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Users\Olatunbosun.Falaye\Desktop\Excel Folders\"/>
    </mc:Choice>
  </mc:AlternateContent>
  <bookViews>
    <workbookView xWindow="0" yWindow="60" windowWidth="16815" windowHeight="7035" activeTab="1"/>
  </bookViews>
  <sheets>
    <sheet name="FCF" sheetId="7" r:id="rId1"/>
    <sheet name="Detail" sheetId="16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'[8]OPEX Forecast Inputs'!#REF!</definedName>
    <definedName name="____TS63">'[8]OPEX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'[8]OPEX Forecast Inputs'!#REF!</definedName>
    <definedName name="___TS63">'[8]OPEX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'[8]OPEX Forecast Inputs'!#REF!</definedName>
    <definedName name="__TS63">'[8]OPEX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AFE1" localSheetId="0">#REF!</definedName>
    <definedName name="_AFE1">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'[8]OPEX Forecast Inputs'!#REF!</definedName>
    <definedName name="_TS63">'[8]OPEX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'[8]OPEX Forecast Inputs'!#REF!</definedName>
    <definedName name="A_DOWN_ASPHALT">'[8]OPEX Forecast Inputs'!#REF!</definedName>
    <definedName name="A_DOWN_COMP" localSheetId="0">'[8]OPEX Forecast Inputs'!#REF!</definedName>
    <definedName name="A_DOWN_COMP">'[8]OPEX Forecast Inputs'!#REF!</definedName>
    <definedName name="A_DOWN_FAC" localSheetId="0">'[8]OPEX Forecast Inputs'!#REF!</definedName>
    <definedName name="A_DOWN_FAC">'[8]OPEX Forecast Inputs'!#REF!</definedName>
    <definedName name="A_DOWN_GAS" localSheetId="0">'[8]OPEX Forecast Inputs'!#REF!</definedName>
    <definedName name="A_DOWN_GAS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[9]Sheet1!$B$1:$B$644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[12]Indicators!$BV$2:$BV$65536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[12]Indicators!$BU$2:$BU$65536</definedName>
    <definedName name="ag_correction" localSheetId="0">#REF!</definedName>
    <definedName name="ag_correction">#REF!</definedName>
    <definedName name="AG_Flare_Rate_Input" localSheetId="0">#REF!</definedName>
    <definedName name="AG_Flare_Rate_Input">[12]Indicators!$AD$2:$AD$65536</definedName>
    <definedName name="AG_Independent_Opex">[12]Indicators!$CK$2:$CK$65536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Own_Use_Rate">[12]Indicators!$AE$2:$AE$65536</definedName>
    <definedName name="AG_Pre_FID_Development_Costs">[12]Indicators!$AY$2:$AY$65536</definedName>
    <definedName name="AG_to_Oil_Ratio" localSheetId="0">'[13]Reserves Breakdown'!#REF!</definedName>
    <definedName name="AG_to_Oil_Ratio">'[13]Reserves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[12]Indicators!$AA$2:$AA$65536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[12]Indicators!$AC$2:$AC$65536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[14]ActivityData!$A$2:$A$178</definedName>
    <definedName name="All_Data">[15]Economics!$I$24:$BG$74,[15]Economics!$H$77:$M$91</definedName>
    <definedName name="alllookup" localSheetId="0">[13]Calculations!#REF!</definedName>
    <definedName name="alllookup">[13]Calculations!#REF!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'[16]Erha reconciliation'!#REF!</definedName>
    <definedName name="AP_after_ET">'[16]Erha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[17]Calculation!$E$9:$E$12</definedName>
    <definedName name="API_SUM">[17]Calculation!$E$14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[18]Economics!$C$13</definedName>
    <definedName name="Asset_Team">[12]Indicators!$K$2:$K$65536</definedName>
    <definedName name="AssetName" localSheetId="0">#REF!</definedName>
    <definedName name="AssetName">#REF!</definedName>
    <definedName name="Assump_D_0_1" localSheetId="0">[8]Assumptions!#REF!</definedName>
    <definedName name="Assump_D_0_1">[8]Assumptions!#REF!</definedName>
    <definedName name="aszdxfc" localSheetId="0">IF('[19]prodprof 1'!XEE1&lt;=[0]!CumP,'[19]prodprof 1'!XEE1*[0]!GORP,[0]!CumP*[0]!GORP+('[19]prodprof 1'!XEE1-[0]!CumP)*([0]!GORP+('[19]prodprof 1'!XEE1-[0]!CumP)*0.5*[0]!SlopeG))</definedName>
    <definedName name="aszdxfc">IF('[19]prodprof 1'!XEE1&lt;=CumP,'[19]prodprof 1'!XEE1*GORP,CumP*GORP+('[19]prodprof 1'!XEE1-CumP)*(GORP+('[19]prodprof 1'!XEE1-CumP)*0.5*SlopeG))</definedName>
    <definedName name="aszdxfc1" localSheetId="0">IF('[19]prodprof 1'!XEE1&lt;=[0]!CumP,'[19]prodprof 1'!XEE1*[0]!GORP,[0]!CumP*[0]!GORP+('[19]prodprof 1'!XEE1-[0]!CumP)*([0]!GORP+('[19]prodprof 1'!XEE1-[0]!CumP)*0.5*[0]!SlopeG))</definedName>
    <definedName name="aszdxfc1">IF('[19]prodprof 1'!XEE1&lt;=CumP,'[19]prodprof 1'!XEE1*GORP,CumP*GORP+('[19]prodprof 1'!XEE1-CumP)*(GORP+('[19]prodprof 1'!XEE1-CumP)*0.5*SlopeG))</definedName>
    <definedName name="aszdxfc1000" localSheetId="0">IF('[19]prodprof 1'!XEE1&lt;=[0]!CumP,'[19]prodprof 1'!XEE1*[0]!GORP,[0]!CumP*[0]!GORP+('[19]prodprof 1'!XEE1-[0]!CumP)*([0]!GORP+('[19]prodprof 1'!XEE1-[0]!CumP)*0.5*[0]!SlopeG))</definedName>
    <definedName name="aszdxfc1000">IF('[19]prodprof 1'!XEE1&lt;=CumP,'[19]prodprof 1'!XEE1*GORP,CumP*GORP+('[19]prodprof 1'!XEE1-CumP)*(GORP+('[19]prodprof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'[20]AWARDED (2)'!$A$5:$B$74</definedName>
    <definedName name="b">'[21]Mapping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[17]Calculation!$B$9:$B$12</definedName>
    <definedName name="Barrels_SUM">[17]Calculation!$B$14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0">#REF!</definedName>
    <definedName name="Base_Year">#REF!</definedName>
    <definedName name="base2" localSheetId="0">'[22]Mapping Fields to AGG node'!$A$3:$A$171</definedName>
    <definedName name="base2">'[23]Mapping Fields to AGG node'!$A$3:$A$171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[24]estgl81!$Y$39:$Y$43</definedName>
    <definedName name="Blank_Header1">[12]Indicators!$G$2:$G$65536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'[25]Budget,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 localSheetId="0">[26]SetUp!$D$9</definedName>
    <definedName name="boe_gas">[27]SetUp!$D$9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[28]Sheet1!#REF!</definedName>
    <definedName name="bof">[28]Sheet1!#REF!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'[29]Data Entry'!$G$9</definedName>
    <definedName name="Bonny_Barrels">'[29]Data Entry'!$C$9</definedName>
    <definedName name="Bonny_US">'[29]Data Entry'!$E$9</definedName>
    <definedName name="Bonus_Inp">[30]Sheet1!$D$50:$AZ$50</definedName>
    <definedName name="bonus_recovered">[30]Sheet1!$D$148:$AZ$148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Funding_Priority">[12]Indicators!$F$2:$F$65536</definedName>
    <definedName name="BP_Funding_Source">[12]Indicators!$E$2:$E$65536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P10_Priority">[12]Indicators!$H$2:$H$65536</definedName>
    <definedName name="BP11_Priority">[12]Indicators!$D$2:$D$65536</definedName>
    <definedName name="BPDMS_BP11">[31]BPDMS!$A$1:$L$1444</definedName>
    <definedName name="Brass_API">'[29]Data Entry'!$G$11</definedName>
    <definedName name="Brass_Barrels">'[29]Data Entry'!$C$11</definedName>
    <definedName name="Brass_US">'[29]Data Entry'!$E$11</definedName>
    <definedName name="brt">[32]Sheet2!$A$2:$A$165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[12]Indicators!$C$2:$C$65536</definedName>
    <definedName name="buy" localSheetId="0">#REF!</definedName>
    <definedName name="buy">#REF!</definedName>
    <definedName name="buyt">'[33]2005'!$A$168:$B$260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[34]AWARDED!$B$7:$D$81</definedName>
    <definedName name="CACategory" localSheetId="0">#REF!</definedName>
    <definedName name="CACategory">#REF!</definedName>
    <definedName name="CACode">[35]Economics!$AD$14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[13]Delay!#REF!</definedName>
    <definedName name="capex_factor">[13]Delay!#REF!</definedName>
    <definedName name="capex_flag" localSheetId="0">[13]Calculations!#REF!</definedName>
    <definedName name="capex_flag">[13]Calculations!#REF!</definedName>
    <definedName name="capex_increase_year" localSheetId="0">[13]Delay!#REF!</definedName>
    <definedName name="capex_increase_year">[13]Delay!#REF!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[30]Sheet1!$D$150:$AZ$150</definedName>
    <definedName name="CAPEX_TOTAL">[30]Sheet1!$D$62:$AZ$62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[36]Contract_Details!$A$2:$R$74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lose" localSheetId="0" hidden="1">{"'IM V02'!$A$1:$W$57"}</definedName>
    <definedName name="Close" hidden="1">{"'IM V02'!$A$1:$W$57"}</definedName>
    <definedName name="co">[37]AWARDED!$B$7:$E$76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[38]Sheet1!$B$5:$B$81</definedName>
    <definedName name="Commencement_Phase_1" localSheetId="0">#REF!</definedName>
    <definedName name="Commencement_Phase_1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Name">[27]SetUp!$D$5</definedName>
    <definedName name="Company_Name" localSheetId="0">#REF!</definedName>
    <definedName name="Company_Name">#REF!</definedName>
    <definedName name="Company_Type">[39]SetUp!$C$14</definedName>
    <definedName name="CompanyName">[40]SetUp!$C$8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'[13]Reserves Breakdown'!#REF!</definedName>
    <definedName name="Condensate_to_AG_Ratio">'[13]Reserves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[12]Indicators!$Z$2:$Z$65536</definedName>
    <definedName name="CondVol" localSheetId="0">#REF!</definedName>
    <definedName name="CondVol">#REF!</definedName>
    <definedName name="Contingency" localSheetId="0">#REF!</definedName>
    <definedName name="Contingency">#REF!</definedName>
    <definedName name="conv1">[41]Overview!$L$4</definedName>
    <definedName name="conv2">[41]Overview!$M$4</definedName>
    <definedName name="conv3">[41]Overview!$X$2</definedName>
    <definedName name="conv4">[41]Overview!$AG$2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_Names">[27]SetUp!$D$4</definedName>
    <definedName name="CtryCode" localSheetId="0">#REF!</definedName>
    <definedName name="CtryCode">#REF!</definedName>
    <definedName name="CtryName">[39]SetUp!$C$7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'[19]prodprof 1'!$F$22</definedName>
    <definedName name="CumGas" localSheetId="0">IF('[19]prodprof 1'!XEE1&lt;=[0]!CumP,'[19]prodprof 1'!XEE1*[0]!GORP,[0]!CumP*[0]!GORP+('[19]prodprof 1'!XEE1-[0]!CumP)*([0]!GORP+('[19]prodprof 1'!XEE1-[0]!CumP)*0.5*[0]!SlopeG))</definedName>
    <definedName name="CumGas">IF('[19]prodprof 1'!XEE1&lt;=CumP,'[19]prodprof 1'!XEE1*GORP,CumP*GORP+('[19]prodprof 1'!XEE1-CumP)*(GORP+('[19]prodprof 1'!XEE1-CumP)*0.5*SlopeG))</definedName>
    <definedName name="cumgas1" localSheetId="0">IF('[19]prodprof 1'!XEE1&lt;=[0]!CumP,'[19]prodprof 1'!XEE1*[0]!GORP,[0]!CumP*[0]!GORP+('[19]prodprof 1'!XEE1-[0]!CumP)*([0]!GORP+('[19]prodprof 1'!XEE1-[0]!CumP)*0.5*[0]!SlopeG))</definedName>
    <definedName name="cumgas1">IF('[19]prodprof 1'!XEE1&lt;=CumP,'[19]prodprof 1'!XEE1*GORP,CumP*GORP+('[19]prodprof 1'!XEE1-CumP)*(GORP+('[19]prodprof 1'!XEE1-CumP)*0.5*SlopeG))</definedName>
    <definedName name="CumOil">#N/A</definedName>
    <definedName name="CumP">'[19]prodprof 1'!$F$16</definedName>
    <definedName name="CumWat">#N/A</definedName>
    <definedName name="CURRENT" localSheetId="0">#REF!</definedName>
    <definedName name="CURRENT">#REF!</definedName>
    <definedName name="D_Asphalt" localSheetId="0">[8]Assumptions!#REF!</definedName>
    <definedName name="D_Asphalt">[8]Assumptions!#REF!</definedName>
    <definedName name="D_Comp" localSheetId="0">[8]Assumptions!#REF!</definedName>
    <definedName name="D_Comp">[8]Assumptions!#REF!</definedName>
    <definedName name="D_fac" localSheetId="0">[8]Assumptions!#REF!</definedName>
    <definedName name="D_fac">[8]Assumptions!#REF!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[12]Indicators!$A$1:$CM$1281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ys" localSheetId="0">#REF!</definedName>
    <definedName name="Days">#REF!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'[19]prodprof 1'!$F$27</definedName>
    <definedName name="dee" localSheetId="0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[13]Delay!#REF!</definedName>
    <definedName name="delay_table">[13]Delay!#REF!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'[42]do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ivision">[12]Indicators!$L$2:$L$65536</definedName>
    <definedName name="Down_Asphalt" localSheetId="0">'[8]OPEX Forecast Inputs'!#REF!</definedName>
    <definedName name="Down_Asphalt">'[8]OPEX Forecast Inputs'!#REF!</definedName>
    <definedName name="Down_Comp" localSheetId="0">'[8]OPEX Forecast Inputs'!#REF!</definedName>
    <definedName name="Down_Comp">'[8]OPEX Forecast Inputs'!#REF!</definedName>
    <definedName name="Down_Fac" localSheetId="0">'[8]OPEX Forecast Inputs'!#REF!</definedName>
    <definedName name="Down_Fac">'[8]OPEX Forecast Inputs'!#REF!</definedName>
    <definedName name="Down_Gas" localSheetId="0">'[8]OPEX Forecast Inputs'!#REF!</definedName>
    <definedName name="Down_Gas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'[16]Tax Provision'!#REF!</definedName>
    <definedName name="DTA_TimingCA">'[16]Tax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'[29]Data Entry'!$G$12</definedName>
    <definedName name="EA_Barrels">'[29]Data Entry'!$C$12</definedName>
    <definedName name="EA_US">'[29]Data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[30]Sheet1!$D$55:$AZ$55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[30]Sheet1!$D$149:$AZ$149</definedName>
    <definedName name="Expl_Licence_Fee">[12]Indicators!$BB$2:$BB$65536</definedName>
    <definedName name="Exploration_MType" localSheetId="0">#REF!</definedName>
    <definedName name="Exploration_MType">#REF!</definedName>
    <definedName name="expp">[25]Sheet1!$B$9:$E$29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tor" localSheetId="0">#REF!</definedName>
    <definedName name="Factor">[12]Indicators!$B$2:$B$65536</definedName>
    <definedName name="FEB" localSheetId="0">#REF!</definedName>
    <definedName name="FEB">#REF!</definedName>
    <definedName name="Fee_received">[30]Sheet1!$D$159:$AZ$159</definedName>
    <definedName name="feee">[43]AFE!$A$2:$B$125</definedName>
    <definedName name="FF" localSheetId="0">#REF!</definedName>
    <definedName name="FF">#REF!</definedName>
    <definedName name="fghj" localSheetId="0">#REF!</definedName>
    <definedName name="fghj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[40]SetUp!$E$70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[12]Indicators!$I$2:$I$65536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 localSheetId="0">'[44]Mapping Fields to AGG node'!$B$3:$B$171</definedName>
    <definedName name="fields">'[45]Mapping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[13]Calculations!#REF!</definedName>
    <definedName name="fiscal_splitter">[13]Calculations!#REF!</definedName>
    <definedName name="Fix_Opx_Rate" localSheetId="0">#REF!</definedName>
    <definedName name="Fix_Opx_Rate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[46]flora!$A$1:$G$184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[40]SetUp!$C$10</definedName>
    <definedName name="Fopex" localSheetId="0">#REF!</definedName>
    <definedName name="Fopex">#REF!</definedName>
    <definedName name="Forcados_API">'[29]Data Entry'!$G$10</definedName>
    <definedName name="Forcados_Barrels">'[29]Data Entry'!$C$10</definedName>
    <definedName name="Forcados_US">'[29]Data Entry'!$E$10</definedName>
    <definedName name="Forecasts_Sheets_Osa" localSheetId="0">'[44]Mapping Fields to AGG node'!$B$3:$B$171</definedName>
    <definedName name="Forecasts_Sheets_Osa">'[45]Mapping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rr_thresh">[27]SetUp!$H$11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[12]Indicators!$S$2:$S$65536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[47]Profiles!#REF!</definedName>
    <definedName name="Gas_Wells">[12]Indicators!$X$2:$X$65536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>#REF!</definedName>
    <definedName name="GI_Start_Date_T7">'[48]General Inputs'!$H$18</definedName>
    <definedName name="GLTIE" localSheetId="0">#REF!</definedName>
    <definedName name="GLTIE">#REF!</definedName>
    <definedName name="good">[12]Indicators!$V$2:$V$65536</definedName>
    <definedName name="GORP">'[19]prodprof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Grouping">[49]Listvalues!$L$2:$L$7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[40]SetUp!$C$37</definedName>
    <definedName name="HighRegretReason" localSheetId="0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'[50]Reservoir Summary Data'!$B$59</definedName>
    <definedName name="Horizontal_Rate_5.5">'[50]Reservoir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Hydro">[51]Reference!$A$1:$A$2</definedName>
    <definedName name="IBVc_IBVt_distr.">[40]SetUp!$D$72:$I$72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[52]Definitions!$I$2:$I$101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IF(AND('[19]prodprof 1'!XET1&lt;='[19]prodprof 1'!$F$33,'[19]prodprof 1'!$F$38="YES"),'[19]prodprof 1'!XEZ1+'[19]prodprof 1'!$F$39*('[19]prodprof 1'!XEX1*'[19]prodprof 1'!$F$41+('[19]prodprof 1'!XEY1*1000-'[19]prodprof 1'!XEX1*'[19]prodprof 1'!$F$42)/('[19]prodprof 1'!$F$43*'[19]prodprof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[17]Calculation!$F$9:$F$12</definedName>
    <definedName name="Invoice_SUM">[17]Calculation!$F$14</definedName>
    <definedName name="Item" localSheetId="0">#REF!</definedName>
    <definedName name="Item">#REF!</definedName>
    <definedName name="item2">[14]ActivityData!$A$5:$A$178</definedName>
    <definedName name="JAN">[53]Sheet1!$G$6:$K$67</definedName>
    <definedName name="jnl" localSheetId="0">[54]mar!#REF!</definedName>
    <definedName name="jnl">[54]mar!#REF!</definedName>
    <definedName name="JV_Strategic_Theme">[12]Indicators!$U$2:$U$65536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iq_err_thresh">[27]SetUp!$H$10</definedName>
    <definedName name="liqbbl_m3" localSheetId="0">[26]SetUp!$D$10</definedName>
    <definedName name="liqbbl_m3">[27]SetUp!$D$10</definedName>
    <definedName name="LiquidTotalFactor">[2]Parameters!$C$3</definedName>
    <definedName name="list">[55]Sheet2!$A$1:$A$157</definedName>
    <definedName name="lists">[56]Sheet1!$A$1:$A$161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>'[8]OPEX Forecast Inputs'!#REF!</definedName>
    <definedName name="Log_Air_Sup" localSheetId="0">'[8]OPEX Forecast Inputs'!#REF!</definedName>
    <definedName name="Log_Air_Sup">'[8]OPEX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[13]Calculations!#REF!</definedName>
    <definedName name="lookup1">[13]Calculations!#REF!</definedName>
    <definedName name="lookup1b" localSheetId="0">[13]Calculations!#REF!</definedName>
    <definedName name="lookup1b">[13]Calculations!#REF!</definedName>
    <definedName name="lookup1c" localSheetId="0">[13]Calculations!#REF!</definedName>
    <definedName name="lookup1c">[13]Calculations!#REF!</definedName>
    <definedName name="lookup2" localSheetId="0">[13]Calculations!#REF!</definedName>
    <definedName name="lookup2">[13]Calculations!#REF!</definedName>
    <definedName name="lookup3" localSheetId="0">[13]Calculations!#REF!</definedName>
    <definedName name="lookup3">[13]Calculations!#REF!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MailAddress">[40]SetUp!$C$11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'[57]Config - Master Lists'!$D$98</definedName>
    <definedName name="Mike_Conway" localSheetId="0">#REF!</definedName>
    <definedName name="Mike_Conway">#REF!</definedName>
    <definedName name="Min_Fin_Value">'[57]Config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[30]Sheet1!$D$80:$AZ$80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'[29]Data Entry'!$C$5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[39]SetUp!$C$9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[12]Indicators!$CI$2:$CI$65536</definedName>
    <definedName name="NAG_Appraisal_Completion" localSheetId="0">#REF!</definedName>
    <definedName name="NAG_Appraisal_Completion">[12]Indicators!$BZ$2:$BZ$65536</definedName>
    <definedName name="NAG_Appraisal_Wells" localSheetId="0">#REF!</definedName>
    <definedName name="NAG_Appraisal_Wells">[12]Indicators!$AQ$2:$AQ$65536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[12]Indicators!$BY$2:$BY$65536</definedName>
    <definedName name="NAG_Development_Completion" localSheetId="0">#REF!</definedName>
    <definedName name="NAG_Development_Completion">[12]Indicators!$CC$2:$CC$65536</definedName>
    <definedName name="NAG_Development_Drilling" localSheetId="0">#REF!</definedName>
    <definedName name="NAG_Development_Drilling">[12]Indicators!$CB$2:$CB$65536</definedName>
    <definedName name="NAG_Development_Wells" localSheetId="0">#REF!</definedName>
    <definedName name="NAG_Development_Wells">[12]Indicators!$AR$2:$AR$65536</definedName>
    <definedName name="NAG_Exploration_Appraisal_Drilling" localSheetId="0">#REF!</definedName>
    <definedName name="NAG_Exploration_Appraisal_Drilling">[12]Indicators!$BX$2:$BX$65536</definedName>
    <definedName name="NAG_Exploration_Drilling" localSheetId="0">#REF!</definedName>
    <definedName name="NAG_Exploration_Drilling">[12]Indicators!$BW$2:$BW$65536</definedName>
    <definedName name="NAG_Exploration_Wells" localSheetId="0">#REF!</definedName>
    <definedName name="NAG_Exploration_Wells">[12]Indicators!$AP$2:$AP$65536</definedName>
    <definedName name="NAG_Facilities" localSheetId="0">#REF!</definedName>
    <definedName name="NAG_Facilities">[12]Indicators!$CF$2:$CF$65536</definedName>
    <definedName name="NAG_Flare_Rate_Input">[12]Indicators!$AG$2:$AG$65536</definedName>
    <definedName name="NAG_Flowlines_and_Hookup" localSheetId="0">#REF!</definedName>
    <definedName name="NAG_Flowlines_and_Hookup">[12]Indicators!$CE$2:$CE$65536</definedName>
    <definedName name="NAG_Independent_Opex">[12]Indicators!$CL$2:$CL$65536</definedName>
    <definedName name="NAG_Infrastructure" localSheetId="0">#REF!</definedName>
    <definedName name="NAG_Infrastructure">[12]Indicators!$CG$2:$CG$65536</definedName>
    <definedName name="NAG_Location_Preparation" localSheetId="0">#REF!</definedName>
    <definedName name="NAG_Location_Preparation">[12]Indicators!$CA$2:$CA$65536</definedName>
    <definedName name="NAG_Oncosts" localSheetId="0">#REF!</definedName>
    <definedName name="NAG_Oncosts">[12]Indicators!$CH$2:$CH$65536</definedName>
    <definedName name="NAG_Opex" localSheetId="0">#REF!</definedName>
    <definedName name="NAG_Opex">#REF!</definedName>
    <definedName name="NAG_Own_Use_Rate">[12]Indicators!$AH$2:$AH$65536</definedName>
    <definedName name="NAG_Pre_FID_Development_Costs">[12]Indicators!$AZ$2:$AZ$65536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[12]Indicators!$CD$2:$CD$65536</definedName>
    <definedName name="NAG_Recompletion_Wells" localSheetId="0">#REF!</definedName>
    <definedName name="NAG_Recompletion_Wells">[12]Indicators!$AS$2:$AS$65536</definedName>
    <definedName name="NAG_Repairs_Well" localSheetId="0">#REF!</definedName>
    <definedName name="NAG_Repairs_Well">[12]Indicators!$AT$2:$AT$65536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[12]Indicators!$AB$2:$AB$65536</definedName>
    <definedName name="NAGSalesRate">[12]Indicators!$AF$2:$AF$65536</definedName>
    <definedName name="NAGVol" localSheetId="0">#REF!</definedName>
    <definedName name="NAGVol">#REF!</definedName>
    <definedName name="Name">'[2]Summary Cash Flow'!$C$1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[58]DATA!$A$2:$A$182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[12]Indicators!$BA$2:$BA$65536</definedName>
    <definedName name="NPV0" localSheetId="0">#REF!</definedName>
    <definedName name="NPV0">#REF!</definedName>
    <definedName name="Number_of_wells" localSheetId="0">'[50]Vivaldi Hub 1.3 tcf'!#REF!</definedName>
    <definedName name="Number_of_wells">'[50]Vivaldi Hub 1.3 tcf'!#REF!</definedName>
    <definedName name="O1_Inp">[30]Sheet1!$D$65:$AZ$65</definedName>
    <definedName name="O2_Inp">[30]Sheet1!$D$66:$AZ$66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[12]Indicators!$BT$2:$BT$65536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[12]Indicators!$BJ$2:$BJ$65536</definedName>
    <definedName name="Oil_Appraisal_Wells" localSheetId="0">#REF!</definedName>
    <definedName name="Oil_Appraisal_Wells">[12]Indicators!$AL$2:$AL$65536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[12]Indicators!$BI$2:$BI$65536</definedName>
    <definedName name="Oil_Development_Completion" localSheetId="0">#REF!</definedName>
    <definedName name="Oil_Development_Completion">[12]Indicators!$BN$2:$BN$65536</definedName>
    <definedName name="Oil_Development_Drilling" localSheetId="0">#REF!</definedName>
    <definedName name="Oil_Development_Drilling">[12]Indicators!$BM$2:$BM$65536</definedName>
    <definedName name="Oil_Development_Wells" localSheetId="0">#REF!</definedName>
    <definedName name="Oil_Development_Wells">[12]Indicators!$AM$2:$AM$65536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[12]Indicators!$BH$2:$BH$65536</definedName>
    <definedName name="Oil_Exploration_Capex" localSheetId="0">#REF!</definedName>
    <definedName name="Oil_Exploration_Capex">[12]Indicators!$BE$2:$BE$65536</definedName>
    <definedName name="Oil_Exploration_Drilling" localSheetId="0">#REF!</definedName>
    <definedName name="Oil_Exploration_Drilling">[12]Indicators!$BG$2:$BG$65536</definedName>
    <definedName name="Oil_Exploration_Location_Preparation">[12]Indicators!$BF$2:$BF$65536</definedName>
    <definedName name="Oil_Exploration_Other" localSheetId="0">#REF!</definedName>
    <definedName name="Oil_Exploration_Other">[12]Indicators!$BD$2:$BD$65536</definedName>
    <definedName name="Oil_Exploration_Seismic" localSheetId="0">#REF!</definedName>
    <definedName name="Oil_Exploration_Seismic">[12]Indicators!$BC$2:$BC$65536</definedName>
    <definedName name="Oil_Exploration_Wells" localSheetId="0">#REF!</definedName>
    <definedName name="Oil_Exploration_Wells">[12]Indicators!$AK$2:$AK$65536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[12]Indicators!$BQ$2:$BQ$65536</definedName>
    <definedName name="Oil_Flowlines_and_Hookup" localSheetId="0">#REF!</definedName>
    <definedName name="Oil_Flowlines_and_Hookup">[12]Indicators!$BP$2:$BP$65536</definedName>
    <definedName name="Oil_Independent_Opex">[12]Indicators!$CJ$2:$CJ$65536</definedName>
    <definedName name="Oil_Infrastructure" localSheetId="0">#REF!</definedName>
    <definedName name="Oil_Infrastructure">[12]Indicators!$BR$2:$BR$65536</definedName>
    <definedName name="Oil_Location_Preparation" localSheetId="0">#REF!</definedName>
    <definedName name="Oil_Location_Preparation">[12]Indicators!$BL$2:$BL$65536</definedName>
    <definedName name="Oil_Oncosts" localSheetId="0">#REF!</definedName>
    <definedName name="Oil_Oncosts">[12]Indicators!$BS$2:$BS$65536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e_FID_Development_Costs">[12]Indicators!$AX$2:$AX$65536</definedName>
    <definedName name="oil_price_base" localSheetId="0">#REF!</definedName>
    <definedName name="oil_price_base">#REF!</definedName>
    <definedName name="Oil_Price_MOD">[30]Sheet1!$D$74:$AZ$74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[12]Indicators!$BK$2:$BK$65536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[12]Indicators!$BO$2:$BO$65536</definedName>
    <definedName name="Oil_Recompletion_Wells" localSheetId="0">#REF!</definedName>
    <definedName name="Oil_Recompletion_Wells">[12]Indicators!$AN$2:$AN$65536</definedName>
    <definedName name="Oil_Repairs_Well" localSheetId="0">#REF!</definedName>
    <definedName name="Oil_Repairs_Well">[12]Indicators!$AO$2:$AO$65536</definedName>
    <definedName name="Oil_Reserves__mln_boe">[41]Overview!$L$4</definedName>
    <definedName name="oil_vol_percent" localSheetId="0">#REF!</definedName>
    <definedName name="oil_vol_percent">#REF!</definedName>
    <definedName name="Oil_Wells" localSheetId="0">[47]Profiles!#REF!</definedName>
    <definedName name="Oil_Wells">[12]Indicators!$W$2:$W$65536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'[59]Oil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[12]Indicators!$Y$2:$Y$65536</definedName>
    <definedName name="OilVol" localSheetId="0">#REF!</definedName>
    <definedName name="OilVol">#REF!</definedName>
    <definedName name="Old_Remarks" localSheetId="0">#REF!</definedName>
    <definedName name="Old_Remarks">#REF!</definedName>
    <definedName name="OML">[12]Indicators!$J$2:$J$65536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[30]Sheet1!$D$14:$AZ$14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'[36]BASE DATA'!$A$29:$A$31</definedName>
    <definedName name="PAO">'[37]Budget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Unit_Name" localSheetId="0">#REF!</definedName>
    <definedName name="Plan_Unit_Name">[12]Indicators!$P$2:$P$65536</definedName>
    <definedName name="Planning_Focal_Point" localSheetId="0">#REF!</definedName>
    <definedName name="Planning_Focal_Point">[12]Indicators!$Q$2:$Q$65536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Master_Project_Name">[12]Indicators!$O$2:$O$65536</definedName>
    <definedName name="PmasterName" localSheetId="0">#REF!</definedName>
    <definedName name="PmasterName">#REF!</definedName>
    <definedName name="POS_FID">[15]Economics!$K$15</definedName>
    <definedName name="POS_to_FID" localSheetId="0">#REF!</definedName>
    <definedName name="POS_to_FID">#REF!</definedName>
    <definedName name="POVNDRCD" localSheetId="0">[60]FORMS!#REF!</definedName>
    <definedName name="POVNDRCD">[60]FORMS!#REF!</definedName>
    <definedName name="Pre_FID_Development_Costs" localSheetId="0">#REF!</definedName>
    <definedName name="Pre_FID_Development_Costs">#REF!</definedName>
    <definedName name="Premise">'[59]Oil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MI" localSheetId="0">[61]TER2!#REF!</definedName>
    <definedName name="Print_Area_MI">[61]TER2!#REF!</definedName>
    <definedName name="prior_data1">[15]Economics!$F$24:$F$27,[15]Economics!$H$24:$H$27,[15]Economics!$F$29:$F$31,[15]Economics!$H$29:$H$31,[15]Economics!$F$40,[15]Economics!$G$40,[15]Economics!$H$40,[15]Economics!$F$43:$F$44,[15]Economics!$H$43:$H$44,[15]Economics!$F$52:$F$54,[15]Economics!$H$52:$H$54</definedName>
    <definedName name="prior_data2">[15]Economics!$F$59,[15]Economics!$H$59,[15]Economics!$F$63,[15]Economics!$H$63,[15]Economics!$F$66:$F$69,[15]Economics!$H$66:$H$69,[15]Economics!$F$71:$F$74,[15]Economics!$H$71:$H$74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'[8]OPEX Forecast Inputs'!#REF!</definedName>
    <definedName name="Prod_Sub_Gas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Facility">[12]Indicators!$R$2:$R$65536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0">[13]Delay!#REF!</definedName>
    <definedName name="project_delay">[13]Delay!#REF!</definedName>
    <definedName name="Project_ID" localSheetId="0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[12]Indicators!$M$2:$M$65536</definedName>
    <definedName name="ProjectlistOil" localSheetId="0">#REF!</definedName>
    <definedName name="ProjectlistOil">#REF!</definedName>
    <definedName name="projectlistPEEP" localSheetId="0">[13]Calculations!#REF!</definedName>
    <definedName name="projectlistPEEP">[13]Calculations!#REF!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posed_Pmaster_Name">[12]Indicators!$N$2:$N$65536</definedName>
    <definedName name="ProRate">'[19]prodprof 1'!A$5*('[19]prodprof 1'!A31-'[19]prodprof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'[19]prodprof 1'!$F$17</definedName>
    <definedName name="RATEREC" localSheetId="0">#REF!</definedName>
    <definedName name="RATEREC">#REF!</definedName>
    <definedName name="Ratio_disputed_capital_costs_PP_E" localSheetId="0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>'[62]DATA INPUT'!#REF!</definedName>
    <definedName name="RawData" localSheetId="0">#REF!</definedName>
    <definedName name="RawData">#REF!</definedName>
    <definedName name="ray_shhet" localSheetId="0">'[63]Mapping Fields to AGG node'!$B$3:$B$171</definedName>
    <definedName name="ray_shhet">'[64]Mapping Fields to AGG node'!$B$3:$B$171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0">[54]mar!#REF!</definedName>
    <definedName name="rig">[54]mar!#REF!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[36]Contract_Details!$A$2:$A$74</definedName>
    <definedName name="set" localSheetId="0">#REF!</definedName>
    <definedName name="set">#REF!</definedName>
    <definedName name="SFR___GP1_Volumes_Table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bonus_paid">[30]Sheet1!$D$204:$AZ$204</definedName>
    <definedName name="Shell_bonus_recovered">[30]Sheet1!$D$208:$AZ$208</definedName>
    <definedName name="Shell_CAPEX">[30]Sheet1!$D$205:$AZ$205</definedName>
    <definedName name="Shell_capex_recovered">[30]Sheet1!$D$210:$AZ$210</definedName>
    <definedName name="Shell_CF">[30]Sheet1!$D$216:$AZ$216</definedName>
    <definedName name="Shell_cf_rt">[30]Sheet1!$D$218:$AZ$218</definedName>
    <definedName name="Shell_EXPEX">[30]Sheet1!$D$206:$AZ$206</definedName>
    <definedName name="Shell_Expex_recovered">[30]Sheet1!$D$209:$AZ$209</definedName>
    <definedName name="Shell_Expl_reward_gas">[30]Sheet1!$D$213:$AZ$213</definedName>
    <definedName name="Shell_Expl_reward_oil">[30]Sheet1!$D$214:$AZ$214</definedName>
    <definedName name="Shell_Fee">[30]Sheet1!$D$211:$AZ$211</definedName>
    <definedName name="Shell_OP" localSheetId="0">#REF!</definedName>
    <definedName name="Shell_OP">#REF!</definedName>
    <definedName name="Shell_OPEX">[30]Sheet1!$D$207:$AZ$207</definedName>
    <definedName name="Shell_revenue">[30]Sheet1!$D$212:$AZ$212</definedName>
    <definedName name="shell_share">[30]Sheet1!$D$100</definedName>
    <definedName name="Shell_Tax">[30]Sheet1!$D$215:$AZ$215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'[19]prodprof 1'!$B$28</definedName>
    <definedName name="SlopeWE">'[19]prodprof 1'!$C$28</definedName>
    <definedName name="SlopeWH">'[19]prodprof 1'!$D$28</definedName>
    <definedName name="sma">[37]sma!$A$6:$F$19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[65]source!$A$1:$M$833</definedName>
    <definedName name="Start_date" localSheetId="0">#REF!</definedName>
    <definedName name="Start_date">#REF!</definedName>
    <definedName name="STATUS">'[36]BASE DATA'!$A$2:$A$21</definedName>
    <definedName name="Status_Flag">[18]Economics!$F$12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twds">[66]Indicators!$BU$2:$BU$65536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'[36]BASE DATA'!#REF!</definedName>
    <definedName name="SUPPLIERS">'[36]BASE DATA'!#REF!</definedName>
    <definedName name="supply_target_lookup" localSheetId="0">#REF!</definedName>
    <definedName name="supply_target_lookup">#REF!</definedName>
    <definedName name="Surf_Gas_H2O" localSheetId="0">'[8]OPEX Forecast Inputs'!#REF!</definedName>
    <definedName name="Surf_Gas_H2O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0">'[8]OPEX Forecast Inputs'!#REF!</definedName>
    <definedName name="Surf_Vert_H20">'[8]OPEX Forecast Inputs'!#REF!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SK">#REF!</definedName>
    <definedName name="Tax_paid">[30]Sheet1!$D$175:$AZ$175</definedName>
    <definedName name="TAXSUM" localSheetId="0">#REF!</definedName>
    <definedName name="TAXSUM">#REF!</definedName>
    <definedName name="tb">'[50]Reservoir Summary Data'!$B$39</definedName>
    <definedName name="TB_Rate_4.5">'[50]Reservoir Summary Data'!$B$60</definedName>
    <definedName name="TB_Rate_5.5">'[50]Reservoir Summary Data'!$B$67</definedName>
    <definedName name="Technical_Focal_Point" localSheetId="0">#REF!</definedName>
    <definedName name="Technical_Focal_Point">[12]Indicators!$V$2:$V$65536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[67]Full_Year!#REF!</definedName>
    <definedName name="TEST16">[67]Full_Year!#REF!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[68]SetUp!$C$1001</definedName>
    <definedName name="tol_nonfin">[68]SetUp!$D$1001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CO2_EMI_Efficiency_Proj">[12]Indicators!$AU$2:$AU$65536</definedName>
    <definedName name="Tot_CO2_EMI_Seq_Exp">[12]Indicators!$AV$2:$AV$65536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_Net_Indirect_CO2_EMI">[12]Indicators!$AW$2:$AW$65536</definedName>
    <definedName name="TOTAL">[14]ActivityData!$A$1:$Y$178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[12]Indicators!$AI$2:$AI$65536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[12]Indicators!$AJ$2:$AJ$65536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>#REF!</definedName>
    <definedName name="type_lookup" localSheetId="0">[13]Calculations!#REF!</definedName>
    <definedName name="type_lookup">[13]Calculations!#REF!</definedName>
    <definedName name="UIG_Strategic_Theme">[12]Indicators!$T$2:$T$65536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[17]Calculation!$C$9:$C$12</definedName>
    <definedName name="USERDATA">#REF!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[17]Calculation!$D$9:$D$12</definedName>
    <definedName name="Value_SUM">[17]Calculation!$D$14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'[50]Reservoir Summary Data'!$B$58</definedName>
    <definedName name="Vertical_EGP_Rate_5.5">'[50]Reservoir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'[19]prodprof 1'!$F$18</definedName>
    <definedName name="Well_Type">[69]Engine!$A$24:$A$33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'[36]BASE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IF('[19]prodprof 1'!XEE1&lt;=[0]!CumP,'[19]prodprof 1'!XEE1*[0]!GORP,[0]!CumP*[0]!GORP+('[19]prodprof 1'!XEE1-[0]!CumP)*([0]!GORP+('[19]prodprof 1'!XEE1-[0]!CumP)*0.5*[0]!SlopeG))</definedName>
    <definedName name="wsdcgf">IF('[19]prodprof 1'!XEE1&lt;=CumP,'[19]prodprof 1'!XEE1*GORP,CumP*GORP+('[19]prodprof 1'!XEE1-CumP)*(GORP+('[19]prodprof 1'!XEE1-CumP)*0.5*SlopeG))</definedName>
    <definedName name="WW" localSheetId="0">#REF!</definedName>
    <definedName name="ww">[66]Indicators!$BI$2:$BI$65536</definedName>
    <definedName name="X_rate">'[70]As Is'!$B$17</definedName>
    <definedName name="X2005_Wells_Status_for_GWDP_update_Drilling_Only_List" localSheetId="0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 localSheetId="0">[39]SetUp!$I$1</definedName>
    <definedName name="year">[27]SetUp!$D$3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adj">'[71]Shell Adj YTD'!$U$6:$AF$105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7" l="1"/>
  <c r="I24" i="16"/>
  <c r="I21" i="16"/>
  <c r="I20" i="16"/>
  <c r="I19" i="16"/>
  <c r="I18" i="16"/>
  <c r="I17" i="16"/>
  <c r="I16" i="16"/>
  <c r="I15" i="16"/>
  <c r="I22" i="16" s="1"/>
  <c r="I25" i="16" s="1"/>
  <c r="I27" i="16" s="1"/>
  <c r="H10" i="16"/>
  <c r="H9" i="16"/>
  <c r="H8" i="16"/>
  <c r="H7" i="16"/>
  <c r="H6" i="16"/>
  <c r="H5" i="16"/>
  <c r="H11" i="16" s="1"/>
  <c r="H27" i="16" s="1"/>
  <c r="L8" i="7"/>
  <c r="I29" i="16" l="1"/>
  <c r="I23" i="7" l="1"/>
  <c r="L9" i="7" l="1"/>
  <c r="I9" i="7" l="1"/>
  <c r="I5" i="7" l="1"/>
  <c r="P14" i="7" l="1"/>
  <c r="L14" i="7"/>
  <c r="I14" i="7"/>
  <c r="P9" i="7"/>
  <c r="P10" i="7" s="1"/>
  <c r="L10" i="7"/>
  <c r="L11" i="7" s="1"/>
  <c r="I10" i="7"/>
  <c r="I11" i="7" s="1"/>
  <c r="H9" i="7"/>
  <c r="H10" i="7" s="1"/>
  <c r="G9" i="7"/>
  <c r="G10" i="7" s="1"/>
  <c r="F9" i="7"/>
  <c r="F10" i="7" s="1"/>
  <c r="E9" i="7"/>
  <c r="E10" i="7" s="1"/>
  <c r="E11" i="7" s="1"/>
  <c r="E15" i="7" s="1"/>
  <c r="D9" i="7"/>
  <c r="D10" i="7" s="1"/>
  <c r="C9" i="7"/>
  <c r="C10" i="7" s="1"/>
  <c r="B9" i="7"/>
  <c r="B10" i="7" s="1"/>
  <c r="I15" i="7" l="1"/>
  <c r="I16" i="7" s="1"/>
  <c r="I18" i="7" s="1"/>
  <c r="I20" i="7" s="1"/>
  <c r="L15" i="7"/>
  <c r="E16" i="7"/>
  <c r="E18" i="7" s="1"/>
  <c r="B11" i="7"/>
  <c r="B15" i="7" s="1"/>
  <c r="F11" i="7"/>
  <c r="F15" i="7" s="1"/>
  <c r="C11" i="7"/>
  <c r="C15" i="7" s="1"/>
  <c r="G11" i="7"/>
  <c r="G15" i="7" s="1"/>
  <c r="P11" i="7"/>
  <c r="P15" i="7" s="1"/>
  <c r="D11" i="7"/>
  <c r="D15" i="7" s="1"/>
  <c r="H11" i="7"/>
  <c r="H15" i="7" s="1"/>
  <c r="I24" i="7" l="1"/>
  <c r="I25" i="7" s="1"/>
  <c r="G16" i="7"/>
  <c r="G18" i="7" s="1"/>
  <c r="H16" i="7"/>
  <c r="H18" i="7" s="1"/>
  <c r="C16" i="7"/>
  <c r="C18" i="7" s="1"/>
  <c r="D16" i="7"/>
  <c r="D18" i="7" s="1"/>
  <c r="P16" i="7"/>
  <c r="P18" i="7" s="1"/>
  <c r="P20" i="7" s="1"/>
  <c r="B16" i="7"/>
  <c r="B18" i="7" s="1"/>
  <c r="L16" i="7"/>
  <c r="L18" i="7" s="1"/>
  <c r="L20" i="7" s="1"/>
  <c r="F16" i="7"/>
  <c r="F18" i="7" s="1"/>
  <c r="L25" i="7" l="1"/>
  <c r="P25" i="7"/>
  <c r="I32" i="7" l="1"/>
</calcChain>
</file>

<file path=xl/sharedStrings.xml><?xml version="1.0" encoding="utf-8"?>
<sst xmlns="http://schemas.openxmlformats.org/spreadsheetml/2006/main" count="104" uniqueCount="65">
  <si>
    <t>OIL</t>
  </si>
  <si>
    <t xml:space="preserve">Export Gas </t>
  </si>
  <si>
    <t>DOMGAS</t>
  </si>
  <si>
    <t>Oil Impact</t>
  </si>
  <si>
    <t>Oil price</t>
  </si>
  <si>
    <t>Based on the BP  price .</t>
  </si>
  <si>
    <t>Gas  price</t>
  </si>
  <si>
    <t>No of days</t>
  </si>
  <si>
    <t>Production in Kboe/d</t>
  </si>
  <si>
    <t xml:space="preserve">Based on  BP Target </t>
  </si>
  <si>
    <t>Total Oil production  (bbls)</t>
  </si>
  <si>
    <t>Total gas production  (bbls)</t>
  </si>
  <si>
    <t>Impact on revenue ($)</t>
  </si>
  <si>
    <t xml:space="preserve">Royalties on Oil </t>
  </si>
  <si>
    <t>Based on 20% royalty rate for oil.</t>
  </si>
  <si>
    <t xml:space="preserve">Royalties on Gas </t>
  </si>
  <si>
    <t>Based on 7% royalty rate for Gas.</t>
  </si>
  <si>
    <t>Cost</t>
  </si>
  <si>
    <t>Ullage revenue</t>
  </si>
  <si>
    <t>Depreciation</t>
  </si>
  <si>
    <t>Based on  Q4 FYLE UOP rate of $2,706/boe</t>
  </si>
  <si>
    <t xml:space="preserve">Pre-Tax impact </t>
  </si>
  <si>
    <t>Tax impact on Oil production</t>
  </si>
  <si>
    <t>Based on SPDC Statutory tax rate of 85%</t>
  </si>
  <si>
    <t xml:space="preserve">Tax impact on Gas production </t>
  </si>
  <si>
    <t>NIBIAT Impact  (After Tax) in $</t>
  </si>
  <si>
    <t>CSD Impact( Nibiat + depreciation)</t>
  </si>
  <si>
    <t>(help)</t>
  </si>
  <si>
    <t>CSD Impact( SS)</t>
  </si>
  <si>
    <t>CSD SS</t>
  </si>
  <si>
    <t>Total for Oil + Gas</t>
  </si>
  <si>
    <t>Capex</t>
  </si>
  <si>
    <t>Capital Allwce</t>
  </si>
  <si>
    <t>Capital Allwce tax shield</t>
  </si>
  <si>
    <t>CSD 100%</t>
  </si>
  <si>
    <t>RATE</t>
  </si>
  <si>
    <t>Item Description</t>
  </si>
  <si>
    <t>QTY</t>
  </si>
  <si>
    <t>UoM</t>
  </si>
  <si>
    <t>US$</t>
  </si>
  <si>
    <t>NGN</t>
  </si>
  <si>
    <t xml:space="preserve">Topside </t>
  </si>
  <si>
    <t>Surface Acquisition Unit</t>
  </si>
  <si>
    <t>TFOCA 300 FT</t>
  </si>
  <si>
    <t>Optical Junction Box</t>
  </si>
  <si>
    <t>Splice Kit</t>
  </si>
  <si>
    <t xml:space="preserve">Personnel cost </t>
  </si>
  <si>
    <t>SCADA Integrator</t>
  </si>
  <si>
    <t>Sub Total</t>
  </si>
  <si>
    <t>fiber Installation</t>
  </si>
  <si>
    <t>Optic fibre cable 12 Core Single Mode</t>
  </si>
  <si>
    <t>M</t>
  </si>
  <si>
    <t>Local Transportation</t>
  </si>
  <si>
    <t>Excavation /backfilling</t>
  </si>
  <si>
    <t>Road Thrust boring</t>
  </si>
  <si>
    <t>Cable protection</t>
  </si>
  <si>
    <t>Cable Installation services</t>
  </si>
  <si>
    <t>Logistics</t>
  </si>
  <si>
    <t>Man days</t>
  </si>
  <si>
    <t>Add NCD Levy@1%</t>
  </si>
  <si>
    <t>Add VAT@5%</t>
  </si>
  <si>
    <t>Sub total</t>
  </si>
  <si>
    <t>Total</t>
  </si>
  <si>
    <t>Implementation Cost</t>
  </si>
  <si>
    <t>Benefits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</si>
</sst>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#,##0.000_);\(#,##0.000\)"/>
    <numFmt numFmtId="170" formatCode="0.00;[Red]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5" fillId="0" borderId="0"/>
  </cellStyleXfs>
  <cellXfs count="62">
    <xf numFmtId="0" fontId="0" fillId="0" borderId="0" xfId="0"/>
    <xf numFmtId="0" fontId="1" fillId="0" borderId="0" xfId="0" applyFont="1"/>
    <xf numFmtId="0" fontId="0" fillId="3" borderId="0" xfId="0" applyFill="1" applyAlignment="1">
      <alignment horizontal="center" wrapText="1"/>
    </xf>
    <xf numFmtId="9" fontId="4" fillId="4" borderId="0" xfId="2" applyNumberFormat="1" applyFont="1" applyFill="1"/>
    <xf numFmtId="0" fontId="3" fillId="4" borderId="0" xfId="0" applyFont="1" applyFill="1"/>
    <xf numFmtId="164" fontId="0" fillId="0" borderId="0" xfId="0" applyNumberFormat="1"/>
    <xf numFmtId="0" fontId="0" fillId="0" borderId="1" xfId="0" applyBorder="1"/>
    <xf numFmtId="165" fontId="0" fillId="2" borderId="2" xfId="0" applyNumberFormat="1" applyFill="1" applyBorder="1"/>
    <xf numFmtId="164" fontId="0" fillId="2" borderId="2" xfId="3" applyFont="1" applyFill="1" applyBorder="1"/>
    <xf numFmtId="166" fontId="0" fillId="2" borderId="2" xfId="0" applyNumberFormat="1" applyFill="1" applyBorder="1"/>
    <xf numFmtId="0" fontId="0" fillId="2" borderId="1" xfId="0" applyFill="1" applyBorder="1"/>
    <xf numFmtId="165" fontId="0" fillId="2" borderId="1" xfId="2" applyNumberFormat="1" applyFont="1" applyFill="1" applyBorder="1"/>
    <xf numFmtId="165" fontId="0" fillId="2" borderId="1" xfId="3" applyNumberFormat="1" applyFont="1" applyFill="1" applyBorder="1"/>
    <xf numFmtId="164" fontId="0" fillId="2" borderId="1" xfId="3" applyFont="1" applyFill="1" applyBorder="1"/>
    <xf numFmtId="165" fontId="2" fillId="5" borderId="1" xfId="2" applyNumberFormat="1" applyFont="1" applyFill="1" applyBorder="1"/>
    <xf numFmtId="165" fontId="1" fillId="5" borderId="3" xfId="0" applyNumberFormat="1" applyFont="1" applyFill="1" applyBorder="1"/>
    <xf numFmtId="165" fontId="1" fillId="5" borderId="2" xfId="0" applyNumberFormat="1" applyFont="1" applyFill="1" applyBorder="1"/>
    <xf numFmtId="167" fontId="0" fillId="5" borderId="1" xfId="0" applyNumberFormat="1" applyFill="1" applyBorder="1"/>
    <xf numFmtId="167" fontId="0" fillId="5" borderId="4" xfId="0" applyNumberFormat="1" applyFill="1" applyBorder="1"/>
    <xf numFmtId="167" fontId="0" fillId="5" borderId="2" xfId="0" applyNumberFormat="1" applyFill="1" applyBorder="1"/>
    <xf numFmtId="165" fontId="1" fillId="5" borderId="1" xfId="0" applyNumberFormat="1" applyFont="1" applyFill="1" applyBorder="1"/>
    <xf numFmtId="165" fontId="1" fillId="5" borderId="4" xfId="0" applyNumberFormat="1" applyFont="1" applyFill="1" applyBorder="1"/>
    <xf numFmtId="0" fontId="0" fillId="0" borderId="0" xfId="0" applyBorder="1"/>
    <xf numFmtId="167" fontId="0" fillId="5" borderId="0" xfId="0" applyNumberFormat="1" applyFill="1" applyBorder="1"/>
    <xf numFmtId="167" fontId="0" fillId="5" borderId="5" xfId="0" applyNumberFormat="1" applyFill="1" applyBorder="1"/>
    <xf numFmtId="0" fontId="1" fillId="0" borderId="6" xfId="0" applyFont="1" applyBorder="1"/>
    <xf numFmtId="165" fontId="1" fillId="5" borderId="6" xfId="0" applyNumberFormat="1" applyFont="1" applyFill="1" applyBorder="1"/>
    <xf numFmtId="165" fontId="1" fillId="0" borderId="7" xfId="0" applyNumberFormat="1" applyFont="1" applyBorder="1"/>
    <xf numFmtId="43" fontId="0" fillId="0" borderId="0" xfId="0" applyNumberFormat="1"/>
    <xf numFmtId="0" fontId="0" fillId="0" borderId="0" xfId="0" applyFill="1"/>
    <xf numFmtId="43" fontId="0" fillId="0" borderId="0" xfId="0" applyNumberFormat="1" applyFill="1"/>
    <xf numFmtId="3" fontId="0" fillId="0" borderId="0" xfId="0" applyNumberFormat="1"/>
    <xf numFmtId="168" fontId="0" fillId="2" borderId="1" xfId="3" applyNumberFormat="1" applyFont="1" applyFill="1" applyBorder="1"/>
    <xf numFmtId="168" fontId="0" fillId="0" borderId="0" xfId="0" applyNumberFormat="1"/>
    <xf numFmtId="43" fontId="2" fillId="5" borderId="1" xfId="2" applyNumberFormat="1" applyFont="1" applyFill="1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8" xfId="0" applyFont="1" applyBorder="1"/>
    <xf numFmtId="0" fontId="1" fillId="0" borderId="8" xfId="0" applyFont="1" applyBorder="1" applyAlignment="1">
      <alignment horizontal="center"/>
    </xf>
    <xf numFmtId="4" fontId="0" fillId="0" borderId="0" xfId="0" applyNumberFormat="1"/>
    <xf numFmtId="4" fontId="0" fillId="0" borderId="8" xfId="0" applyNumberFormat="1" applyBorder="1"/>
    <xf numFmtId="170" fontId="0" fillId="0" borderId="8" xfId="0" applyNumberFormat="1" applyBorder="1"/>
    <xf numFmtId="0" fontId="0" fillId="0" borderId="8" xfId="0" applyNumberFormat="1" applyBorder="1"/>
    <xf numFmtId="0" fontId="0" fillId="0" borderId="2" xfId="0" applyBorder="1"/>
    <xf numFmtId="0" fontId="6" fillId="0" borderId="2" xfId="0" applyFont="1" applyBorder="1"/>
    <xf numFmtId="0" fontId="0" fillId="0" borderId="2" xfId="0" applyNumberFormat="1" applyBorder="1"/>
    <xf numFmtId="0" fontId="6" fillId="0" borderId="2" xfId="0" applyNumberFormat="1" applyFont="1" applyBorder="1"/>
    <xf numFmtId="0" fontId="7" fillId="0" borderId="0" xfId="0" applyFont="1" applyBorder="1"/>
    <xf numFmtId="0" fontId="0" fillId="0" borderId="0" xfId="0" applyNumberFormat="1" applyBorder="1"/>
    <xf numFmtId="0" fontId="8" fillId="0" borderId="0" xfId="0" applyNumberFormat="1" applyFont="1" applyBorder="1"/>
    <xf numFmtId="0" fontId="0" fillId="0" borderId="5" xfId="0" applyBorder="1"/>
    <xf numFmtId="0" fontId="1" fillId="0" borderId="5" xfId="0" applyFont="1" applyBorder="1"/>
    <xf numFmtId="0" fontId="0" fillId="0" borderId="5" xfId="0" applyNumberFormat="1" applyBorder="1"/>
    <xf numFmtId="0" fontId="8" fillId="0" borderId="5" xfId="0" applyNumberFormat="1" applyFont="1" applyBorder="1"/>
    <xf numFmtId="3" fontId="0" fillId="0" borderId="8" xfId="0" applyNumberFormat="1" applyBorder="1"/>
    <xf numFmtId="3" fontId="0" fillId="0" borderId="2" xfId="0" applyNumberFormat="1" applyBorder="1"/>
    <xf numFmtId="4" fontId="0" fillId="0" borderId="2" xfId="0" applyNumberFormat="1" applyBorder="1"/>
    <xf numFmtId="4" fontId="6" fillId="0" borderId="2" xfId="0" applyNumberFormat="1" applyFont="1" applyBorder="1"/>
    <xf numFmtId="0" fontId="9" fillId="0" borderId="8" xfId="0" applyFont="1" applyBorder="1"/>
    <xf numFmtId="4" fontId="9" fillId="0" borderId="8" xfId="0" applyNumberFormat="1" applyFont="1" applyBorder="1"/>
  </cellXfs>
  <cellStyles count="5">
    <cellStyle name="Comma 10 6" xfId="2"/>
    <cellStyle name="Comma 2" xfId="3"/>
    <cellStyle name="Normal" xfId="0" builtinId="0"/>
    <cellStyle name="Normal 2 2" xfId="1"/>
    <cellStyle name="Normal 5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sharedStrings" Target="sharedStrings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61" Type="http://schemas.openxmlformats.org/officeDocument/2006/relationships/externalLink" Target="externalLinks/externalLink59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calcChain" Target="calcChain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36</xdr:row>
      <xdr:rowOff>0</xdr:rowOff>
    </xdr:from>
    <xdr:to>
      <xdr:col>8</xdr:col>
      <xdr:colOff>599151</xdr:colOff>
      <xdr:row>58</xdr:row>
      <xdr:rowOff>132809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11D7AC-6FDE-49FA-87CC-F00AB7C47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025" y="6858000"/>
          <a:ext cx="7390476" cy="432380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Extract%20MOD%2003Aug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%20spreadshee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epViewPro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kat_450_20MMb_20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knowtepg1/livelink.exe/nipRes_06_Toni_Approved_120107_v3_ReadOnly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microsoft.com/office/2006/relationships/xlExternalLinkPath/xlPathMissing" Target="0102%20simple%20use%20this%20one%20as%20base%20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MOD%20Extracts_05Ju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epFinProj_0513_prs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eP03301_revised%204-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books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Q3%20IAP_BP05%20Data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Babafemi.Otubanjo\AppData\Local\Microsoft\Windows\Temporary%20Internet%20Files\Content.Outlook\0LGX13BK\Final%20B1%20Hierarchy%20-UIG-%20GoLive_2010-07-03_V02E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PPLIC~1\OTLocal\EP%20Africa%20-%20Team%20Working\Workbin\13B48E1.R.O\Forecast%20Input%20Deck25thJuly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Q3%20IAP_BP05%20Data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Users\Mj.Ebong\Desktop\SPEED%20Extracts\BP11\Pivot~BP11%20Extract%20MOD%2003Aug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E_DFW_200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microsoft.com/office/2006/relationships/xlExternalLinkPath/xlPathMissing" Target="Group%20Impact_PSV20-14_Nov21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  <cell r="B1" t="str">
            <v>Factor</v>
          </cell>
          <cell r="C1" t="str">
            <v>Business_Plan_ID</v>
          </cell>
          <cell r="D1" t="str">
            <v>BP11_Priority</v>
          </cell>
          <cell r="E1" t="str">
            <v>BP_Funding_Source</v>
          </cell>
          <cell r="F1" t="str">
            <v>BP_Funding_Priority</v>
          </cell>
          <cell r="G1" t="str">
            <v>Blank_Header1</v>
          </cell>
          <cell r="H1" t="str">
            <v>BP10_Priority</v>
          </cell>
          <cell r="I1" t="str">
            <v>Field</v>
          </cell>
          <cell r="J1" t="str">
            <v>OML</v>
          </cell>
          <cell r="K1" t="str">
            <v>Asset_Team</v>
          </cell>
          <cell r="L1" t="str">
            <v>Division</v>
          </cell>
          <cell r="M1" t="str">
            <v>Project_Name</v>
          </cell>
          <cell r="N1" t="str">
            <v>Proposed_Pmaster_Name</v>
          </cell>
          <cell r="O1" t="str">
            <v>PMaster_Project_Name</v>
          </cell>
          <cell r="P1" t="str">
            <v>Plan_Unit_Name</v>
          </cell>
          <cell r="Q1" t="str">
            <v>Planning_Focal_Point</v>
          </cell>
          <cell r="R1" t="str">
            <v>Production_Facility</v>
          </cell>
          <cell r="S1" t="str">
            <v>Gas_Market</v>
          </cell>
          <cell r="T1" t="str">
            <v>UIG_Strategic_Theme</v>
          </cell>
          <cell r="U1" t="str">
            <v>JV_Strategic_Theme</v>
          </cell>
          <cell r="V1" t="str">
            <v>Technical_Focal_Point</v>
          </cell>
          <cell r="W1" t="str">
            <v>Oil_Wells</v>
          </cell>
          <cell r="X1" t="str">
            <v>Gas_Wells</v>
          </cell>
          <cell r="Y1" t="str">
            <v>Total
OilRate
Bbl/d</v>
          </cell>
          <cell r="Z1" t="str">
            <v>Total
CondRate
Bbl/d</v>
          </cell>
          <cell r="AA1" t="str">
            <v>Total
AGRate
mcf/d</v>
          </cell>
          <cell r="AB1" t="str">
            <v>Total
NAGRate
mcf/d</v>
          </cell>
          <cell r="AC1" t="str">
            <v>AGSalesRate</v>
          </cell>
          <cell r="AD1" t="str">
            <v>AG_Flare_Rate_Input</v>
          </cell>
          <cell r="AE1" t="str">
            <v>AG_Own_Use_Rate</v>
          </cell>
          <cell r="AF1" t="str">
            <v>NAGSalesRate</v>
          </cell>
          <cell r="AG1" t="str">
            <v>NAG_Flare_Rate_Input</v>
          </cell>
          <cell r="AH1" t="str">
            <v>NAG_Own_Use_Rate</v>
          </cell>
          <cell r="AI1" t="str">
            <v>TotalCapex</v>
          </cell>
          <cell r="AJ1" t="str">
            <v>TotalOpex</v>
          </cell>
          <cell r="AK1" t="str">
            <v>Oil_Exploration_Wells</v>
          </cell>
          <cell r="AL1" t="str">
            <v>Oil_Appraisal_Wells</v>
          </cell>
          <cell r="AM1" t="str">
            <v>Oil_Development_Wells</v>
          </cell>
          <cell r="AN1" t="str">
            <v>Oil_Recompletion_Wells</v>
          </cell>
          <cell r="AO1" t="str">
            <v>Oil_Repairs_Well</v>
          </cell>
          <cell r="AP1" t="str">
            <v>NAG_Exploration_Wells</v>
          </cell>
          <cell r="AQ1" t="str">
            <v>NAG_Appraisal_Wells</v>
          </cell>
          <cell r="AR1" t="str">
            <v>NAG_Development_Wells</v>
          </cell>
          <cell r="AS1" t="str">
            <v>NAG_Recompletion_Wells</v>
          </cell>
          <cell r="AT1" t="str">
            <v>NAG_Repairs_Well</v>
          </cell>
          <cell r="AU1" t="str">
            <v>Tot_CO2_EMI_Efficiency_Proj</v>
          </cell>
          <cell r="AV1" t="str">
            <v>Tot_CO2_EMI_Seq_Exp</v>
          </cell>
          <cell r="AW1" t="str">
            <v>Tot_Net_Indirect_CO2_EMI</v>
          </cell>
          <cell r="AX1" t="str">
            <v>Oil_Pre_FID_Development_Costs</v>
          </cell>
          <cell r="AY1" t="str">
            <v>AG_Pre_FID_Development_Costs</v>
          </cell>
          <cell r="AZ1" t="str">
            <v>NAG_Pre_FID_Development_Costs</v>
          </cell>
          <cell r="BA1" t="str">
            <v>NOG_Infrastructure</v>
          </cell>
          <cell r="BB1" t="str">
            <v>Expl_Licence_Fee</v>
          </cell>
          <cell r="BC1" t="str">
            <v>Oil_Exploration_Seismic</v>
          </cell>
          <cell r="BD1" t="str">
            <v>Oil_Exploration_Other</v>
          </cell>
          <cell r="BE1" t="str">
            <v>Oil_Exploration_Capex</v>
          </cell>
          <cell r="BF1" t="str">
            <v>Oil_Exploration_Location_Preparation</v>
          </cell>
          <cell r="BG1" t="str">
            <v>Oil_Exploration_Drilling</v>
          </cell>
          <cell r="BH1" t="str">
            <v>Oil_Exploration_Appraisal_Drilling</v>
          </cell>
          <cell r="BI1" t="str">
            <v>Oil_Development_Appraisal_Drilling</v>
          </cell>
          <cell r="BJ1" t="str">
            <v>Oil_Appraisal_Completion</v>
          </cell>
          <cell r="BK1" t="str">
            <v>Oil_Production_Seismic</v>
          </cell>
          <cell r="BL1" t="str">
            <v>Oil_Location_Preparation</v>
          </cell>
          <cell r="BM1" t="str">
            <v>Oil_Development_Drilling</v>
          </cell>
          <cell r="BN1" t="str">
            <v>Oil_Development_Completion</v>
          </cell>
          <cell r="BO1" t="str">
            <v>Oil_Recompletion</v>
          </cell>
          <cell r="BP1" t="str">
            <v>Oil_Flowlines_and_Hookup</v>
          </cell>
          <cell r="BQ1" t="str">
            <v>Oil_Facilities</v>
          </cell>
          <cell r="BR1" t="str">
            <v>Oil_Infrastructure</v>
          </cell>
          <cell r="BS1" t="str">
            <v>Oil_Oncosts</v>
          </cell>
          <cell r="BT1" t="str">
            <v>Oil_Abandonment_Costs</v>
          </cell>
          <cell r="BU1" t="str">
            <v>AG_Capex</v>
          </cell>
          <cell r="BV1" t="str">
            <v>AG_Abandonment_Costs</v>
          </cell>
          <cell r="BW1" t="str">
            <v>NAG_Exploration_Drilling</v>
          </cell>
          <cell r="BX1" t="str">
            <v>NAG_Exploration_Appraisal_Drilling</v>
          </cell>
          <cell r="BY1" t="str">
            <v>NAG_Development_Appraisal_Drilling</v>
          </cell>
          <cell r="BZ1" t="str">
            <v>NAG_Appraisal_Completion</v>
          </cell>
          <cell r="CA1" t="str">
            <v>NAG_Location_Preparation</v>
          </cell>
          <cell r="CB1" t="str">
            <v>NAG_Development_Drilling</v>
          </cell>
          <cell r="CC1" t="str">
            <v>NAG_Development_Completion</v>
          </cell>
          <cell r="CD1" t="str">
            <v>NAG_Recompletion</v>
          </cell>
          <cell r="CE1" t="str">
            <v>NAG_Flowlines_and_Hookup</v>
          </cell>
          <cell r="CF1" t="str">
            <v>NAG_Facilities</v>
          </cell>
          <cell r="CG1" t="str">
            <v>NAG_Infrastructure</v>
          </cell>
          <cell r="CH1" t="str">
            <v>NAG_Oncosts</v>
          </cell>
          <cell r="CI1" t="str">
            <v>NAG_Abandonment_Costs</v>
          </cell>
          <cell r="CJ1" t="str">
            <v>Oil_Independent_Opex</v>
          </cell>
          <cell r="CK1" t="str">
            <v>AG_Independent_Opex</v>
          </cell>
          <cell r="CL1" t="str">
            <v>NAG_Independent_Opex</v>
          </cell>
          <cell r="CM1" t="str">
            <v>Factor</v>
          </cell>
        </row>
        <row r="2">
          <cell r="A2" t="str">
            <v>NIP_BP11_C_ADIB</v>
          </cell>
          <cell r="C2" t="str">
            <v>BP11</v>
          </cell>
          <cell r="D2" t="str">
            <v>In</v>
          </cell>
          <cell r="E2" t="str">
            <v>Domgas/IPP</v>
          </cell>
          <cell r="F2" t="str">
            <v>Base</v>
          </cell>
          <cell r="G2" t="str">
            <v>SPDC JV</v>
          </cell>
          <cell r="H2" t="str">
            <v>In</v>
          </cell>
          <cell r="I2" t="str">
            <v>ADIBAWA</v>
          </cell>
          <cell r="J2" t="str">
            <v>OML - 27</v>
          </cell>
          <cell r="K2" t="str">
            <v>LAND EAST</v>
          </cell>
          <cell r="L2" t="str">
            <v>East</v>
          </cell>
          <cell r="M2" t="str">
            <v>AG Solution Adibawa</v>
          </cell>
          <cell r="N2" t="str">
            <v>AG Solution Adibawa</v>
          </cell>
          <cell r="O2" t="str">
            <v>AG Solution Phase 1</v>
          </cell>
          <cell r="P2" t="str">
            <v>AG Solution Phase 1</v>
          </cell>
          <cell r="Q2" t="str">
            <v>Seun Balogun</v>
          </cell>
          <cell r="S2" t="str">
            <v>NLNG</v>
          </cell>
          <cell r="T2" t="str">
            <v>5. Domgas (Ring fenced)</v>
          </cell>
          <cell r="U2" t="str">
            <v>Secure / Maximise NFA</v>
          </cell>
          <cell r="V2" t="str">
            <v>Andrew Birch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125636.27722167969</v>
          </cell>
          <cell r="AJ2">
            <v>3769.0883674621582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850.00006103515625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124786.27722167969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</row>
        <row r="3">
          <cell r="A3" t="str">
            <v>NIP_BP11_C_ADIB_Prior</v>
          </cell>
          <cell r="C3" t="str">
            <v>BP11</v>
          </cell>
          <cell r="D3" t="str">
            <v>In</v>
          </cell>
          <cell r="E3" t="str">
            <v>Domgas/IPP</v>
          </cell>
          <cell r="F3" t="str">
            <v>Base</v>
          </cell>
          <cell r="G3" t="str">
            <v>SPDC JV</v>
          </cell>
          <cell r="H3" t="str">
            <v>In</v>
          </cell>
          <cell r="I3" t="str">
            <v>ADIBAWA</v>
          </cell>
          <cell r="J3" t="str">
            <v>OML - 27</v>
          </cell>
          <cell r="K3" t="str">
            <v>LAND EAST</v>
          </cell>
          <cell r="L3" t="str">
            <v>East</v>
          </cell>
          <cell r="M3" t="str">
            <v>AG Solution Adibawa</v>
          </cell>
          <cell r="N3" t="str">
            <v>AG Solution Adibawa</v>
          </cell>
          <cell r="O3" t="str">
            <v>AG Solution Phase 1</v>
          </cell>
          <cell r="P3" t="str">
            <v>AG Solution Phase 1</v>
          </cell>
          <cell r="Q3" t="str">
            <v>Seun Balogun</v>
          </cell>
          <cell r="S3" t="str">
            <v>NLNG</v>
          </cell>
          <cell r="T3" t="str">
            <v>5. Domgas (Ring fenced)</v>
          </cell>
          <cell r="U3" t="str">
            <v>1. Secure / Maximise NFA</v>
          </cell>
          <cell r="V3" t="str">
            <v>Osho Rotimi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28458.40771484375</v>
          </cell>
          <cell r="AJ3">
            <v>853.75219345092773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28458.40771484375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1</v>
          </cell>
        </row>
        <row r="4">
          <cell r="A4" t="str">
            <v>NIP_BP11_C_ADNE_Prior</v>
          </cell>
          <cell r="C4" t="str">
            <v>BP11</v>
          </cell>
          <cell r="D4" t="str">
            <v>In</v>
          </cell>
          <cell r="E4" t="str">
            <v>Domgas/IPP</v>
          </cell>
          <cell r="F4" t="str">
            <v>Base</v>
          </cell>
          <cell r="G4" t="str">
            <v>SPDC JV</v>
          </cell>
          <cell r="H4" t="str">
            <v>In</v>
          </cell>
          <cell r="I4" t="str">
            <v>ADIBAWA NORTH EAST</v>
          </cell>
          <cell r="J4" t="str">
            <v>OML - 27</v>
          </cell>
          <cell r="K4" t="str">
            <v>LAND EAST</v>
          </cell>
          <cell r="L4" t="str">
            <v>East</v>
          </cell>
          <cell r="M4" t="str">
            <v>AG Solution Adibawa NE</v>
          </cell>
          <cell r="N4" t="str">
            <v>AG Solution Adibawa</v>
          </cell>
          <cell r="O4" t="str">
            <v>AG Solution Phase 1</v>
          </cell>
          <cell r="P4" t="str">
            <v>AG Solution Phase 1</v>
          </cell>
          <cell r="Q4" t="str">
            <v>Seun Balogun</v>
          </cell>
          <cell r="S4" t="str">
            <v>NLNG</v>
          </cell>
          <cell r="T4" t="str">
            <v>5. Domgas (Ring fenced)</v>
          </cell>
          <cell r="U4" t="str">
            <v>1. Secure / Maximise NFA</v>
          </cell>
          <cell r="V4" t="str">
            <v>Osho Rotimi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10295.65234375</v>
          </cell>
          <cell r="AJ4">
            <v>308.86956787109375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10295.65234375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1</v>
          </cell>
        </row>
        <row r="5">
          <cell r="A5" t="str">
            <v>NIP_BP11_C_AFAM_F5</v>
          </cell>
          <cell r="C5" t="str">
            <v>BP11</v>
          </cell>
          <cell r="D5" t="str">
            <v>In</v>
          </cell>
          <cell r="E5" t="str">
            <v>Domgas/IPP</v>
          </cell>
          <cell r="F5" t="str">
            <v>Base</v>
          </cell>
          <cell r="G5" t="str">
            <v>SPDC JV</v>
          </cell>
          <cell r="H5" t="str">
            <v>In</v>
          </cell>
          <cell r="I5" t="str">
            <v>AFAM</v>
          </cell>
          <cell r="J5" t="str">
            <v>OML - 11</v>
          </cell>
          <cell r="K5" t="str">
            <v>LAND EAST</v>
          </cell>
          <cell r="L5" t="str">
            <v>East</v>
          </cell>
          <cell r="M5" t="str">
            <v>Afam F5 - Facilities</v>
          </cell>
          <cell r="N5" t="str">
            <v>Afam F5</v>
          </cell>
          <cell r="O5" t="str">
            <v>Afam F5</v>
          </cell>
          <cell r="P5" t="str">
            <v>Afam F5</v>
          </cell>
          <cell r="Q5" t="str">
            <v>Seun Balogun</v>
          </cell>
          <cell r="S5" t="str">
            <v>DOMGAS</v>
          </cell>
          <cell r="T5" t="str">
            <v>5. Domgas (Ring fenced)</v>
          </cell>
          <cell r="U5" t="str">
            <v>2. Domgas / IPP</v>
          </cell>
          <cell r="V5" t="str">
            <v>Andrew Birch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53708.80859375</v>
          </cell>
          <cell r="AJ5">
            <v>1611.2642211914063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140.17999267578125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53568.62890625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1</v>
          </cell>
        </row>
        <row r="6">
          <cell r="A6" t="str">
            <v>NIP_BP11_C_AHIA</v>
          </cell>
          <cell r="C6" t="str">
            <v>BP11</v>
          </cell>
          <cell r="D6" t="str">
            <v>Out</v>
          </cell>
          <cell r="E6" t="str">
            <v>Third Party Finance</v>
          </cell>
          <cell r="F6" t="str">
            <v>Options</v>
          </cell>
          <cell r="G6" t="str">
            <v>Both</v>
          </cell>
          <cell r="H6" t="str">
            <v>Not reported</v>
          </cell>
          <cell r="I6" t="str">
            <v>AHIA</v>
          </cell>
          <cell r="J6" t="str">
            <v>OML - 21</v>
          </cell>
          <cell r="K6" t="str">
            <v>LAND EAST</v>
          </cell>
          <cell r="L6" t="str">
            <v>East</v>
          </cell>
          <cell r="M6" t="str">
            <v>AG Solution Ahia</v>
          </cell>
          <cell r="N6" t="str">
            <v>AG Solution Opportunities (OV)</v>
          </cell>
          <cell r="O6" t="str">
            <v>AG Solution Opportunities (OV)</v>
          </cell>
          <cell r="P6" t="str">
            <v>AG Solution Opportunities (Operated Venture)</v>
          </cell>
          <cell r="Q6" t="str">
            <v>Seun Balogun</v>
          </cell>
          <cell r="S6" t="str">
            <v>NLNG</v>
          </cell>
          <cell r="T6" t="str">
            <v>4. Oil</v>
          </cell>
          <cell r="U6" t="str">
            <v>Secure / Maximise NFA</v>
          </cell>
          <cell r="V6" t="str">
            <v>Andrew Birch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58486.80078125</v>
          </cell>
          <cell r="AJ6">
            <v>1754.60400390625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58486.80078125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1</v>
          </cell>
        </row>
        <row r="7">
          <cell r="A7" t="str">
            <v>NIP_BP11_C_ASIT_CUT_Co2</v>
          </cell>
          <cell r="C7" t="str">
            <v>BP11</v>
          </cell>
          <cell r="D7" t="str">
            <v>In</v>
          </cell>
          <cell r="E7" t="str">
            <v>Base JV</v>
          </cell>
          <cell r="F7" t="str">
            <v>Base</v>
          </cell>
          <cell r="G7" t="str">
            <v>SPDC JV</v>
          </cell>
          <cell r="H7" t="str">
            <v>In</v>
          </cell>
          <cell r="I7" t="str">
            <v>CROSS ASSET</v>
          </cell>
          <cell r="J7" t="str">
            <v>CROSS ASSET</v>
          </cell>
          <cell r="K7" t="str">
            <v>CORPORATE</v>
          </cell>
          <cell r="L7" t="str">
            <v>Corporate</v>
          </cell>
          <cell r="M7" t="str">
            <v>Improve Air condition to critical facilities</v>
          </cell>
          <cell r="N7" t="str">
            <v>NOGI_Corporate Utilities</v>
          </cell>
          <cell r="O7" t="str">
            <v>NOGI_Corporate Utilities</v>
          </cell>
          <cell r="P7" t="str">
            <v>NOGI_Corporate Utilities</v>
          </cell>
          <cell r="Q7" t="str">
            <v>Abolurin Samod</v>
          </cell>
          <cell r="S7" t="str">
            <v>Not Applicable</v>
          </cell>
          <cell r="T7" t="str">
            <v>1. HSE, Security, Asset Integrity, etc.</v>
          </cell>
          <cell r="U7" t="str">
            <v>1. Secure / Maximise NFA</v>
          </cell>
          <cell r="V7" t="str">
            <v xml:space="preserve">Abinusawa, Babs A 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1</v>
          </cell>
        </row>
        <row r="8">
          <cell r="A8" t="str">
            <v>NIP_BP11_C_ASIT_CUT_Z01</v>
          </cell>
          <cell r="C8" t="str">
            <v>BP11</v>
          </cell>
          <cell r="D8" t="str">
            <v>In</v>
          </cell>
          <cell r="E8" t="str">
            <v>Base JV</v>
          </cell>
          <cell r="F8" t="str">
            <v>Base</v>
          </cell>
          <cell r="G8" t="str">
            <v>Both</v>
          </cell>
          <cell r="H8" t="str">
            <v>In</v>
          </cell>
          <cell r="I8" t="str">
            <v>CROSS ASSET</v>
          </cell>
          <cell r="J8" t="str">
            <v>CROSS ASSET</v>
          </cell>
          <cell r="K8" t="str">
            <v>CORPORATE</v>
          </cell>
          <cell r="L8" t="str">
            <v>Corporate</v>
          </cell>
          <cell r="M8" t="str">
            <v>Improve Air condition to critical facilities</v>
          </cell>
          <cell r="N8" t="str">
            <v>NOGI_Corporate Utilities</v>
          </cell>
          <cell r="O8" t="str">
            <v>NOGI_Corporate Utilities</v>
          </cell>
          <cell r="P8" t="str">
            <v>NOGI_Corporate Utilities</v>
          </cell>
          <cell r="Q8" t="str">
            <v>Abolurin Samod</v>
          </cell>
          <cell r="S8" t="str">
            <v>Not Applicable</v>
          </cell>
          <cell r="T8" t="str">
            <v>1. HSE, Security, Asset Integrity, etc.</v>
          </cell>
          <cell r="U8" t="str">
            <v>1. Secure / Maximise NFA</v>
          </cell>
          <cell r="V8" t="str">
            <v>Elechi Okechukwu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39302.51953125</v>
          </cell>
          <cell r="AJ8">
            <v>1179.0755729675293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39302.51953125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1</v>
          </cell>
        </row>
        <row r="9">
          <cell r="A9" t="str">
            <v>NIP_BP11_C_ASIT_CUT_Z02</v>
          </cell>
          <cell r="C9" t="str">
            <v>BP11</v>
          </cell>
          <cell r="D9" t="str">
            <v>In</v>
          </cell>
          <cell r="E9" t="str">
            <v>Base JV</v>
          </cell>
          <cell r="F9" t="str">
            <v>Base</v>
          </cell>
          <cell r="G9" t="str">
            <v>Both</v>
          </cell>
          <cell r="H9" t="str">
            <v>In</v>
          </cell>
          <cell r="I9" t="str">
            <v>CROSS ASSET</v>
          </cell>
          <cell r="J9" t="str">
            <v>CROSS ASSET</v>
          </cell>
          <cell r="K9" t="str">
            <v>CORPORATE</v>
          </cell>
          <cell r="L9" t="str">
            <v>Corporate</v>
          </cell>
          <cell r="M9" t="str">
            <v>Utilities asset Integrity Improvements</v>
          </cell>
          <cell r="N9" t="str">
            <v>NOGI_Corporate Utilities</v>
          </cell>
          <cell r="O9" t="str">
            <v>NOGI_Corporate Utilities</v>
          </cell>
          <cell r="P9" t="str">
            <v>NOGI_Corporate Utilities</v>
          </cell>
          <cell r="Q9" t="str">
            <v>Abolurin Samod</v>
          </cell>
          <cell r="S9" t="str">
            <v>Not Applicable</v>
          </cell>
          <cell r="T9" t="str">
            <v>1. HSE, Security, Asset Integrity, etc.</v>
          </cell>
          <cell r="U9" t="str">
            <v>1. Secure / Maximise NFA</v>
          </cell>
          <cell r="V9" t="str">
            <v>Elechi Okechukwu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11389.775909423828</v>
          </cell>
          <cell r="AJ9">
            <v>341.69325351715088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11389.775909423828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1</v>
          </cell>
        </row>
        <row r="10">
          <cell r="A10" t="str">
            <v>NIP_BP11_C_ASIT_CUT_Z03</v>
          </cell>
          <cell r="C10" t="str">
            <v>BP11</v>
          </cell>
          <cell r="D10" t="str">
            <v>In</v>
          </cell>
          <cell r="E10" t="str">
            <v>Base JV</v>
          </cell>
          <cell r="F10" t="str">
            <v>Base</v>
          </cell>
          <cell r="G10" t="str">
            <v>Both</v>
          </cell>
          <cell r="H10" t="str">
            <v>In</v>
          </cell>
          <cell r="I10" t="str">
            <v>CROSS ASSET</v>
          </cell>
          <cell r="J10" t="str">
            <v>CROSS ASSET</v>
          </cell>
          <cell r="K10" t="str">
            <v>CORPORATE</v>
          </cell>
          <cell r="L10" t="str">
            <v>Corporate</v>
          </cell>
          <cell r="M10" t="str">
            <v>Water Facilities Upgrade</v>
          </cell>
          <cell r="N10" t="str">
            <v>NOGI_Corporate Utilities</v>
          </cell>
          <cell r="O10" t="str">
            <v>NOGI_Corporate Utilities</v>
          </cell>
          <cell r="P10" t="str">
            <v>NOGI_Corporate Utilities</v>
          </cell>
          <cell r="Q10" t="str">
            <v>Abolurin Samod</v>
          </cell>
          <cell r="S10" t="str">
            <v>Not Applicable</v>
          </cell>
          <cell r="T10" t="str">
            <v>1. HSE, Security, Asset Integrity, etc.</v>
          </cell>
          <cell r="U10" t="str">
            <v>1. Secure / Maximise NFA</v>
          </cell>
          <cell r="V10" t="str">
            <v>Elechi Okechukwu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9614.9214553833008</v>
          </cell>
          <cell r="AJ10">
            <v>288.44764423370361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9614.9214553833008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1</v>
          </cell>
        </row>
        <row r="11">
          <cell r="A11" t="str">
            <v>NIP_BP11_C_ASIT_CUT_Z04</v>
          </cell>
          <cell r="C11" t="str">
            <v>BP11</v>
          </cell>
          <cell r="D11" t="str">
            <v>In</v>
          </cell>
          <cell r="E11" t="str">
            <v>Base JV</v>
          </cell>
          <cell r="F11" t="str">
            <v>Base</v>
          </cell>
          <cell r="G11" t="str">
            <v>Both</v>
          </cell>
          <cell r="H11" t="str">
            <v>In</v>
          </cell>
          <cell r="I11" t="str">
            <v>CROSS ASSET</v>
          </cell>
          <cell r="J11" t="str">
            <v>CROSS ASSET</v>
          </cell>
          <cell r="K11" t="str">
            <v>CORPORATE</v>
          </cell>
          <cell r="L11" t="str">
            <v>Corporate</v>
          </cell>
          <cell r="M11" t="str">
            <v>Utilities Critical facility upgrades</v>
          </cell>
          <cell r="N11" t="str">
            <v>NOGI_Corporate Utilities</v>
          </cell>
          <cell r="O11" t="str">
            <v>NOGI_Corporate Utilities</v>
          </cell>
          <cell r="P11" t="str">
            <v>NOGI_Corporate Utilities</v>
          </cell>
          <cell r="Q11" t="str">
            <v>Abolurin Samod</v>
          </cell>
          <cell r="S11" t="str">
            <v>Not Applicable</v>
          </cell>
          <cell r="T11" t="str">
            <v>1. HSE, Security, Asset Integrity, etc.</v>
          </cell>
          <cell r="U11" t="str">
            <v>1. Secure / Maximise NFA</v>
          </cell>
          <cell r="V11" t="str">
            <v>Elechi Okechukwu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7506.5686645507813</v>
          </cell>
          <cell r="AJ11">
            <v>225.19705581665039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7506.5686645507813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1</v>
          </cell>
        </row>
        <row r="12">
          <cell r="A12" t="str">
            <v>NIP_BP11_C_ASIT_CUT_Z05</v>
          </cell>
          <cell r="C12" t="str">
            <v>BP11</v>
          </cell>
          <cell r="D12" t="str">
            <v>In</v>
          </cell>
          <cell r="E12" t="str">
            <v>Base JV</v>
          </cell>
          <cell r="F12" t="str">
            <v>Base</v>
          </cell>
          <cell r="G12" t="str">
            <v>Both</v>
          </cell>
          <cell r="H12" t="str">
            <v>In</v>
          </cell>
          <cell r="I12" t="str">
            <v>CROSS ASSET</v>
          </cell>
          <cell r="J12" t="str">
            <v>CROSS ASSET</v>
          </cell>
          <cell r="K12" t="str">
            <v>CORPORATE</v>
          </cell>
          <cell r="L12" t="str">
            <v>Corporate</v>
          </cell>
          <cell r="M12" t="str">
            <v>Substation Upgrades</v>
          </cell>
          <cell r="N12" t="str">
            <v>NOGI_Corporate Utilities</v>
          </cell>
          <cell r="O12" t="str">
            <v>NOGI_Corporate Utilities</v>
          </cell>
          <cell r="P12" t="str">
            <v>NOGI_Corporate Utilities</v>
          </cell>
          <cell r="Q12" t="str">
            <v>Abolurin Samod</v>
          </cell>
          <cell r="S12" t="str">
            <v>Not Applicable</v>
          </cell>
          <cell r="T12" t="str">
            <v>1. HSE, Security, Asset Integrity, etc.</v>
          </cell>
          <cell r="U12" t="str">
            <v>1. Secure / Maximise NFA</v>
          </cell>
          <cell r="V12" t="str">
            <v>Elechi Okechukwu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15526.686706542969</v>
          </cell>
          <cell r="AJ12">
            <v>465.80060958862305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15526.686706542969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1</v>
          </cell>
        </row>
        <row r="13">
          <cell r="A13" t="str">
            <v>NIP_BP11_C_ASIT_CUT_Z06</v>
          </cell>
          <cell r="C13" t="str">
            <v>BP11</v>
          </cell>
          <cell r="D13" t="str">
            <v>In</v>
          </cell>
          <cell r="E13" t="str">
            <v>Base JV</v>
          </cell>
          <cell r="F13" t="str">
            <v>Base</v>
          </cell>
          <cell r="G13" t="str">
            <v>Both</v>
          </cell>
          <cell r="H13" t="str">
            <v>In</v>
          </cell>
          <cell r="I13" t="str">
            <v>CROSS ASSET</v>
          </cell>
          <cell r="J13" t="str">
            <v>CROSS ASSET</v>
          </cell>
          <cell r="K13" t="str">
            <v>CORPORATE</v>
          </cell>
          <cell r="L13" t="str">
            <v>Corporate</v>
          </cell>
          <cell r="M13" t="str">
            <v>New Warri Central power plant</v>
          </cell>
          <cell r="N13" t="str">
            <v>NOGI_Corporate Utilities</v>
          </cell>
          <cell r="O13" t="str">
            <v>NOGI_Corporate Utilities</v>
          </cell>
          <cell r="P13" t="str">
            <v>NOGI_Corporate Utilities</v>
          </cell>
          <cell r="Q13" t="str">
            <v>Abolurin Samod</v>
          </cell>
          <cell r="S13" t="str">
            <v>Not Applicable</v>
          </cell>
          <cell r="T13" t="str">
            <v>1. HSE, Security, Asset Integrity, etc.</v>
          </cell>
          <cell r="U13" t="str">
            <v>1. Secure / Maximise NFA</v>
          </cell>
          <cell r="V13" t="str">
            <v>Elechi Okechukwu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6372.54931640625</v>
          </cell>
          <cell r="AJ13">
            <v>191.17646789550781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6372.54931640625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1</v>
          </cell>
        </row>
        <row r="14">
          <cell r="A14" t="str">
            <v>NIP_BP11_C_ASIT_CUT_Z07</v>
          </cell>
          <cell r="C14" t="str">
            <v>BP11</v>
          </cell>
          <cell r="D14" t="str">
            <v>In</v>
          </cell>
          <cell r="E14" t="str">
            <v>Base JV</v>
          </cell>
          <cell r="F14" t="str">
            <v>Base</v>
          </cell>
          <cell r="G14" t="str">
            <v>SPDC JV</v>
          </cell>
          <cell r="H14" t="str">
            <v>In</v>
          </cell>
          <cell r="I14" t="str">
            <v>CROSS ASSET</v>
          </cell>
          <cell r="J14" t="str">
            <v>CROSS ASSET</v>
          </cell>
          <cell r="K14" t="str">
            <v>CORPORATE</v>
          </cell>
          <cell r="L14" t="str">
            <v>Corporate</v>
          </cell>
          <cell r="M14" t="str">
            <v>BUILDING ELECTRICAL IMPROVEMENTS</v>
          </cell>
          <cell r="N14" t="str">
            <v>NOGI_Corporate Utilities</v>
          </cell>
          <cell r="O14" t="str">
            <v>NOGI_Corporate Utilities</v>
          </cell>
          <cell r="P14" t="str">
            <v>NOGI_Corporate Utilities</v>
          </cell>
          <cell r="Q14" t="str">
            <v>Abolurin Samod</v>
          </cell>
          <cell r="S14" t="str">
            <v>Not Applicable</v>
          </cell>
          <cell r="T14" t="str">
            <v>1. HSE, Security, Asset Integrity, etc.</v>
          </cell>
          <cell r="U14" t="str">
            <v>1. Secure / Maximise NFA</v>
          </cell>
          <cell r="V14" t="str">
            <v>Elechi Okechukwu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1</v>
          </cell>
        </row>
        <row r="15">
          <cell r="A15" t="str">
            <v>NIP_BP11_C_ASSN_Domgas</v>
          </cell>
          <cell r="C15" t="str">
            <v>BP11</v>
          </cell>
          <cell r="D15" t="str">
            <v>In</v>
          </cell>
          <cell r="E15" t="str">
            <v>Domgas/IPP</v>
          </cell>
          <cell r="F15" t="str">
            <v>Base</v>
          </cell>
          <cell r="G15" t="str">
            <v>SPDC JV</v>
          </cell>
          <cell r="H15" t="str">
            <v>Out</v>
          </cell>
          <cell r="I15" t="str">
            <v>ASSA NORTH</v>
          </cell>
          <cell r="J15" t="str">
            <v>OML - 21</v>
          </cell>
          <cell r="K15" t="str">
            <v>LAND EAST</v>
          </cell>
          <cell r="L15" t="str">
            <v>East</v>
          </cell>
          <cell r="M15" t="str">
            <v>Assa North Domestic Gas</v>
          </cell>
          <cell r="N15" t="str">
            <v>Assa North Node Domgas</v>
          </cell>
          <cell r="O15" t="str">
            <v>Assa North Node Domgas</v>
          </cell>
          <cell r="P15" t="str">
            <v>Assa North Node Project</v>
          </cell>
          <cell r="Q15" t="str">
            <v>Seun Balogun</v>
          </cell>
          <cell r="S15" t="str">
            <v>DOMGAS</v>
          </cell>
          <cell r="T15" t="str">
            <v>5. Domgas (Ring fenced)</v>
          </cell>
          <cell r="U15" t="str">
            <v>2. Domgas / IPP</v>
          </cell>
          <cell r="V15" t="str">
            <v>Andrew Birch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1474500</v>
          </cell>
          <cell r="AJ15">
            <v>675542.94654464722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1474500</v>
          </cell>
          <cell r="CG15">
            <v>0</v>
          </cell>
          <cell r="CH15">
            <v>0</v>
          </cell>
          <cell r="CI15">
            <v>0</v>
          </cell>
          <cell r="CJ15">
            <v>1100</v>
          </cell>
          <cell r="CK15">
            <v>0</v>
          </cell>
          <cell r="CL15">
            <v>7244.5880737304688</v>
          </cell>
          <cell r="CM15">
            <v>1</v>
          </cell>
        </row>
        <row r="16">
          <cell r="A16" t="str">
            <v>NIP_BP11_C_ASSN_Export</v>
          </cell>
          <cell r="C16" t="str">
            <v>BP11</v>
          </cell>
          <cell r="D16" t="str">
            <v>In</v>
          </cell>
          <cell r="E16" t="str">
            <v>Domgas/IPP</v>
          </cell>
          <cell r="F16" t="str">
            <v>Base</v>
          </cell>
          <cell r="G16" t="str">
            <v>SPDC JV</v>
          </cell>
          <cell r="H16" t="str">
            <v>Out</v>
          </cell>
          <cell r="I16" t="str">
            <v>OGUALI</v>
          </cell>
          <cell r="J16" t="str">
            <v>OML - 16</v>
          </cell>
          <cell r="K16" t="str">
            <v>LAND EAST</v>
          </cell>
          <cell r="L16" t="str">
            <v>East</v>
          </cell>
          <cell r="M16" t="str">
            <v>Assa North Export Gas</v>
          </cell>
          <cell r="N16" t="str">
            <v>Assa North Node Domgas</v>
          </cell>
          <cell r="O16" t="str">
            <v>Assa North Node Domgas</v>
          </cell>
          <cell r="P16" t="str">
            <v>Assa North Node Project</v>
          </cell>
          <cell r="Q16" t="str">
            <v>Seun Balogun</v>
          </cell>
          <cell r="S16" t="str">
            <v>DOMGAS</v>
          </cell>
          <cell r="T16" t="str">
            <v>5. Domgas (Ring fenced)</v>
          </cell>
          <cell r="U16" t="str">
            <v>5. Export gas</v>
          </cell>
          <cell r="V16" t="str">
            <v>Osho Rotimi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1180330.9850387573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10866.882110595703</v>
          </cell>
          <cell r="CM16">
            <v>1</v>
          </cell>
        </row>
        <row r="17">
          <cell r="A17" t="str">
            <v>NIP_BP11_C_AWOB</v>
          </cell>
          <cell r="C17" t="str">
            <v>BP11</v>
          </cell>
          <cell r="D17" t="str">
            <v>Out</v>
          </cell>
          <cell r="E17" t="str">
            <v>Base JV</v>
          </cell>
          <cell r="F17" t="str">
            <v>Base Plus</v>
          </cell>
          <cell r="G17" t="str">
            <v>SPDC JV</v>
          </cell>
          <cell r="H17" t="str">
            <v>Out</v>
          </cell>
          <cell r="I17" t="str">
            <v>AWOBA</v>
          </cell>
          <cell r="J17" t="str">
            <v>OML - 24</v>
          </cell>
          <cell r="K17" t="str">
            <v>SWAMP EAST</v>
          </cell>
          <cell r="L17" t="str">
            <v>East</v>
          </cell>
          <cell r="M17" t="str">
            <v>Awoba Gas</v>
          </cell>
          <cell r="N17" t="str">
            <v>Awoba Gas</v>
          </cell>
          <cell r="O17" t="str">
            <v>Awoba Gas</v>
          </cell>
          <cell r="P17" t="str">
            <v>Awoba Gas</v>
          </cell>
          <cell r="Q17" t="str">
            <v>Seun Balogun</v>
          </cell>
          <cell r="S17" t="str">
            <v>NLNG</v>
          </cell>
          <cell r="T17" t="str">
            <v>2. Export Gas Commitments</v>
          </cell>
          <cell r="U17" t="str">
            <v>T1-T6 supply</v>
          </cell>
          <cell r="V17" t="str">
            <v>Andrew Birch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273862.755859375</v>
          </cell>
          <cell r="AJ17">
            <v>8215.8824157714844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273862.755859375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1</v>
          </cell>
        </row>
        <row r="18">
          <cell r="A18" t="str">
            <v>NIP_BP11_C_AWOB_Prior</v>
          </cell>
          <cell r="C18" t="str">
            <v>BP11</v>
          </cell>
          <cell r="D18" t="str">
            <v>Out</v>
          </cell>
          <cell r="E18" t="str">
            <v>Base JV</v>
          </cell>
          <cell r="F18" t="str">
            <v>Base Plus</v>
          </cell>
          <cell r="G18" t="str">
            <v>SPDC JV</v>
          </cell>
          <cell r="H18" t="str">
            <v>Out</v>
          </cell>
          <cell r="I18" t="str">
            <v>AWOBA</v>
          </cell>
          <cell r="J18" t="str">
            <v>OML - 24</v>
          </cell>
          <cell r="K18" t="str">
            <v>SWAMP EAST</v>
          </cell>
          <cell r="L18" t="str">
            <v>East</v>
          </cell>
          <cell r="M18" t="str">
            <v>Awoba Gas</v>
          </cell>
          <cell r="N18" t="str">
            <v>Awoba Gas</v>
          </cell>
          <cell r="O18" t="str">
            <v>Awoba Gas</v>
          </cell>
          <cell r="P18" t="str">
            <v>Awoba Gas</v>
          </cell>
          <cell r="Q18" t="str">
            <v>Seun Balogun</v>
          </cell>
          <cell r="S18" t="str">
            <v>NLNG</v>
          </cell>
          <cell r="T18" t="str">
            <v>2. Export Gas Commitments</v>
          </cell>
          <cell r="U18" t="str">
            <v>5. T1-T6 supply</v>
          </cell>
          <cell r="V18" t="str">
            <v>Andrew Birch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2725.216000020504</v>
          </cell>
          <cell r="AJ18">
            <v>1026.219108581543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2725.216000020504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916.9539794921875</v>
          </cell>
          <cell r="CM18">
            <v>1</v>
          </cell>
        </row>
        <row r="19">
          <cell r="A19" t="str">
            <v>NIP_BP11_C_BENS</v>
          </cell>
          <cell r="C19" t="str">
            <v>BP11</v>
          </cell>
          <cell r="D19" t="str">
            <v>In</v>
          </cell>
          <cell r="E19" t="str">
            <v>Domgas/IPP</v>
          </cell>
          <cell r="F19" t="str">
            <v>Base</v>
          </cell>
          <cell r="G19" t="str">
            <v>SPDC JV</v>
          </cell>
          <cell r="H19" t="str">
            <v>In</v>
          </cell>
          <cell r="I19" t="str">
            <v>BENISEDE</v>
          </cell>
          <cell r="J19" t="str">
            <v>OML - 35</v>
          </cell>
          <cell r="K19" t="str">
            <v>CORPORATE</v>
          </cell>
          <cell r="L19" t="str">
            <v>West</v>
          </cell>
          <cell r="M19" t="str">
            <v>Southern Swamp AGS Plus_Step 1 - BENISEDE</v>
          </cell>
          <cell r="N19" t="str">
            <v>Southern Swamp AGS Plus_Step 1</v>
          </cell>
          <cell r="O19" t="str">
            <v>Southern Swamp AGS Plus_Step 1</v>
          </cell>
          <cell r="P19" t="str">
            <v>Southern Swamp AGS Plus</v>
          </cell>
          <cell r="Q19" t="str">
            <v>Seun Balogun</v>
          </cell>
          <cell r="S19" t="str">
            <v>DOMGAS</v>
          </cell>
          <cell r="T19" t="str">
            <v>5. Domgas (Ring fenced)</v>
          </cell>
          <cell r="U19" t="str">
            <v>8. Oil and Gas Growth</v>
          </cell>
          <cell r="V19" t="str">
            <v>Andrew Birch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265095.0263671875</v>
          </cell>
          <cell r="AJ19">
            <v>16634.890869140625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19579.342712402344</v>
          </cell>
          <cell r="BR19">
            <v>0</v>
          </cell>
          <cell r="BS19">
            <v>0</v>
          </cell>
          <cell r="BT19">
            <v>0</v>
          </cell>
          <cell r="BU19">
            <v>245515.681640625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332.3699951171875</v>
          </cell>
          <cell r="CK19">
            <v>0</v>
          </cell>
          <cell r="CL19">
            <v>0</v>
          </cell>
          <cell r="CM19">
            <v>1</v>
          </cell>
        </row>
        <row r="20">
          <cell r="A20" t="str">
            <v>NIP_BP11_C_BGOT_PTE_D01</v>
          </cell>
          <cell r="C20" t="str">
            <v>BP11</v>
          </cell>
          <cell r="D20" t="str">
            <v>In</v>
          </cell>
          <cell r="E20" t="str">
            <v>Base JV</v>
          </cell>
          <cell r="F20" t="str">
            <v>Base</v>
          </cell>
          <cell r="G20" t="str">
            <v>SPDC JV</v>
          </cell>
          <cell r="H20" t="str">
            <v>In</v>
          </cell>
          <cell r="I20" t="str">
            <v>CROSS ASSET</v>
          </cell>
          <cell r="J20" t="str">
            <v>CROSS ASSET</v>
          </cell>
          <cell r="K20" t="str">
            <v>EAST</v>
          </cell>
          <cell r="L20" t="str">
            <v>East</v>
          </cell>
          <cell r="M20" t="str">
            <v>Facilities Integrity Improvement/ Upgrade</v>
          </cell>
          <cell r="N20" t="str">
            <v>Bonny Terminal works</v>
          </cell>
          <cell r="O20" t="str">
            <v>Bonny Terminal works</v>
          </cell>
          <cell r="P20" t="str">
            <v>Bonny Terminal works</v>
          </cell>
          <cell r="Q20" t="str">
            <v>Seun Balogun</v>
          </cell>
          <cell r="S20" t="str">
            <v>Not Applicable</v>
          </cell>
          <cell r="T20" t="str">
            <v>1. HSE, Security, Asset Integrity, etc.</v>
          </cell>
          <cell r="U20" t="str">
            <v>3. Asset Integrity</v>
          </cell>
          <cell r="V20" t="str">
            <v>Birch Andrew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13686.274353027344</v>
          </cell>
          <cell r="AJ20">
            <v>410.58822250366211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13686.274353027344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1</v>
          </cell>
        </row>
        <row r="21">
          <cell r="A21" t="str">
            <v>NIP_BP11_C_BGOT_PTE_D02</v>
          </cell>
          <cell r="C21" t="str">
            <v>BP11</v>
          </cell>
          <cell r="D21" t="str">
            <v>In</v>
          </cell>
          <cell r="E21" t="str">
            <v>Base JV</v>
          </cell>
          <cell r="F21" t="str">
            <v>Base</v>
          </cell>
          <cell r="G21" t="str">
            <v>SPDC JV</v>
          </cell>
          <cell r="H21" t="str">
            <v>In</v>
          </cell>
          <cell r="I21" t="str">
            <v>CROSS ASSET</v>
          </cell>
          <cell r="J21" t="str">
            <v>CROSS ASSET</v>
          </cell>
          <cell r="K21" t="str">
            <v>EAST</v>
          </cell>
          <cell r="L21" t="str">
            <v>East</v>
          </cell>
          <cell r="M21" t="str">
            <v xml:space="preserve">Tanks Rehabilitation </v>
          </cell>
          <cell r="N21" t="str">
            <v>Bonny Terminal works</v>
          </cell>
          <cell r="O21" t="str">
            <v>Bonny Terminal works</v>
          </cell>
          <cell r="P21" t="str">
            <v>Bonny Terminal works</v>
          </cell>
          <cell r="Q21" t="str">
            <v>Seun Balogun</v>
          </cell>
          <cell r="S21" t="str">
            <v>Not Applicable</v>
          </cell>
          <cell r="T21" t="str">
            <v>1. HSE, Security, Asset Integrity, etc.</v>
          </cell>
          <cell r="U21" t="str">
            <v>3. Asset Integrity</v>
          </cell>
          <cell r="V21" t="str">
            <v>Birch Andrew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250000.2548828125</v>
          </cell>
          <cell r="AJ21">
            <v>7500.0074462890625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250000.2548828125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1</v>
          </cell>
        </row>
        <row r="22">
          <cell r="A22" t="str">
            <v>NIP_BP11_C_BGOT_PTE_D03</v>
          </cell>
          <cell r="C22" t="str">
            <v>BP11</v>
          </cell>
          <cell r="D22" t="str">
            <v>In</v>
          </cell>
          <cell r="E22" t="str">
            <v>Base JV</v>
          </cell>
          <cell r="F22" t="str">
            <v>Base</v>
          </cell>
          <cell r="G22" t="str">
            <v>SPDC JV</v>
          </cell>
          <cell r="H22" t="str">
            <v>In</v>
          </cell>
          <cell r="I22" t="str">
            <v>CROSS ASSET</v>
          </cell>
          <cell r="J22" t="str">
            <v>CROSS ASSET</v>
          </cell>
          <cell r="K22" t="str">
            <v>EAST</v>
          </cell>
          <cell r="L22" t="str">
            <v>East</v>
          </cell>
          <cell r="M22" t="str">
            <v xml:space="preserve">Bundwall Integrity restoration </v>
          </cell>
          <cell r="N22" t="str">
            <v>Bonny Terminal works</v>
          </cell>
          <cell r="O22" t="str">
            <v>Bonny Terminal works</v>
          </cell>
          <cell r="P22" t="str">
            <v>Bonny Terminal works</v>
          </cell>
          <cell r="Q22" t="str">
            <v>Seun Balogun</v>
          </cell>
          <cell r="S22" t="str">
            <v>Not Applicable</v>
          </cell>
          <cell r="T22" t="str">
            <v>1. HSE, Security, Asset Integrity, etc.</v>
          </cell>
          <cell r="U22" t="str">
            <v>3. Asset Integrity</v>
          </cell>
          <cell r="V22" t="str">
            <v>Birch Andrew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11568.627502441406</v>
          </cell>
          <cell r="AJ22">
            <v>347.05881881713867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11568.627502441406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1</v>
          </cell>
        </row>
        <row r="23">
          <cell r="A23" t="str">
            <v>NIP_BP11_C_BGOT_PTE_D04</v>
          </cell>
          <cell r="C23" t="str">
            <v>BP11</v>
          </cell>
          <cell r="D23" t="str">
            <v>In</v>
          </cell>
          <cell r="E23" t="str">
            <v>Base JV</v>
          </cell>
          <cell r="F23" t="str">
            <v>Base</v>
          </cell>
          <cell r="G23" t="str">
            <v>SPDC JV</v>
          </cell>
          <cell r="H23" t="str">
            <v>In</v>
          </cell>
          <cell r="I23" t="str">
            <v>CROSS ASSET</v>
          </cell>
          <cell r="J23" t="str">
            <v>CROSS ASSET</v>
          </cell>
          <cell r="K23" t="str">
            <v>EAST</v>
          </cell>
          <cell r="L23" t="str">
            <v>East</v>
          </cell>
          <cell r="M23" t="str">
            <v>Obsolesence upgrade</v>
          </cell>
          <cell r="N23" t="str">
            <v>Bonny Terminal works</v>
          </cell>
          <cell r="O23" t="str">
            <v>Bonny Terminal works</v>
          </cell>
          <cell r="P23" t="str">
            <v>Bonny Terminal works</v>
          </cell>
          <cell r="Q23" t="str">
            <v>Seun Balogun</v>
          </cell>
          <cell r="S23" t="str">
            <v>Not Applicable</v>
          </cell>
          <cell r="T23" t="str">
            <v>1. HSE, Security, Asset Integrity, etc.</v>
          </cell>
          <cell r="U23" t="str">
            <v>3. Asset Integrity</v>
          </cell>
          <cell r="V23" t="str">
            <v>Birch Andrew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9423.2984924316406</v>
          </cell>
          <cell r="AJ23">
            <v>282.69895172119141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9423.2984924316406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1</v>
          </cell>
        </row>
        <row r="24">
          <cell r="A24" t="str">
            <v>NIP_BP11_C_BGOT_PTE_D05</v>
          </cell>
          <cell r="C24" t="str">
            <v>BP11</v>
          </cell>
          <cell r="D24" t="str">
            <v>In</v>
          </cell>
          <cell r="E24" t="str">
            <v>Base JV</v>
          </cell>
          <cell r="F24" t="str">
            <v>Base</v>
          </cell>
          <cell r="G24" t="str">
            <v>SPDC JV</v>
          </cell>
          <cell r="H24" t="str">
            <v>In</v>
          </cell>
          <cell r="I24" t="str">
            <v>CROSS ASSET</v>
          </cell>
          <cell r="J24" t="str">
            <v>CROSS ASSET</v>
          </cell>
          <cell r="K24" t="str">
            <v>EAST</v>
          </cell>
          <cell r="L24" t="str">
            <v>East</v>
          </cell>
          <cell r="M24" t="str">
            <v>Roads and Civil Infrastructure Improvement</v>
          </cell>
          <cell r="N24" t="str">
            <v>Bonny Terminal works</v>
          </cell>
          <cell r="O24" t="str">
            <v>Bonny Terminal works</v>
          </cell>
          <cell r="P24" t="str">
            <v>Bonny Terminal works</v>
          </cell>
          <cell r="Q24" t="str">
            <v>Seun Balogun</v>
          </cell>
          <cell r="S24" t="str">
            <v>Not Applicable</v>
          </cell>
          <cell r="T24" t="str">
            <v>1. HSE, Security, Asset Integrity, etc.</v>
          </cell>
          <cell r="U24" t="str">
            <v>3. Asset Integrity</v>
          </cell>
          <cell r="V24" t="str">
            <v>Birch Andrew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19794.355407714844</v>
          </cell>
          <cell r="AJ24">
            <v>593.83064651489258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19794.355407714844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1</v>
          </cell>
        </row>
        <row r="25">
          <cell r="A25" t="str">
            <v>NIP_BP11_C_BGOT_PTE_D06</v>
          </cell>
          <cell r="C25" t="str">
            <v>BP11</v>
          </cell>
          <cell r="D25" t="str">
            <v>In</v>
          </cell>
          <cell r="E25" t="str">
            <v>Base JV</v>
          </cell>
          <cell r="F25" t="str">
            <v>Base</v>
          </cell>
          <cell r="G25" t="str">
            <v>SPDC JV</v>
          </cell>
          <cell r="H25" t="str">
            <v>In</v>
          </cell>
          <cell r="I25" t="str">
            <v>CROSS ASSET</v>
          </cell>
          <cell r="J25" t="str">
            <v>CROSS ASSET</v>
          </cell>
          <cell r="K25" t="str">
            <v>EAST</v>
          </cell>
          <cell r="L25" t="str">
            <v>East</v>
          </cell>
          <cell r="M25" t="str">
            <v>CLP Assurance &amp; Marine Intervention</v>
          </cell>
          <cell r="N25" t="str">
            <v>Bonny Terminal works</v>
          </cell>
          <cell r="O25" t="str">
            <v>Bonny Terminal works</v>
          </cell>
          <cell r="P25" t="str">
            <v>Bonny Terminal works</v>
          </cell>
          <cell r="Q25" t="str">
            <v>Seun Balogun</v>
          </cell>
          <cell r="S25" t="str">
            <v>Not Applicable</v>
          </cell>
          <cell r="T25" t="str">
            <v>1. HSE, Security, Asset Integrity, etc.</v>
          </cell>
          <cell r="U25" t="str">
            <v>3. Asset Integrity</v>
          </cell>
          <cell r="V25" t="str">
            <v>Birch Andrew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2941.1765747070313</v>
          </cell>
          <cell r="AJ25">
            <v>88.235294342041016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2941.1765747070313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1</v>
          </cell>
        </row>
        <row r="26">
          <cell r="A26" t="str">
            <v>NIP_BP11_C_BGOT_PTE_D07</v>
          </cell>
          <cell r="C26" t="str">
            <v>BP11</v>
          </cell>
          <cell r="D26" t="str">
            <v>In</v>
          </cell>
          <cell r="E26" t="str">
            <v>Base JV</v>
          </cell>
          <cell r="F26" t="str">
            <v>Base</v>
          </cell>
          <cell r="G26" t="str">
            <v>SPDC JV</v>
          </cell>
          <cell r="H26" t="str">
            <v>In</v>
          </cell>
          <cell r="I26" t="str">
            <v>CROSS ASSET</v>
          </cell>
          <cell r="J26" t="str">
            <v>CROSS ASSET</v>
          </cell>
          <cell r="K26" t="str">
            <v>EAST</v>
          </cell>
          <cell r="L26" t="str">
            <v>East</v>
          </cell>
          <cell r="M26" t="str">
            <v>SPM Revamp &amp; Change Out</v>
          </cell>
          <cell r="N26" t="str">
            <v>Bonny Terminal works</v>
          </cell>
          <cell r="O26" t="str">
            <v>Bonny Terminal works</v>
          </cell>
          <cell r="P26" t="str">
            <v>Bonny Terminal works</v>
          </cell>
          <cell r="Q26" t="str">
            <v>Seun Balogun</v>
          </cell>
          <cell r="S26" t="str">
            <v>Not Applicable</v>
          </cell>
          <cell r="T26" t="str">
            <v>1. HSE, Security, Asset Integrity, etc.</v>
          </cell>
          <cell r="U26" t="str">
            <v>3. Asset Integrity</v>
          </cell>
          <cell r="V26" t="str">
            <v>Birch Andrew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29626.763549804688</v>
          </cell>
          <cell r="AJ26">
            <v>888.80288887023926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29626.763549804688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1</v>
          </cell>
        </row>
        <row r="27">
          <cell r="A27" t="str">
            <v>NIP_BP11_C_BGOT_PTE_D08</v>
          </cell>
          <cell r="C27" t="str">
            <v>BP11</v>
          </cell>
          <cell r="D27" t="str">
            <v>In</v>
          </cell>
          <cell r="E27" t="str">
            <v>Base JV</v>
          </cell>
          <cell r="F27" t="str">
            <v>Base</v>
          </cell>
          <cell r="G27" t="str">
            <v>SPDC JV</v>
          </cell>
          <cell r="H27" t="str">
            <v>In</v>
          </cell>
          <cell r="I27" t="str">
            <v>CROSS ASSET</v>
          </cell>
          <cell r="J27" t="str">
            <v>CROSS ASSET</v>
          </cell>
          <cell r="K27" t="str">
            <v>EAST</v>
          </cell>
          <cell r="L27" t="str">
            <v>East</v>
          </cell>
          <cell r="M27" t="str">
            <v>Jetty/ Shore Protection &amp; Channel Access</v>
          </cell>
          <cell r="N27" t="str">
            <v>Bonny Terminal works</v>
          </cell>
          <cell r="O27" t="str">
            <v>Bonny Terminal works</v>
          </cell>
          <cell r="P27" t="str">
            <v>Bonny Terminal works</v>
          </cell>
          <cell r="Q27" t="str">
            <v>Seun Balogun</v>
          </cell>
          <cell r="S27" t="str">
            <v>Not Applicable</v>
          </cell>
          <cell r="T27" t="str">
            <v>1. HSE, Security, Asset Integrity, etc.</v>
          </cell>
          <cell r="U27" t="str">
            <v>3. Asset Integrity</v>
          </cell>
          <cell r="V27" t="str">
            <v>Birch Andrew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3186.2745361328125</v>
          </cell>
          <cell r="AJ27">
            <v>95.588233947753906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3186.2745361328125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1</v>
          </cell>
        </row>
        <row r="28">
          <cell r="A28" t="str">
            <v>NIP_BP11_C_BGOT_PTE_D09</v>
          </cell>
          <cell r="C28" t="str">
            <v>BP11</v>
          </cell>
          <cell r="D28" t="str">
            <v>In</v>
          </cell>
          <cell r="E28" t="str">
            <v>Base JV</v>
          </cell>
          <cell r="F28" t="str">
            <v>Base</v>
          </cell>
          <cell r="G28" t="str">
            <v>SPDC JV</v>
          </cell>
          <cell r="H28" t="str">
            <v>In</v>
          </cell>
          <cell r="I28" t="str">
            <v>CROSS ASSET</v>
          </cell>
          <cell r="J28" t="str">
            <v>CROSS ASSET</v>
          </cell>
          <cell r="K28" t="str">
            <v>EAST</v>
          </cell>
          <cell r="L28" t="str">
            <v>East</v>
          </cell>
          <cell r="M28" t="str">
            <v>Mothballing of Old Terminal</v>
          </cell>
          <cell r="N28" t="str">
            <v>Bonny Terminal works</v>
          </cell>
          <cell r="O28" t="str">
            <v>Bonny Terminal works</v>
          </cell>
          <cell r="P28" t="str">
            <v>Bonny Terminal works</v>
          </cell>
          <cell r="Q28" t="str">
            <v>Seun Balogun</v>
          </cell>
          <cell r="S28" t="str">
            <v>Not Applicable</v>
          </cell>
          <cell r="T28" t="str">
            <v>1. HSE, Security, Asset Integrity, etc.</v>
          </cell>
          <cell r="U28" t="str">
            <v>3. Asset Integrity</v>
          </cell>
          <cell r="V28" t="str">
            <v>Birch Andrew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3235.0980529785156</v>
          </cell>
          <cell r="AJ28">
            <v>97.052940368652344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3235.0980529785156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1</v>
          </cell>
        </row>
        <row r="29">
          <cell r="A29" t="str">
            <v>NIP_BP11_C_BONN</v>
          </cell>
          <cell r="C29" t="str">
            <v>BP11</v>
          </cell>
          <cell r="D29" t="str">
            <v>In</v>
          </cell>
          <cell r="E29" t="str">
            <v>Domgas/IPP</v>
          </cell>
          <cell r="F29" t="str">
            <v>Base</v>
          </cell>
          <cell r="G29" t="str">
            <v>SPDC JV</v>
          </cell>
          <cell r="H29" t="str">
            <v>In</v>
          </cell>
          <cell r="I29" t="str">
            <v>BONNY</v>
          </cell>
          <cell r="J29" t="str">
            <v>OML - 11</v>
          </cell>
          <cell r="K29" t="str">
            <v>SWAMP EAST</v>
          </cell>
          <cell r="L29" t="str">
            <v>East</v>
          </cell>
          <cell r="M29" t="str">
            <v>AG Solution Bonny</v>
          </cell>
          <cell r="N29" t="str">
            <v>AG Solution Bonny</v>
          </cell>
          <cell r="O29" t="str">
            <v>AG Solution Phase 1</v>
          </cell>
          <cell r="P29" t="str">
            <v>AG Solution Phase 1</v>
          </cell>
          <cell r="Q29" t="str">
            <v>Seun Balogun</v>
          </cell>
          <cell r="S29" t="str">
            <v>NLNG</v>
          </cell>
          <cell r="T29" t="str">
            <v>5. Domgas (Ring fenced)</v>
          </cell>
          <cell r="U29" t="str">
            <v>1. Secure / Maximise NFA</v>
          </cell>
          <cell r="V29" t="str">
            <v>Andrew Birch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108333.33203125</v>
          </cell>
          <cell r="AJ29">
            <v>5686.97998046875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108333.33203125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2366</v>
          </cell>
          <cell r="CL29">
            <v>0</v>
          </cell>
          <cell r="CM29">
            <v>1</v>
          </cell>
        </row>
        <row r="30">
          <cell r="A30" t="str">
            <v>NIP_BP11_C_BONN MRD</v>
          </cell>
          <cell r="C30" t="str">
            <v>BP11</v>
          </cell>
          <cell r="D30" t="str">
            <v>In</v>
          </cell>
          <cell r="E30" t="str">
            <v>Proposed AF</v>
          </cell>
          <cell r="F30" t="str">
            <v>Base</v>
          </cell>
          <cell r="G30" t="str">
            <v>SPDC JV</v>
          </cell>
          <cell r="H30" t="str">
            <v>In</v>
          </cell>
          <cell r="I30" t="str">
            <v>BONNY</v>
          </cell>
          <cell r="J30" t="str">
            <v>OML - 11</v>
          </cell>
          <cell r="K30" t="str">
            <v>SWAMP EAST</v>
          </cell>
          <cell r="L30" t="str">
            <v>East</v>
          </cell>
          <cell r="M30" t="str">
            <v>Bonny NAG Minor Reservoirs Dev</v>
          </cell>
          <cell r="N30" t="str">
            <v>Bonny NAG Minor Reservoirs Dev</v>
          </cell>
          <cell r="O30" t="str">
            <v>Bonny NAG Minor Reservoirs Dev</v>
          </cell>
          <cell r="P30" t="str">
            <v>Bonny NAG Minor Reservoirs Dev</v>
          </cell>
          <cell r="Q30" t="str">
            <v>Seun Balogun</v>
          </cell>
          <cell r="S30" t="str">
            <v>NLNG</v>
          </cell>
          <cell r="T30" t="str">
            <v>2. Export Gas Commitments</v>
          </cell>
          <cell r="U30" t="str">
            <v>5. Export gas</v>
          </cell>
          <cell r="V30" t="str">
            <v>Andrew Birch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17320</v>
          </cell>
          <cell r="AJ30">
            <v>4618.9998779296875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8900</v>
          </cell>
          <cell r="CF30">
            <v>8420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1</v>
          </cell>
        </row>
        <row r="31">
          <cell r="A31" t="str">
            <v>NIP_BP11_C_BONN MRD_Pre FID</v>
          </cell>
          <cell r="C31" t="str">
            <v>BP11</v>
          </cell>
          <cell r="D31" t="str">
            <v>In</v>
          </cell>
          <cell r="E31" t="str">
            <v>Proposed AF</v>
          </cell>
          <cell r="F31" t="str">
            <v>Base</v>
          </cell>
          <cell r="G31" t="str">
            <v>SPDC JV</v>
          </cell>
          <cell r="H31" t="str">
            <v>In</v>
          </cell>
          <cell r="I31" t="str">
            <v>BONNY</v>
          </cell>
          <cell r="J31" t="str">
            <v>OML - 11</v>
          </cell>
          <cell r="K31" t="str">
            <v>SWAMP EAST</v>
          </cell>
          <cell r="L31" t="str">
            <v>East</v>
          </cell>
          <cell r="M31" t="str">
            <v>Bonny NAG Minor Reservoirs Dev_Pre FID</v>
          </cell>
          <cell r="N31" t="str">
            <v>Bonny NAG Minor Reservoirs Dev</v>
          </cell>
          <cell r="O31" t="str">
            <v>Bonny NAG Minor Reservoirs Dev</v>
          </cell>
          <cell r="P31" t="str">
            <v>Bonny NAG Minor Reservoirs Dev</v>
          </cell>
          <cell r="Q31" t="str">
            <v>Seun Balogun</v>
          </cell>
          <cell r="S31" t="str">
            <v>NLNG</v>
          </cell>
          <cell r="T31" t="str">
            <v>2. Export Gas Commitments</v>
          </cell>
          <cell r="U31" t="str">
            <v>5. Export gas</v>
          </cell>
          <cell r="V31" t="str">
            <v>Andrew Birch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854.9019775390625</v>
          </cell>
          <cell r="AJ31">
            <v>25.647058486938477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854.9019775390625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1</v>
          </cell>
        </row>
        <row r="32">
          <cell r="A32" t="str">
            <v>NIP_BP11_C_BONN_Prior</v>
          </cell>
          <cell r="C32" t="str">
            <v>BP11</v>
          </cell>
          <cell r="D32" t="str">
            <v>In</v>
          </cell>
          <cell r="E32" t="str">
            <v>Domgas/IPP</v>
          </cell>
          <cell r="F32" t="str">
            <v>Base</v>
          </cell>
          <cell r="G32" t="str">
            <v>SPDC JV</v>
          </cell>
          <cell r="H32" t="str">
            <v>In</v>
          </cell>
          <cell r="I32" t="str">
            <v>BONNY</v>
          </cell>
          <cell r="J32" t="str">
            <v>OML - 11</v>
          </cell>
          <cell r="K32" t="str">
            <v>LAND EAST</v>
          </cell>
          <cell r="L32" t="str">
            <v>East</v>
          </cell>
          <cell r="M32" t="str">
            <v>AG Solution Bonny</v>
          </cell>
          <cell r="N32" t="str">
            <v>AG Solution Bonny</v>
          </cell>
          <cell r="O32" t="str">
            <v>AG Solution Phase 1</v>
          </cell>
          <cell r="P32" t="str">
            <v>AG Solution Phase 1</v>
          </cell>
          <cell r="Q32" t="str">
            <v>Seun Balogun</v>
          </cell>
          <cell r="S32" t="str">
            <v>NLNG</v>
          </cell>
          <cell r="T32" t="str">
            <v>5. Domgas (Ring fenced)</v>
          </cell>
          <cell r="U32" t="str">
            <v>1. Secure / Maximise NFA</v>
          </cell>
          <cell r="V32" t="str">
            <v>Andrew Birch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10355</v>
          </cell>
          <cell r="AJ32">
            <v>310.64999389648438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10355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1</v>
          </cell>
        </row>
        <row r="33">
          <cell r="A33" t="str">
            <v>NIP_BP11_C_C4ZZ_GU2</v>
          </cell>
          <cell r="C33" t="str">
            <v>BP11</v>
          </cell>
          <cell r="D33" t="str">
            <v>In</v>
          </cell>
          <cell r="E33" t="str">
            <v>Proposed AF</v>
          </cell>
          <cell r="F33" t="str">
            <v>Base</v>
          </cell>
          <cell r="G33" t="str">
            <v>SPDC JV</v>
          </cell>
          <cell r="H33" t="str">
            <v>In</v>
          </cell>
          <cell r="I33" t="str">
            <v>GBARAN</v>
          </cell>
          <cell r="J33" t="str">
            <v>OML - 28</v>
          </cell>
          <cell r="K33" t="str">
            <v>LAND EAST</v>
          </cell>
          <cell r="L33" t="str">
            <v>East</v>
          </cell>
          <cell r="M33" t="str">
            <v>GU Ph2A (Gbaran C4)</v>
          </cell>
          <cell r="N33" t="str">
            <v>Gbaran Ubie Phase 2A (Gbaran C4)</v>
          </cell>
          <cell r="O33" t="str">
            <v>Gbaran Ubie Phase 2A (Gbaran C4)</v>
          </cell>
          <cell r="P33" t="str">
            <v>Gbaran Ubie Phase 2</v>
          </cell>
          <cell r="Q33" t="str">
            <v>Seun Balogun</v>
          </cell>
          <cell r="S33" t="str">
            <v>NLNG</v>
          </cell>
          <cell r="T33" t="str">
            <v>2. Export Gas Commitments</v>
          </cell>
          <cell r="V33" t="str">
            <v>Andrew Birch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77262.3583984375</v>
          </cell>
          <cell r="AJ33">
            <v>2317.8707275390625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330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76932.3583984375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1</v>
          </cell>
        </row>
        <row r="34">
          <cell r="A34" t="str">
            <v>NIP_BP11_C_CAWC FOD_PMT</v>
          </cell>
          <cell r="C34" t="str">
            <v>BP11</v>
          </cell>
          <cell r="D34" t="str">
            <v>In</v>
          </cell>
          <cell r="E34" t="str">
            <v>Base JV</v>
          </cell>
          <cell r="F34" t="str">
            <v>Base</v>
          </cell>
          <cell r="G34" t="str">
            <v>SPDC JV</v>
          </cell>
          <cell r="H34" t="str">
            <v>In</v>
          </cell>
          <cell r="I34" t="str">
            <v>CAWTHORNE CHANNEL</v>
          </cell>
          <cell r="J34" t="str">
            <v>OML - 18</v>
          </cell>
          <cell r="K34" t="str">
            <v>SWAMP EAST</v>
          </cell>
          <cell r="L34" t="str">
            <v>East</v>
          </cell>
          <cell r="M34" t="str">
            <v>PMT Cawthorne Channel FOD</v>
          </cell>
          <cell r="N34" t="str">
            <v>PMT Cawthorne Channel FOD</v>
          </cell>
          <cell r="O34" t="str">
            <v>PMT Cawthorne Channel FOD</v>
          </cell>
          <cell r="P34" t="str">
            <v>Cawthorne Channel FOD</v>
          </cell>
          <cell r="Q34" t="str">
            <v>Seun Balogun</v>
          </cell>
          <cell r="S34" t="str">
            <v>Not Applicable</v>
          </cell>
          <cell r="T34" t="str">
            <v>4. Oil</v>
          </cell>
          <cell r="U34" t="str">
            <v>7. Material Oil</v>
          </cell>
          <cell r="V34" t="str">
            <v>Andrew Birch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3501.2879638671875</v>
          </cell>
          <cell r="AJ34">
            <v>105.03863525390625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3501.2879638671875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1</v>
          </cell>
        </row>
        <row r="35">
          <cell r="A35" t="str">
            <v>NIP_BP11_C_CAWC_AGG</v>
          </cell>
          <cell r="C35" t="str">
            <v>BP11</v>
          </cell>
          <cell r="D35" t="str">
            <v>In</v>
          </cell>
          <cell r="E35" t="str">
            <v>Base JV</v>
          </cell>
          <cell r="F35" t="str">
            <v>Base</v>
          </cell>
          <cell r="G35" t="str">
            <v>SPDC JV</v>
          </cell>
          <cell r="H35" t="str">
            <v>In</v>
          </cell>
          <cell r="I35" t="str">
            <v>CAWTHORNE CHANNEL</v>
          </cell>
          <cell r="J35" t="str">
            <v>OML - 18</v>
          </cell>
          <cell r="K35" t="str">
            <v>SWAMP EAST</v>
          </cell>
          <cell r="L35" t="str">
            <v>East</v>
          </cell>
          <cell r="M35" t="str">
            <v>Cawthorne Channel AGG</v>
          </cell>
          <cell r="N35" t="str">
            <v>CAWC Integrated Project - AGG</v>
          </cell>
          <cell r="O35" t="str">
            <v>CAWC Integrated Project - AGG</v>
          </cell>
          <cell r="P35" t="str">
            <v>CAWC Integrated Project - AGG</v>
          </cell>
          <cell r="Q35" t="str">
            <v>Seun Balogun</v>
          </cell>
          <cell r="S35" t="str">
            <v>Not Applicable</v>
          </cell>
          <cell r="T35" t="str">
            <v>4. Oil</v>
          </cell>
          <cell r="U35" t="str">
            <v>Material Oil</v>
          </cell>
          <cell r="V35" t="str">
            <v>Andrew Birch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8313</v>
          </cell>
          <cell r="AJ35">
            <v>249.38999938964844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8313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1</v>
          </cell>
        </row>
        <row r="36">
          <cell r="A36" t="str">
            <v>NIP_BP11_C_CAWC_FOD</v>
          </cell>
          <cell r="C36" t="str">
            <v>BP11</v>
          </cell>
          <cell r="D36" t="str">
            <v>In</v>
          </cell>
          <cell r="E36" t="str">
            <v>MCA1</v>
          </cell>
          <cell r="F36" t="str">
            <v>Base</v>
          </cell>
          <cell r="G36" t="str">
            <v>SPDC JV</v>
          </cell>
          <cell r="H36" t="str">
            <v>In</v>
          </cell>
          <cell r="I36" t="str">
            <v>CAWTHORNE CHANNEL</v>
          </cell>
          <cell r="J36" t="str">
            <v>OML - 18</v>
          </cell>
          <cell r="K36" t="str">
            <v>SWAMP EAST</v>
          </cell>
          <cell r="L36" t="str">
            <v>East</v>
          </cell>
          <cell r="M36" t="str">
            <v>Cawthorne Channel FOD</v>
          </cell>
          <cell r="N36" t="str">
            <v>Cawthorne Channel FOD</v>
          </cell>
          <cell r="O36" t="str">
            <v>Cawthorne Channel FOD</v>
          </cell>
          <cell r="P36" t="str">
            <v>Cawthorne Channel FOD</v>
          </cell>
          <cell r="Q36" t="str">
            <v>Seun Balogun</v>
          </cell>
          <cell r="S36" t="str">
            <v>NLNG</v>
          </cell>
          <cell r="T36" t="str">
            <v>4. Oil</v>
          </cell>
          <cell r="U36" t="str">
            <v>Material Oil</v>
          </cell>
          <cell r="V36" t="str">
            <v>Andrew Birch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32124.6474609375</v>
          </cell>
          <cell r="AJ36">
            <v>963.73941040039063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32124.6474609375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1</v>
          </cell>
        </row>
        <row r="37">
          <cell r="A37" t="str">
            <v>NIP_BP11_C_CAWC_FOD_Prior</v>
          </cell>
          <cell r="C37" t="str">
            <v>BP11</v>
          </cell>
          <cell r="D37" t="str">
            <v>In</v>
          </cell>
          <cell r="E37" t="str">
            <v>MCA1</v>
          </cell>
          <cell r="F37" t="str">
            <v>Base</v>
          </cell>
          <cell r="G37" t="str">
            <v>SPDC JV</v>
          </cell>
          <cell r="H37" t="str">
            <v>In</v>
          </cell>
          <cell r="I37" t="str">
            <v>CAWTHORNE CHANNEL</v>
          </cell>
          <cell r="J37" t="str">
            <v>OML - 18</v>
          </cell>
          <cell r="K37" t="str">
            <v>SWAMP EAST</v>
          </cell>
          <cell r="L37" t="str">
            <v>East</v>
          </cell>
          <cell r="M37" t="str">
            <v>Cawthorne Channel FOD</v>
          </cell>
          <cell r="N37" t="str">
            <v>Cawthorne Channel FOD</v>
          </cell>
          <cell r="O37" t="str">
            <v>Cawthorne Channel FOD</v>
          </cell>
          <cell r="P37" t="str">
            <v>Cawthorne Channel FOD</v>
          </cell>
          <cell r="Q37" t="str">
            <v>Seun Balogun</v>
          </cell>
          <cell r="S37" t="str">
            <v>NLNG</v>
          </cell>
          <cell r="T37" t="str">
            <v>4. Oil</v>
          </cell>
          <cell r="U37" t="str">
            <v>Material Oil</v>
          </cell>
          <cell r="V37" t="str">
            <v>Andrew Birch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162341.00848388672</v>
          </cell>
          <cell r="AJ37">
            <v>4870.2302360534668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37933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124408.00848388672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1</v>
          </cell>
        </row>
        <row r="38">
          <cell r="A38" t="str">
            <v>NIP_BP11_C_EGBW</v>
          </cell>
          <cell r="C38" t="str">
            <v>BP11</v>
          </cell>
          <cell r="D38" t="str">
            <v>In</v>
          </cell>
          <cell r="E38" t="str">
            <v>Base NOV</v>
          </cell>
          <cell r="F38" t="str">
            <v>Base</v>
          </cell>
          <cell r="G38" t="str">
            <v>SPDC JV</v>
          </cell>
          <cell r="H38" t="str">
            <v>In</v>
          </cell>
          <cell r="I38" t="str">
            <v>EGBEMA WEST</v>
          </cell>
          <cell r="J38" t="str">
            <v>OML - 20</v>
          </cell>
          <cell r="K38" t="str">
            <v>LAND EAST</v>
          </cell>
          <cell r="L38" t="str">
            <v>East</v>
          </cell>
          <cell r="M38" t="str">
            <v>AG Solution Egbema West</v>
          </cell>
          <cell r="N38" t="str">
            <v>AGS Egbema West</v>
          </cell>
          <cell r="O38" t="str">
            <v>AGS Egbema West</v>
          </cell>
          <cell r="P38" t="str">
            <v>AG Solution Egbema West</v>
          </cell>
          <cell r="Q38" t="str">
            <v>Seun Balogun</v>
          </cell>
          <cell r="S38" t="str">
            <v>DOMGAS</v>
          </cell>
          <cell r="T38" t="str">
            <v>4. Oil</v>
          </cell>
          <cell r="U38" t="str">
            <v>Secure / Maximise NFA</v>
          </cell>
          <cell r="V38" t="str">
            <v>Andrew Birch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44100</v>
          </cell>
          <cell r="AJ38">
            <v>1328.0469451546669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29629.412109375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14470.587890625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4.9000000357627869</v>
          </cell>
          <cell r="CL38">
            <v>0</v>
          </cell>
          <cell r="CM38">
            <v>1</v>
          </cell>
        </row>
        <row r="39">
          <cell r="A39" t="str">
            <v>NIP_BP11_C_EGGS_EEE_G02</v>
          </cell>
          <cell r="C39" t="str">
            <v>BP11</v>
          </cell>
          <cell r="D39" t="str">
            <v>In</v>
          </cell>
          <cell r="E39" t="str">
            <v>MCA1</v>
          </cell>
          <cell r="F39" t="str">
            <v>Base</v>
          </cell>
          <cell r="G39" t="str">
            <v>SPDC JV</v>
          </cell>
          <cell r="H39" t="str">
            <v>In</v>
          </cell>
          <cell r="I39" t="str">
            <v>CROSS ASSET</v>
          </cell>
          <cell r="J39" t="str">
            <v>CROSS ASSET</v>
          </cell>
          <cell r="K39" t="str">
            <v>LAND EAST</v>
          </cell>
          <cell r="L39" t="str">
            <v>East</v>
          </cell>
          <cell r="M39" t="str">
            <v>EGGS2 Incl Crossover</v>
          </cell>
          <cell r="N39" t="str">
            <v>EGGS2</v>
          </cell>
          <cell r="O39" t="str">
            <v>EGGS2</v>
          </cell>
          <cell r="P39" t="str">
            <v>Gbaran Ubie Phase 1</v>
          </cell>
          <cell r="Q39" t="str">
            <v>Seun Balogun</v>
          </cell>
          <cell r="S39" t="str">
            <v>Not Applicable</v>
          </cell>
          <cell r="T39" t="str">
            <v>2. Export Gas Commitments</v>
          </cell>
          <cell r="U39" t="str">
            <v>T1-T6 supply</v>
          </cell>
          <cell r="V39" t="str">
            <v>Andrew Birch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31847.763244628906</v>
          </cell>
          <cell r="AJ39">
            <v>955.43288230895996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25079.73828125</v>
          </cell>
          <cell r="BR39">
            <v>6768.0239868164063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1</v>
          </cell>
        </row>
        <row r="40">
          <cell r="A40" t="str">
            <v>NIP_BP11_C_EGGS_EEE_G02_Prior</v>
          </cell>
          <cell r="C40" t="str">
            <v>BP11</v>
          </cell>
          <cell r="D40" t="str">
            <v>In</v>
          </cell>
          <cell r="E40" t="str">
            <v>MCA1</v>
          </cell>
          <cell r="F40" t="str">
            <v>Base</v>
          </cell>
          <cell r="G40" t="str">
            <v>SPDC JV</v>
          </cell>
          <cell r="H40" t="str">
            <v>In</v>
          </cell>
          <cell r="I40" t="str">
            <v>CROSS ASSET</v>
          </cell>
          <cell r="J40" t="str">
            <v>CROSS ASSET</v>
          </cell>
          <cell r="K40" t="str">
            <v>LAND EAST</v>
          </cell>
          <cell r="L40" t="str">
            <v>East</v>
          </cell>
          <cell r="M40" t="str">
            <v>EGGS2</v>
          </cell>
          <cell r="N40" t="str">
            <v>EGGS2</v>
          </cell>
          <cell r="O40" t="str">
            <v>EGGS2</v>
          </cell>
          <cell r="P40" t="str">
            <v>Gbaran Ubie Phase 1</v>
          </cell>
          <cell r="Q40" t="str">
            <v>Seun Balogun</v>
          </cell>
          <cell r="S40" t="str">
            <v>Not Applicable</v>
          </cell>
          <cell r="T40" t="str">
            <v>2. Export Gas Commitments</v>
          </cell>
          <cell r="U40" t="str">
            <v>T1-T6 supply</v>
          </cell>
          <cell r="V40" t="str">
            <v>Andrew Birch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250814.078125</v>
          </cell>
          <cell r="AJ40">
            <v>7524.42236328125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250814.078125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1</v>
          </cell>
        </row>
        <row r="41">
          <cell r="A41" t="str">
            <v>NIP_BP11_C_EGNI</v>
          </cell>
          <cell r="C41" t="str">
            <v>BP11</v>
          </cell>
          <cell r="D41" t="str">
            <v>Out</v>
          </cell>
          <cell r="E41" t="str">
            <v>Domgas/IPP</v>
          </cell>
          <cell r="F41" t="str">
            <v>Base Plus</v>
          </cell>
          <cell r="G41" t="str">
            <v>SPDC JV</v>
          </cell>
          <cell r="H41" t="str">
            <v>In</v>
          </cell>
          <cell r="I41" t="str">
            <v>AFAM</v>
          </cell>
          <cell r="J41" t="str">
            <v>OML - 11</v>
          </cell>
          <cell r="K41" t="str">
            <v>LAND EAST</v>
          </cell>
          <cell r="L41" t="str">
            <v>East</v>
          </cell>
          <cell r="M41" t="str">
            <v>Eastern Gas Network Interconnectivity Projects</v>
          </cell>
          <cell r="N41" t="str">
            <v xml:space="preserve">Gas Network Interconnectivity </v>
          </cell>
          <cell r="O41" t="str">
            <v xml:space="preserve">Gas Network Interconnectivity </v>
          </cell>
          <cell r="P41" t="str">
            <v xml:space="preserve">Gas Network Interconnectivity </v>
          </cell>
          <cell r="Q41" t="str">
            <v>Seun Balogun</v>
          </cell>
          <cell r="S41" t="str">
            <v>Not Applicable</v>
          </cell>
          <cell r="T41" t="str">
            <v>5. Domgas (Ring fenced)</v>
          </cell>
          <cell r="U41" t="str">
            <v>2. Domgas / IPP</v>
          </cell>
          <cell r="V41" t="str">
            <v>Andrew Birch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786350.017578125</v>
          </cell>
          <cell r="AJ41">
            <v>24135.885559082031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6350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780000.017578125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1</v>
          </cell>
        </row>
        <row r="42">
          <cell r="A42" t="str">
            <v>NIP_BP11_C_EPUZ_GU2</v>
          </cell>
          <cell r="C42" t="str">
            <v>BP11</v>
          </cell>
          <cell r="D42" t="str">
            <v>In</v>
          </cell>
          <cell r="E42" t="str">
            <v>Proposed AF</v>
          </cell>
          <cell r="F42" t="str">
            <v>Base</v>
          </cell>
          <cell r="G42" t="str">
            <v>SPDC JV</v>
          </cell>
          <cell r="H42" t="str">
            <v>In</v>
          </cell>
          <cell r="I42" t="str">
            <v>CROSS ASSET</v>
          </cell>
          <cell r="J42" t="str">
            <v>CROSS ASSET</v>
          </cell>
          <cell r="K42" t="str">
            <v>LAND EAST</v>
          </cell>
          <cell r="L42" t="str">
            <v>East</v>
          </cell>
          <cell r="M42" t="str">
            <v>GU Ph2A (Epu)</v>
          </cell>
          <cell r="N42" t="str">
            <v>Gbaran Ubie Phase 2A (Epu)</v>
          </cell>
          <cell r="O42" t="str">
            <v>Gbaran Ubie Phase 2A (Epu)</v>
          </cell>
          <cell r="P42" t="str">
            <v>Gbaran Ubie Phase 2</v>
          </cell>
          <cell r="Q42" t="str">
            <v>Seun Balogun</v>
          </cell>
          <cell r="S42" t="str">
            <v>NLNG</v>
          </cell>
          <cell r="T42" t="str">
            <v>2. Export Gas Commitments</v>
          </cell>
          <cell r="V42" t="str">
            <v>Andrew Birch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158505.62109375</v>
          </cell>
          <cell r="AJ42">
            <v>4755.168628692627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4859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153646.62109375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1</v>
          </cell>
        </row>
        <row r="43">
          <cell r="A43" t="str">
            <v>NIP_BP11_C_EPUZ_PreFID</v>
          </cell>
          <cell r="C43" t="str">
            <v>BP11</v>
          </cell>
          <cell r="D43" t="str">
            <v>In</v>
          </cell>
          <cell r="E43" t="str">
            <v>Proposed AF</v>
          </cell>
          <cell r="F43" t="str">
            <v>Base</v>
          </cell>
          <cell r="G43" t="str">
            <v>SPDC JV</v>
          </cell>
          <cell r="H43" t="str">
            <v>In</v>
          </cell>
          <cell r="I43" t="str">
            <v>EPU</v>
          </cell>
          <cell r="J43" t="str">
            <v>OML - 28</v>
          </cell>
          <cell r="K43" t="str">
            <v>LAND EAST</v>
          </cell>
          <cell r="L43" t="str">
            <v>East</v>
          </cell>
          <cell r="M43" t="str">
            <v>GU Ph2A (Epu)</v>
          </cell>
          <cell r="N43" t="str">
            <v>Gbaran Ubie Phase 2A (Epu)</v>
          </cell>
          <cell r="O43" t="str">
            <v>Gbaran Ubie Phase 2A (Epu)</v>
          </cell>
          <cell r="P43" t="str">
            <v>Gbaran Ubie Phase 2</v>
          </cell>
          <cell r="Q43" t="str">
            <v>Seun Balogun</v>
          </cell>
          <cell r="S43" t="str">
            <v>NLNG</v>
          </cell>
          <cell r="T43" t="str">
            <v>2. Export Gas Commitments</v>
          </cell>
          <cell r="U43" t="str">
            <v>5. Export gas</v>
          </cell>
          <cell r="V43" t="str">
            <v>Andrew Birch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350.23001098632813</v>
          </cell>
          <cell r="AJ43">
            <v>10.506899833679199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350.23001098632813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1</v>
          </cell>
        </row>
        <row r="44">
          <cell r="A44" t="str">
            <v>NIP_BP11_C_ESCR FLB</v>
          </cell>
          <cell r="C44" t="str">
            <v>BP11</v>
          </cell>
          <cell r="D44" t="str">
            <v>Out</v>
          </cell>
          <cell r="E44" t="str">
            <v>Base JV</v>
          </cell>
          <cell r="F44" t="str">
            <v>Options</v>
          </cell>
          <cell r="G44" t="str">
            <v>SPDC JV</v>
          </cell>
          <cell r="H44" t="str">
            <v>Out</v>
          </cell>
          <cell r="I44" t="str">
            <v>ESCRAVOS BEACH</v>
          </cell>
          <cell r="J44" t="str">
            <v>OML - 43</v>
          </cell>
          <cell r="K44" t="str">
            <v>SWAMP WEST</v>
          </cell>
          <cell r="L44" t="str">
            <v>West</v>
          </cell>
          <cell r="M44" t="str">
            <v xml:space="preserve">Escravos FLB </v>
          </cell>
          <cell r="N44" t="str">
            <v>Field Logistic Base</v>
          </cell>
          <cell r="O44" t="str">
            <v>Field Logistic Base</v>
          </cell>
          <cell r="P44" t="str">
            <v>Field Logistics Base</v>
          </cell>
          <cell r="Q44" t="str">
            <v>Seun Balogun</v>
          </cell>
          <cell r="S44" t="str">
            <v>Not Applicable</v>
          </cell>
          <cell r="T44" t="str">
            <v>1. HSE, Security, Asset Integrity, etc.</v>
          </cell>
          <cell r="U44" t="str">
            <v>1. Secure / Maximise NFA</v>
          </cell>
          <cell r="V44" t="str">
            <v>Andrew Birch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7561</v>
          </cell>
          <cell r="AJ44">
            <v>226.83000183105469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7561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1</v>
          </cell>
        </row>
        <row r="45">
          <cell r="A45" t="str">
            <v>NIP_BP11_C_EVWR</v>
          </cell>
          <cell r="C45" t="str">
            <v>BP11</v>
          </cell>
          <cell r="D45" t="str">
            <v>Out</v>
          </cell>
          <cell r="E45" t="str">
            <v>Third Party Finance</v>
          </cell>
          <cell r="F45" t="str">
            <v>Options</v>
          </cell>
          <cell r="G45" t="str">
            <v>Both</v>
          </cell>
          <cell r="H45" t="str">
            <v>Not reported</v>
          </cell>
          <cell r="I45" t="str">
            <v>EVWRENI</v>
          </cell>
          <cell r="J45" t="str">
            <v>OML - 30</v>
          </cell>
          <cell r="K45" t="str">
            <v>LAND WEST</v>
          </cell>
          <cell r="L45" t="str">
            <v>West</v>
          </cell>
          <cell r="M45" t="str">
            <v>AG Solution Evwreni</v>
          </cell>
          <cell r="N45" t="str">
            <v>AG Solution Opportunities (OV)</v>
          </cell>
          <cell r="O45" t="str">
            <v>AG Solution Opportunities (OV)</v>
          </cell>
          <cell r="P45" t="str">
            <v>AG Solution Opportunities (Operated Venture)</v>
          </cell>
          <cell r="Q45" t="str">
            <v>Seun Balogun</v>
          </cell>
          <cell r="S45" t="str">
            <v>DOMGAS</v>
          </cell>
          <cell r="T45" t="str">
            <v>4. Oil</v>
          </cell>
          <cell r="U45" t="str">
            <v>Secure / Maximise NFA</v>
          </cell>
          <cell r="V45" t="str">
            <v>Andrew Birch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52762.560546875</v>
          </cell>
          <cell r="AJ45">
            <v>1582.8768005371094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52762.560546875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1</v>
          </cell>
        </row>
        <row r="46">
          <cell r="A46" t="str">
            <v>NIP_BP11_C_FLDN_AOU Module 1_Prior</v>
          </cell>
          <cell r="C46" t="str">
            <v>BP11</v>
          </cell>
          <cell r="D46" t="str">
            <v>Out</v>
          </cell>
          <cell r="E46" t="str">
            <v>Third Party Finance</v>
          </cell>
          <cell r="F46" t="str">
            <v>Options</v>
          </cell>
          <cell r="G46" t="str">
            <v>Portfolio Action</v>
          </cell>
          <cell r="H46" t="str">
            <v>Out</v>
          </cell>
          <cell r="I46" t="str">
            <v>ERIEMU</v>
          </cell>
          <cell r="J46" t="str">
            <v>OML - 30</v>
          </cell>
          <cell r="K46" t="str">
            <v>LAND WEST</v>
          </cell>
          <cell r="L46" t="str">
            <v>West</v>
          </cell>
          <cell r="M46" t="str">
            <v>AOU Module 1</v>
          </cell>
          <cell r="N46" t="str">
            <v>AOU Module 1</v>
          </cell>
          <cell r="O46" t="str">
            <v>AOU Module 1</v>
          </cell>
          <cell r="P46" t="str">
            <v>AOU Module 1</v>
          </cell>
          <cell r="Q46" t="str">
            <v>Seun Balogun</v>
          </cell>
          <cell r="S46" t="str">
            <v>DOMGAS</v>
          </cell>
          <cell r="T46" t="str">
            <v>4. Oil</v>
          </cell>
          <cell r="U46" t="str">
            <v>7. Material Oil</v>
          </cell>
          <cell r="V46" t="str">
            <v xml:space="preserve">Oluwajuyigbe, David O 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10370</v>
          </cell>
          <cell r="AJ46">
            <v>280.19998168945313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1030</v>
          </cell>
          <cell r="BM46">
            <v>9130</v>
          </cell>
          <cell r="BN46">
            <v>0</v>
          </cell>
          <cell r="BO46">
            <v>210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1</v>
          </cell>
        </row>
        <row r="47">
          <cell r="A47" t="str">
            <v>NIP_BP11_C_FLDN_Afam Gas Supply_Prior</v>
          </cell>
          <cell r="C47" t="str">
            <v>BP11</v>
          </cell>
          <cell r="D47" t="str">
            <v>In</v>
          </cell>
          <cell r="E47" t="str">
            <v>Base JV</v>
          </cell>
          <cell r="F47" t="str">
            <v>Base</v>
          </cell>
          <cell r="G47" t="str">
            <v>SPDC JV</v>
          </cell>
          <cell r="H47" t="str">
            <v>In</v>
          </cell>
          <cell r="I47" t="str">
            <v>AFAM</v>
          </cell>
          <cell r="J47" t="str">
            <v>OML - 11</v>
          </cell>
          <cell r="K47" t="str">
            <v>LAND EAST</v>
          </cell>
          <cell r="L47" t="str">
            <v>East</v>
          </cell>
          <cell r="M47" t="str">
            <v>Okoloma Gas Plant</v>
          </cell>
          <cell r="N47" t="str">
            <v>Okoloma Gas Plant</v>
          </cell>
          <cell r="O47" t="str">
            <v>Okoloma Gas Plant</v>
          </cell>
          <cell r="P47" t="str">
            <v>Afam / Alscon Gas Supply</v>
          </cell>
          <cell r="Q47" t="str">
            <v>Seun Balogun</v>
          </cell>
          <cell r="S47" t="str">
            <v>DOMGAS</v>
          </cell>
          <cell r="T47" t="str">
            <v>5. Domgas (Ring fenced)</v>
          </cell>
          <cell r="U47" t="str">
            <v>2. Domgas / IPP</v>
          </cell>
          <cell r="V47" t="str">
            <v>Andrew Birch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1</v>
          </cell>
        </row>
        <row r="48">
          <cell r="A48" t="str">
            <v>NIP_BP11_C_FLDN_Alakiri Refurb</v>
          </cell>
          <cell r="C48" t="str">
            <v>BP11</v>
          </cell>
          <cell r="D48" t="str">
            <v>In</v>
          </cell>
          <cell r="E48" t="str">
            <v>Domgas/IPP</v>
          </cell>
          <cell r="F48" t="str">
            <v>Base</v>
          </cell>
          <cell r="G48" t="str">
            <v>SPDC JV</v>
          </cell>
          <cell r="H48" t="str">
            <v>In</v>
          </cell>
          <cell r="I48" t="str">
            <v>CROSS ASSET</v>
          </cell>
          <cell r="J48" t="str">
            <v>CROSS ASSET</v>
          </cell>
          <cell r="K48" t="str">
            <v>SWAMP EAST</v>
          </cell>
          <cell r="L48" t="str">
            <v>East</v>
          </cell>
          <cell r="M48" t="str">
            <v>Alakiri NAG Plant Refurbishment</v>
          </cell>
          <cell r="N48" t="str">
            <v>Alakiri NAG Plant Refurbishment</v>
          </cell>
          <cell r="O48" t="str">
            <v>Alakiri NAG Plant Refurbishment</v>
          </cell>
          <cell r="P48" t="str">
            <v>Afam / Alscon Gas Supply</v>
          </cell>
          <cell r="Q48" t="str">
            <v>Seun Balogun</v>
          </cell>
          <cell r="S48" t="str">
            <v>DOMGAS</v>
          </cell>
          <cell r="T48" t="str">
            <v>5. Domgas (Ring fenced)</v>
          </cell>
          <cell r="U48" t="str">
            <v>Domgas / IPP</v>
          </cell>
          <cell r="V48" t="str">
            <v>Andrew Birch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86176.47265625</v>
          </cell>
          <cell r="AJ48">
            <v>2585.2940673828125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86176.47265625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1</v>
          </cell>
        </row>
        <row r="49">
          <cell r="A49" t="str">
            <v>NIP_BP11_C_FLDN_Alakiri Refurb_Prior</v>
          </cell>
          <cell r="C49" t="str">
            <v>BP11</v>
          </cell>
          <cell r="D49" t="str">
            <v>In</v>
          </cell>
          <cell r="E49" t="str">
            <v>Domgas/IPP</v>
          </cell>
          <cell r="F49" t="str">
            <v>Base</v>
          </cell>
          <cell r="G49" t="str">
            <v>SPDC JV</v>
          </cell>
          <cell r="H49" t="str">
            <v>In</v>
          </cell>
          <cell r="I49" t="str">
            <v>ALAKIRI</v>
          </cell>
          <cell r="J49" t="str">
            <v>OML - 18</v>
          </cell>
          <cell r="K49" t="str">
            <v>SWAMP EAST</v>
          </cell>
          <cell r="L49" t="str">
            <v>East</v>
          </cell>
          <cell r="M49" t="str">
            <v>Alakiri NAG Plant Refurbishment</v>
          </cell>
          <cell r="N49" t="str">
            <v>Alakiri NAG Plant Refurbishment</v>
          </cell>
          <cell r="O49" t="str">
            <v>Alakiri NAG Plant Refurbishment</v>
          </cell>
          <cell r="P49" t="str">
            <v>Afam / Alscon Gas Supply</v>
          </cell>
          <cell r="Q49" t="str">
            <v>Seun Balogun</v>
          </cell>
          <cell r="S49" t="str">
            <v>DOMGAS</v>
          </cell>
          <cell r="T49" t="str">
            <v>5. Domgas (Ring fenced)</v>
          </cell>
          <cell r="U49" t="str">
            <v>2. Domgas / IPP</v>
          </cell>
          <cell r="V49" t="str">
            <v>Andrew Birch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48842.25</v>
          </cell>
          <cell r="AJ49">
            <v>1465.2674560546875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48842.25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1</v>
          </cell>
        </row>
        <row r="50">
          <cell r="A50" t="str">
            <v>NIP_BP11_C_FLDN_EEE_D01</v>
          </cell>
          <cell r="C50" t="str">
            <v>BP 11</v>
          </cell>
          <cell r="D50" t="str">
            <v>In</v>
          </cell>
          <cell r="E50" t="str">
            <v>Base JV</v>
          </cell>
          <cell r="F50" t="str">
            <v>Base</v>
          </cell>
          <cell r="G50" t="str">
            <v>SPDC JV</v>
          </cell>
          <cell r="H50" t="str">
            <v>In</v>
          </cell>
          <cell r="I50" t="str">
            <v>ADIBAWA</v>
          </cell>
          <cell r="J50" t="str">
            <v>OML - 27</v>
          </cell>
          <cell r="K50" t="str">
            <v>CORPORATE</v>
          </cell>
          <cell r="L50" t="str">
            <v>East</v>
          </cell>
          <cell r="M50" t="str">
            <v>Gas Compression Facilities Improvement Project</v>
          </cell>
          <cell r="N50" t="str">
            <v>Gas Comp Facilities Improvement East</v>
          </cell>
          <cell r="O50" t="str">
            <v>Gas Comp Facilities Improvement East &amp; W</v>
          </cell>
          <cell r="P50" t="str">
            <v>AGG Improvement Projects</v>
          </cell>
          <cell r="Q50" t="str">
            <v>Seun Balogun</v>
          </cell>
          <cell r="S50" t="str">
            <v>Not Applicable</v>
          </cell>
          <cell r="T50" t="str">
            <v>1. HSE, Security, Asset Integrity, etc.</v>
          </cell>
          <cell r="U50" t="str">
            <v>Secure / Maximise NFA</v>
          </cell>
          <cell r="V50" t="str">
            <v>Andrew Birch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85112.2353515625</v>
          </cell>
          <cell r="AJ50">
            <v>2553.3671264648438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85112.2353515625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1</v>
          </cell>
        </row>
        <row r="51">
          <cell r="A51" t="str">
            <v>NIP_BP11_C_FLDN_EEE_D02</v>
          </cell>
          <cell r="C51" t="str">
            <v>BP 11</v>
          </cell>
          <cell r="D51" t="str">
            <v>In</v>
          </cell>
          <cell r="E51" t="str">
            <v>Base JV</v>
          </cell>
          <cell r="F51" t="str">
            <v>Base</v>
          </cell>
          <cell r="G51" t="str">
            <v>SPDC JV</v>
          </cell>
          <cell r="H51" t="str">
            <v>In</v>
          </cell>
          <cell r="I51" t="str">
            <v>OBIGBO</v>
          </cell>
          <cell r="J51" t="str">
            <v>OML - 17</v>
          </cell>
          <cell r="K51" t="str">
            <v>LAND EAST</v>
          </cell>
          <cell r="L51" t="str">
            <v>East</v>
          </cell>
          <cell r="M51" t="str">
            <v>Obigbo Node Power supply improvement</v>
          </cell>
          <cell r="N51" t="str">
            <v>Obigbo Node Power supply improvement</v>
          </cell>
          <cell r="O51" t="str">
            <v>Obigbo Node Power supply improvement</v>
          </cell>
          <cell r="P51" t="str">
            <v>AGG Improvement Projects</v>
          </cell>
          <cell r="Q51" t="str">
            <v>Seun Balogun</v>
          </cell>
          <cell r="S51" t="str">
            <v>Not Applicable</v>
          </cell>
          <cell r="T51" t="str">
            <v>1. HSE, Security, Asset Integrity, etc.</v>
          </cell>
          <cell r="U51" t="str">
            <v>Secure / Maximise NFA</v>
          </cell>
          <cell r="V51" t="str">
            <v>Andrew Birch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28370.7451171875</v>
          </cell>
          <cell r="AJ51">
            <v>851.12237548828125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28370.7451171875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1</v>
          </cell>
        </row>
        <row r="52">
          <cell r="A52" t="str">
            <v>NIP_BP11_C_FLDN_EEE_D03</v>
          </cell>
          <cell r="C52" t="str">
            <v>BP11</v>
          </cell>
          <cell r="D52" t="str">
            <v>In</v>
          </cell>
          <cell r="E52" t="str">
            <v>Domgas/IPP</v>
          </cell>
          <cell r="F52" t="str">
            <v>Base</v>
          </cell>
          <cell r="G52" t="str">
            <v>SPDC JV</v>
          </cell>
          <cell r="H52" t="str">
            <v>In</v>
          </cell>
          <cell r="I52" t="str">
            <v>Alakiri</v>
          </cell>
          <cell r="J52" t="str">
            <v>OML - 18</v>
          </cell>
          <cell r="K52" t="str">
            <v>SWAMP EAST</v>
          </cell>
          <cell r="L52" t="str">
            <v>East</v>
          </cell>
          <cell r="M52" t="str">
            <v>Alakiri shut-down valves by pass</v>
          </cell>
          <cell r="N52" t="str">
            <v>Alakiri shut-down valves by pass</v>
          </cell>
          <cell r="O52" t="str">
            <v>Alakiri shut-down valves by pass</v>
          </cell>
          <cell r="P52" t="str">
            <v>AGG Improvement Projects</v>
          </cell>
          <cell r="Q52" t="str">
            <v>Seun Balogun</v>
          </cell>
          <cell r="S52" t="str">
            <v>Not Applicable</v>
          </cell>
          <cell r="T52" t="str">
            <v>1. HSE, Security, Asset Integrity, etc.</v>
          </cell>
          <cell r="U52" t="str">
            <v>Secure / Maximise NFA</v>
          </cell>
          <cell r="V52" t="str">
            <v>Andrew Birch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1446.907958984375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1446.907958984375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1</v>
          </cell>
        </row>
        <row r="53">
          <cell r="A53" t="str">
            <v>NIP_BP11_C_FLDN_EEE_D04</v>
          </cell>
          <cell r="C53" t="str">
            <v>BP 11</v>
          </cell>
          <cell r="D53" t="str">
            <v>In</v>
          </cell>
          <cell r="E53" t="str">
            <v>Base JV</v>
          </cell>
          <cell r="F53" t="str">
            <v>Base</v>
          </cell>
          <cell r="G53" t="str">
            <v>Both</v>
          </cell>
          <cell r="H53" t="str">
            <v>In</v>
          </cell>
          <cell r="I53" t="str">
            <v>CROSS ASSET</v>
          </cell>
          <cell r="J53" t="str">
            <v>CROSS ASSET</v>
          </cell>
          <cell r="K53" t="str">
            <v>SWAMP EAST</v>
          </cell>
          <cell r="L53" t="str">
            <v>East</v>
          </cell>
          <cell r="M53" t="str">
            <v>Gas Lift  Facilities Improvement Project</v>
          </cell>
          <cell r="N53" t="str">
            <v>Gas Lift Facilities Improvement</v>
          </cell>
          <cell r="O53" t="str">
            <v>Gas Lift Facilities Improvement</v>
          </cell>
          <cell r="P53" t="str">
            <v>AGG Improvement Projects</v>
          </cell>
          <cell r="Q53" t="str">
            <v>Seun Balogun</v>
          </cell>
          <cell r="S53" t="str">
            <v>Not Applicable</v>
          </cell>
          <cell r="T53" t="str">
            <v>1. HSE, Security, Asset Integrity, etc.</v>
          </cell>
          <cell r="U53" t="str">
            <v>Secure / Maximise NFA</v>
          </cell>
          <cell r="V53" t="str">
            <v>Andrew Birch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37827.66015625</v>
          </cell>
          <cell r="AJ53">
            <v>1134.8297882080078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37827.66015625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1</v>
          </cell>
        </row>
        <row r="54">
          <cell r="A54" t="str">
            <v>NIP_BP11_C_FLDN_East Domgas</v>
          </cell>
          <cell r="C54" t="str">
            <v>BP11</v>
          </cell>
          <cell r="D54" t="str">
            <v>In</v>
          </cell>
          <cell r="E54" t="str">
            <v>Domgas/IPP</v>
          </cell>
          <cell r="F54" t="str">
            <v>Base</v>
          </cell>
          <cell r="G54" t="str">
            <v>SPDC JV</v>
          </cell>
          <cell r="H54" t="str">
            <v>In</v>
          </cell>
          <cell r="I54" t="str">
            <v>CROSS ASSET</v>
          </cell>
          <cell r="J54" t="str">
            <v>CROSS ASSET</v>
          </cell>
          <cell r="K54" t="str">
            <v>LAND EAST</v>
          </cell>
          <cell r="L54" t="str">
            <v>East</v>
          </cell>
          <cell r="M54" t="str">
            <v>Eastern Domgas Interim</v>
          </cell>
          <cell r="N54" t="str">
            <v>EDG Interim (Agbada NAG)</v>
          </cell>
          <cell r="O54" t="str">
            <v>EDG Interim (Agbada NAG)</v>
          </cell>
          <cell r="P54" t="str">
            <v>EDG Interim (Agbada NAG)</v>
          </cell>
          <cell r="Q54" t="str">
            <v>Seun Balogun</v>
          </cell>
          <cell r="S54" t="str">
            <v>DOMGAS</v>
          </cell>
          <cell r="T54" t="str">
            <v>5. Domgas (Ring fenced)</v>
          </cell>
          <cell r="U54" t="str">
            <v>Domgas / IPP</v>
          </cell>
          <cell r="V54" t="str">
            <v>Andrew Birch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88401.43359375</v>
          </cell>
          <cell r="AJ54">
            <v>2652.0427856445313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400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88001.43359375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1</v>
          </cell>
        </row>
        <row r="55">
          <cell r="A55" t="str">
            <v>NIP_BP11_C_FLDN_East Domgas_Prior</v>
          </cell>
          <cell r="C55" t="str">
            <v>BP11</v>
          </cell>
          <cell r="D55" t="str">
            <v>In</v>
          </cell>
          <cell r="E55" t="str">
            <v>Domgas/IPP</v>
          </cell>
          <cell r="F55" t="str">
            <v>Base</v>
          </cell>
          <cell r="G55" t="str">
            <v>SPDC JV</v>
          </cell>
          <cell r="H55" t="str">
            <v>In</v>
          </cell>
          <cell r="I55" t="str">
            <v>CROSS ASSET</v>
          </cell>
          <cell r="J55" t="str">
            <v>CROSS ASSET</v>
          </cell>
          <cell r="K55" t="str">
            <v>LAND EAST</v>
          </cell>
          <cell r="L55" t="str">
            <v>East</v>
          </cell>
          <cell r="M55" t="str">
            <v>Eastern Domgas Interim</v>
          </cell>
          <cell r="N55" t="str">
            <v>EDG Interim (Agbada NAG)</v>
          </cell>
          <cell r="O55" t="str">
            <v>EDG Interim (Agbada NAG)</v>
          </cell>
          <cell r="P55" t="str">
            <v>EDG Interim (Agbada NAG)</v>
          </cell>
          <cell r="Q55" t="str">
            <v>Seun Balogun</v>
          </cell>
          <cell r="S55" t="str">
            <v>DOMGAS</v>
          </cell>
          <cell r="T55" t="str">
            <v>5. Domgas (Ring fenced)</v>
          </cell>
          <cell r="U55" t="str">
            <v>2. Domgas / IPP</v>
          </cell>
          <cell r="V55" t="str">
            <v>Andrew Birch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31962.63916015625</v>
          </cell>
          <cell r="AJ55">
            <v>6696.8930358886719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31962.63916015625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5570.88720703125</v>
          </cell>
          <cell r="CM55">
            <v>1</v>
          </cell>
        </row>
        <row r="56">
          <cell r="A56" t="str">
            <v>NIP_BP11_C_FLDN_FYIP Offshore1</v>
          </cell>
          <cell r="C56" t="str">
            <v>BP11</v>
          </cell>
          <cell r="D56" t="str">
            <v>In</v>
          </cell>
          <cell r="E56" t="str">
            <v>Domgas/IPP</v>
          </cell>
          <cell r="F56" t="str">
            <v>Base</v>
          </cell>
          <cell r="G56" t="str">
            <v>SPDC JV</v>
          </cell>
          <cell r="H56" t="str">
            <v>In</v>
          </cell>
          <cell r="I56" t="str">
            <v>FORCADOS-YOKRI</v>
          </cell>
          <cell r="J56" t="str">
            <v>OML - 45</v>
          </cell>
          <cell r="K56" t="str">
            <v>SWAMP WEST</v>
          </cell>
          <cell r="L56" t="str">
            <v>West</v>
          </cell>
          <cell r="M56" t="str">
            <v>FYIP_Step 1 - Offshore</v>
          </cell>
          <cell r="N56" t="str">
            <v>FYIP_Step 1</v>
          </cell>
          <cell r="O56" t="str">
            <v>FYIP_Step 1</v>
          </cell>
          <cell r="P56" t="str">
            <v>FYIP</v>
          </cell>
          <cell r="Q56" t="str">
            <v>Seun Balogun</v>
          </cell>
          <cell r="S56" t="str">
            <v>DOMGAS</v>
          </cell>
          <cell r="T56" t="str">
            <v>5. Domgas (Ring fenced)</v>
          </cell>
          <cell r="U56" t="str">
            <v>7. Material Oil</v>
          </cell>
          <cell r="V56" t="str">
            <v>Andrew Birch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554427.599609375</v>
          </cell>
          <cell r="AJ56">
            <v>16632.82763671875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464580.3046875</v>
          </cell>
          <cell r="BR56">
            <v>0</v>
          </cell>
          <cell r="BS56">
            <v>0</v>
          </cell>
          <cell r="BT56">
            <v>0</v>
          </cell>
          <cell r="BU56">
            <v>89847.287109375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1</v>
          </cell>
        </row>
        <row r="57">
          <cell r="A57" t="str">
            <v>NIP_BP11_C_FLDN_FYIP Offshore2</v>
          </cell>
          <cell r="C57" t="str">
            <v>BP11</v>
          </cell>
          <cell r="D57" t="str">
            <v>In</v>
          </cell>
          <cell r="E57" t="str">
            <v>Domgas/IPP</v>
          </cell>
          <cell r="F57" t="str">
            <v>Base</v>
          </cell>
          <cell r="G57" t="str">
            <v>SPDC JV</v>
          </cell>
          <cell r="H57" t="str">
            <v>In</v>
          </cell>
          <cell r="I57" t="str">
            <v>FORCADOS-YOKRI</v>
          </cell>
          <cell r="J57" t="str">
            <v>OML - 45</v>
          </cell>
          <cell r="K57" t="str">
            <v>SWAMP WEST</v>
          </cell>
          <cell r="L57" t="str">
            <v>West</v>
          </cell>
          <cell r="M57" t="str">
            <v>FYIP_Step 2 - Offshore</v>
          </cell>
          <cell r="N57" t="str">
            <v>FYIP_Step 2</v>
          </cell>
          <cell r="O57" t="str">
            <v>FYIP_Step 2</v>
          </cell>
          <cell r="P57" t="str">
            <v>FYIP</v>
          </cell>
          <cell r="Q57" t="str">
            <v>Seun Balogun</v>
          </cell>
          <cell r="S57" t="str">
            <v>DOMGAS</v>
          </cell>
          <cell r="T57" t="str">
            <v>5. Domgas (Ring fenced)</v>
          </cell>
          <cell r="U57" t="str">
            <v>7. Material Oil</v>
          </cell>
          <cell r="V57" t="str">
            <v>Andrew Birch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69607.4833984375</v>
          </cell>
          <cell r="AJ57">
            <v>2088.2244873046875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69607.4833984375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1</v>
          </cell>
        </row>
        <row r="58">
          <cell r="A58" t="str">
            <v>NIP_BP11_C_FLDN_FYIP Onshore1</v>
          </cell>
          <cell r="C58" t="str">
            <v>BP11</v>
          </cell>
          <cell r="D58" t="str">
            <v>In</v>
          </cell>
          <cell r="E58" t="str">
            <v>Domgas/IPP</v>
          </cell>
          <cell r="F58" t="str">
            <v>Base</v>
          </cell>
          <cell r="G58" t="str">
            <v>SPDC JV</v>
          </cell>
          <cell r="H58" t="str">
            <v>In</v>
          </cell>
          <cell r="I58" t="str">
            <v>FORCADOS-YOKRI</v>
          </cell>
          <cell r="J58" t="str">
            <v>OML - 45</v>
          </cell>
          <cell r="K58" t="str">
            <v>SWAMP WEST</v>
          </cell>
          <cell r="L58" t="str">
            <v>West</v>
          </cell>
          <cell r="M58" t="str">
            <v>FYIP_Step 1 - Onshore</v>
          </cell>
          <cell r="N58" t="str">
            <v>FYIP_Step 1</v>
          </cell>
          <cell r="O58" t="str">
            <v>FYIP_Step 1</v>
          </cell>
          <cell r="P58" t="str">
            <v>FYIP</v>
          </cell>
          <cell r="Q58" t="str">
            <v>Seun Balogun</v>
          </cell>
          <cell r="S58" t="str">
            <v>DOMGAS</v>
          </cell>
          <cell r="T58" t="str">
            <v>5. Domgas (Ring fenced)</v>
          </cell>
          <cell r="U58" t="str">
            <v>7. Material Oil</v>
          </cell>
          <cell r="V58" t="str">
            <v>Andrew Birch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311463.23046875</v>
          </cell>
          <cell r="AJ58">
            <v>9343.8966064453125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2215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309248.23046875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1</v>
          </cell>
        </row>
        <row r="59">
          <cell r="A59" t="str">
            <v>NIP_BP11_C_FLDN_FYIP_Prior</v>
          </cell>
          <cell r="C59" t="str">
            <v>BP11</v>
          </cell>
          <cell r="D59" t="str">
            <v>In</v>
          </cell>
          <cell r="E59" t="str">
            <v>Domgas/IPP</v>
          </cell>
          <cell r="F59" t="str">
            <v>Base</v>
          </cell>
          <cell r="G59" t="str">
            <v>SPDC JV</v>
          </cell>
          <cell r="H59" t="str">
            <v>In</v>
          </cell>
          <cell r="I59" t="str">
            <v>FORCADOS-YOKRI</v>
          </cell>
          <cell r="J59" t="str">
            <v>OML - 45</v>
          </cell>
          <cell r="K59" t="str">
            <v>SWAMP WEST</v>
          </cell>
          <cell r="L59" t="str">
            <v>West</v>
          </cell>
          <cell r="M59" t="str">
            <v>FYIP_Step 1 - Onshore</v>
          </cell>
          <cell r="N59" t="str">
            <v>FYIP_Step 1</v>
          </cell>
          <cell r="O59" t="str">
            <v>FYIP_Step 1</v>
          </cell>
          <cell r="P59" t="str">
            <v>FYIP</v>
          </cell>
          <cell r="Q59" t="str">
            <v>Seun Balogun</v>
          </cell>
          <cell r="S59" t="str">
            <v>DOMGAS</v>
          </cell>
          <cell r="T59" t="str">
            <v>5. Domgas (Ring fenced)</v>
          </cell>
          <cell r="U59" t="str">
            <v>Material Oil</v>
          </cell>
          <cell r="V59" t="str">
            <v>Andrew Birch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1121567.9125976563</v>
          </cell>
          <cell r="AJ59">
            <v>27851.927429199219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142000</v>
          </cell>
          <cell r="BN59">
            <v>0</v>
          </cell>
          <cell r="BO59">
            <v>0</v>
          </cell>
          <cell r="BP59">
            <v>0</v>
          </cell>
          <cell r="BQ59">
            <v>354167.60009765625</v>
          </cell>
          <cell r="BR59">
            <v>0</v>
          </cell>
          <cell r="BS59">
            <v>0</v>
          </cell>
          <cell r="BT59">
            <v>103236.8515625</v>
          </cell>
          <cell r="BU59">
            <v>432230</v>
          </cell>
          <cell r="BV59">
            <v>89933.453125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1</v>
          </cell>
        </row>
        <row r="60">
          <cell r="A60" t="str">
            <v>NIP_BP11_C_FLDN_GU IPP_Prior</v>
          </cell>
          <cell r="C60" t="str">
            <v>BP11</v>
          </cell>
          <cell r="D60" t="str">
            <v>In</v>
          </cell>
          <cell r="E60" t="str">
            <v>Domgas/IPP</v>
          </cell>
          <cell r="F60" t="str">
            <v>Base</v>
          </cell>
          <cell r="G60" t="str">
            <v>SPDC JV</v>
          </cell>
          <cell r="H60" t="str">
            <v>In</v>
          </cell>
          <cell r="I60" t="str">
            <v>ETELEBOU</v>
          </cell>
          <cell r="J60" t="str">
            <v>OML - 28</v>
          </cell>
          <cell r="K60" t="str">
            <v>LAND EAST</v>
          </cell>
          <cell r="L60" t="str">
            <v>East</v>
          </cell>
          <cell r="M60" t="str">
            <v>Gbaran CPF Domgas Supply</v>
          </cell>
          <cell r="N60" t="str">
            <v>Gbaran Ubie Phase 1_IPP</v>
          </cell>
          <cell r="O60" t="str">
            <v>Gbaran Ubie Phase 1_IPP</v>
          </cell>
          <cell r="P60" t="str">
            <v>Gbaran Ubie Phase 1</v>
          </cell>
          <cell r="Q60" t="str">
            <v>Seun Balogun</v>
          </cell>
          <cell r="S60" t="str">
            <v>DOMGAS</v>
          </cell>
          <cell r="T60" t="str">
            <v>5. Domgas (Ring fenced)</v>
          </cell>
          <cell r="U60" t="str">
            <v>2. Domgas / IPP</v>
          </cell>
          <cell r="V60" t="str">
            <v>Andrew Birch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60603</v>
          </cell>
          <cell r="AJ60">
            <v>1818.0899810791016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45000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15603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1</v>
          </cell>
        </row>
        <row r="61">
          <cell r="A61" t="str">
            <v>NIP_BP11_C_FLDN_GU Ph1</v>
          </cell>
          <cell r="C61" t="str">
            <v>BP11</v>
          </cell>
          <cell r="D61" t="str">
            <v>In</v>
          </cell>
          <cell r="E61" t="str">
            <v>MCA1</v>
          </cell>
          <cell r="F61" t="str">
            <v>Base</v>
          </cell>
          <cell r="G61" t="str">
            <v>SPDC JV</v>
          </cell>
          <cell r="H61" t="str">
            <v>In</v>
          </cell>
          <cell r="I61" t="str">
            <v>ETELEBOU</v>
          </cell>
          <cell r="J61" t="str">
            <v>OML - 28</v>
          </cell>
          <cell r="K61" t="str">
            <v>LAND EAST</v>
          </cell>
          <cell r="L61" t="str">
            <v>East</v>
          </cell>
          <cell r="M61" t="str">
            <v>Gbaran Ubie Phase 1</v>
          </cell>
          <cell r="N61" t="str">
            <v>Gbaran Ubie Phase 1_AF</v>
          </cell>
          <cell r="O61" t="str">
            <v>Gbaran Ubie  Phase 1_AF</v>
          </cell>
          <cell r="P61" t="str">
            <v>Gbaran Ubie Phase 1</v>
          </cell>
          <cell r="Q61" t="str">
            <v>Seun Balogun</v>
          </cell>
          <cell r="S61" t="str">
            <v>NLNG</v>
          </cell>
          <cell r="T61" t="str">
            <v>2. Export Gas Commitments</v>
          </cell>
          <cell r="U61" t="str">
            <v>T1-T6 supply</v>
          </cell>
          <cell r="V61" t="str">
            <v>Andrew Birch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122619.60546875</v>
          </cell>
          <cell r="AJ61">
            <v>3071410.0390625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26976.2578125</v>
          </cell>
          <cell r="BR61">
            <v>0</v>
          </cell>
          <cell r="BS61">
            <v>0</v>
          </cell>
          <cell r="BT61">
            <v>0</v>
          </cell>
          <cell r="BU61">
            <v>18392.98388671875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45369.26171875</v>
          </cell>
          <cell r="CG61">
            <v>31881.1044921875</v>
          </cell>
          <cell r="CH61">
            <v>0</v>
          </cell>
          <cell r="CI61">
            <v>0</v>
          </cell>
          <cell r="CJ61">
            <v>350712.8505859375</v>
          </cell>
          <cell r="CK61">
            <v>163143.68994140625</v>
          </cell>
          <cell r="CL61">
            <v>646144.77734375</v>
          </cell>
          <cell r="CM61">
            <v>1</v>
          </cell>
        </row>
        <row r="62">
          <cell r="A62" t="str">
            <v>NIP_BP11_C_FLDN_GU Ph1_Prior</v>
          </cell>
          <cell r="C62" t="str">
            <v>BP11</v>
          </cell>
          <cell r="D62" t="str">
            <v>In</v>
          </cell>
          <cell r="E62" t="str">
            <v>MCA1</v>
          </cell>
          <cell r="F62" t="str">
            <v>Base</v>
          </cell>
          <cell r="G62" t="str">
            <v>SPDC JV</v>
          </cell>
          <cell r="H62" t="str">
            <v>In</v>
          </cell>
          <cell r="I62" t="str">
            <v>ETELEBOU</v>
          </cell>
          <cell r="J62" t="str">
            <v>OML - 28</v>
          </cell>
          <cell r="K62" t="str">
            <v>LAND EAST</v>
          </cell>
          <cell r="L62" t="str">
            <v>East</v>
          </cell>
          <cell r="M62" t="str">
            <v>Gbaran Ubie Phase 1</v>
          </cell>
          <cell r="N62" t="str">
            <v>Gbaran Ubie Phase 1_AF</v>
          </cell>
          <cell r="O62" t="str">
            <v>Gbaran Ubie  Phase 1_AF</v>
          </cell>
          <cell r="P62" t="str">
            <v>Gbaran Ubie Phase 1</v>
          </cell>
          <cell r="Q62" t="str">
            <v>Seun Balogun</v>
          </cell>
          <cell r="S62" t="str">
            <v>NLNG</v>
          </cell>
          <cell r="T62" t="str">
            <v>2. Export Gas Commitments</v>
          </cell>
          <cell r="U62" t="str">
            <v>T1-T6 supply</v>
          </cell>
          <cell r="V62" t="str">
            <v>Andrew Birch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2394163.4921875</v>
          </cell>
          <cell r="AJ62">
            <v>71824.904663085938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90232.6015625</v>
          </cell>
          <cell r="CB62">
            <v>242520.5078125</v>
          </cell>
          <cell r="CC62">
            <v>0</v>
          </cell>
          <cell r="CD62">
            <v>0</v>
          </cell>
          <cell r="CE62">
            <v>0</v>
          </cell>
          <cell r="CF62">
            <v>2061410.392578125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1</v>
          </cell>
        </row>
        <row r="63">
          <cell r="A63" t="str">
            <v>NIP_BP11_C_FLDN_OGI_FLB_Prior</v>
          </cell>
          <cell r="C63" t="str">
            <v>BP11</v>
          </cell>
          <cell r="D63" t="str">
            <v>Out</v>
          </cell>
          <cell r="E63" t="str">
            <v>Base JV</v>
          </cell>
          <cell r="F63" t="str">
            <v>Options</v>
          </cell>
          <cell r="G63" t="str">
            <v>SPDC JV</v>
          </cell>
          <cell r="H63" t="str">
            <v>Out</v>
          </cell>
          <cell r="I63" t="str">
            <v>CROSS ASSET</v>
          </cell>
          <cell r="J63" t="str">
            <v>CROSS ASSET</v>
          </cell>
          <cell r="K63" t="str">
            <v>CORPORATE</v>
          </cell>
          <cell r="L63" t="str">
            <v>Corporate</v>
          </cell>
          <cell r="M63" t="str">
            <v>FLB Prior Costs</v>
          </cell>
          <cell r="N63" t="str">
            <v>Field Logistic Base</v>
          </cell>
          <cell r="O63" t="str">
            <v>Field Logistic Base</v>
          </cell>
          <cell r="P63" t="str">
            <v>Field Logistics Base</v>
          </cell>
          <cell r="Q63" t="str">
            <v>Seun Balogun</v>
          </cell>
          <cell r="S63" t="str">
            <v>Not Applicable</v>
          </cell>
          <cell r="T63" t="str">
            <v>1. HSE, Security, Asset Integrity, etc.</v>
          </cell>
          <cell r="U63" t="str">
            <v>6. Enable oil/gas production</v>
          </cell>
          <cell r="V63" t="str">
            <v>Andrew Birch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261639.4267578125</v>
          </cell>
          <cell r="AJ63">
            <v>7849.1824188232422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261639.4267578125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1</v>
          </cell>
        </row>
        <row r="64">
          <cell r="A64" t="str">
            <v>NIP_BP11_C_FLDN_West Domgas</v>
          </cell>
          <cell r="C64" t="str">
            <v>BP11</v>
          </cell>
          <cell r="D64" t="str">
            <v>In</v>
          </cell>
          <cell r="E64" t="str">
            <v>Domgas/IPP</v>
          </cell>
          <cell r="F64" t="str">
            <v>Base</v>
          </cell>
          <cell r="G64" t="str">
            <v>Portfolio Action</v>
          </cell>
          <cell r="H64" t="str">
            <v>In</v>
          </cell>
          <cell r="I64" t="str">
            <v>CROSS ASSET</v>
          </cell>
          <cell r="J64" t="str">
            <v>CROSS ASSET</v>
          </cell>
          <cell r="K64" t="str">
            <v>LAND WEST</v>
          </cell>
          <cell r="L64" t="str">
            <v>West</v>
          </cell>
          <cell r="M64" t="str">
            <v>Western Domgas Interim</v>
          </cell>
          <cell r="N64" t="str">
            <v>WDGI (Utorogu + Ughelli East)</v>
          </cell>
          <cell r="O64" t="str">
            <v>WDGI (Utorogu + Ughelli East)</v>
          </cell>
          <cell r="P64" t="str">
            <v>Western Domgas Interim</v>
          </cell>
          <cell r="Q64" t="str">
            <v>Seun Balogun</v>
          </cell>
          <cell r="S64" t="str">
            <v>DOMGAS</v>
          </cell>
          <cell r="T64" t="str">
            <v>5. Domgas (Ring fenced)</v>
          </cell>
          <cell r="U64" t="str">
            <v>Domgas / IPP</v>
          </cell>
          <cell r="V64" t="str">
            <v>Andrew Birch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196502.09765625</v>
          </cell>
          <cell r="AJ64">
            <v>5895.0628662109375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196502.09765625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1</v>
          </cell>
        </row>
        <row r="65">
          <cell r="A65" t="str">
            <v>NIP_BP11_C_FLDN_West Domgas_Prior</v>
          </cell>
          <cell r="C65" t="str">
            <v>BP11</v>
          </cell>
          <cell r="D65" t="str">
            <v>In</v>
          </cell>
          <cell r="E65" t="str">
            <v>Domgas/IPP</v>
          </cell>
          <cell r="F65" t="str">
            <v>Base</v>
          </cell>
          <cell r="G65" t="str">
            <v>Portfolio Action</v>
          </cell>
          <cell r="H65" t="str">
            <v>In</v>
          </cell>
          <cell r="I65" t="str">
            <v>CROSS ASSET</v>
          </cell>
          <cell r="J65" t="str">
            <v>CROSS ASSET</v>
          </cell>
          <cell r="K65" t="str">
            <v>LAND WEST</v>
          </cell>
          <cell r="L65" t="str">
            <v>West</v>
          </cell>
          <cell r="M65" t="str">
            <v>Western Domgas Interim</v>
          </cell>
          <cell r="N65" t="str">
            <v>WDGI (Utorogu + Ughelli East)</v>
          </cell>
          <cell r="O65" t="str">
            <v>WDGI (Utorogu + Ughelli East)</v>
          </cell>
          <cell r="P65" t="str">
            <v>Western Domgas Interim</v>
          </cell>
          <cell r="Q65" t="str">
            <v>Seun Balogun</v>
          </cell>
          <cell r="S65" t="str">
            <v>DOMGAS</v>
          </cell>
          <cell r="T65" t="str">
            <v>5. Domgas (Ring fenced)</v>
          </cell>
          <cell r="U65" t="str">
            <v>2. Domgas / IPP</v>
          </cell>
          <cell r="V65" t="str">
            <v>Andrew Birch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102763.98046875</v>
          </cell>
          <cell r="AJ65">
            <v>3114.4393463134766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6123.7802734375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96640.19921875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30.601999282836914</v>
          </cell>
          <cell r="CM65">
            <v>1</v>
          </cell>
        </row>
        <row r="66">
          <cell r="A66" t="str">
            <v>NIP_BP11_C_FLDX_CEE_Z01</v>
          </cell>
          <cell r="C66" t="str">
            <v>BP11</v>
          </cell>
          <cell r="D66" t="str">
            <v>In</v>
          </cell>
          <cell r="E66" t="str">
            <v>MCA1</v>
          </cell>
          <cell r="F66" t="str">
            <v>Base</v>
          </cell>
          <cell r="G66" t="str">
            <v>SPDC JV</v>
          </cell>
          <cell r="H66" t="str">
            <v>In</v>
          </cell>
          <cell r="I66" t="str">
            <v>CROSS ASSET</v>
          </cell>
          <cell r="J66" t="str">
            <v>CROSS ASSET</v>
          </cell>
          <cell r="K66" t="str">
            <v>CORPORATE</v>
          </cell>
          <cell r="L66" t="str">
            <v>Corporate</v>
          </cell>
          <cell r="M66" t="str">
            <v>LLI Gbaran Ubie wells</v>
          </cell>
          <cell r="N66" t="str">
            <v>Wells Ancillary CAPEX_MCA</v>
          </cell>
          <cell r="O66" t="str">
            <v>Wells Ancillary CAPEX_MCA</v>
          </cell>
          <cell r="P66" t="str">
            <v>Wells Ancillary CAPEX_MCA</v>
          </cell>
          <cell r="Q66" t="str">
            <v>Kingsley Tima</v>
          </cell>
          <cell r="S66" t="str">
            <v>Not Applicable</v>
          </cell>
          <cell r="T66" t="str">
            <v>2. Export Gas Commitments</v>
          </cell>
          <cell r="U66" t="str">
            <v>5. Export gas</v>
          </cell>
          <cell r="V66" t="str">
            <v>Toba Akinmoladun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41494.1171875</v>
          </cell>
          <cell r="AJ66">
            <v>1244.823486328125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35294.1171875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6200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1</v>
          </cell>
        </row>
        <row r="67">
          <cell r="A67" t="str">
            <v>NIP_BP11_C_FLDX_CEE_Z02</v>
          </cell>
          <cell r="C67" t="str">
            <v>BP11</v>
          </cell>
          <cell r="D67" t="str">
            <v>In</v>
          </cell>
          <cell r="E67" t="str">
            <v>Base JV</v>
          </cell>
          <cell r="F67" t="str">
            <v>Base</v>
          </cell>
          <cell r="G67" t="str">
            <v>SPDC JV</v>
          </cell>
          <cell r="H67" t="str">
            <v>In</v>
          </cell>
          <cell r="I67" t="str">
            <v>CROSS ASSET</v>
          </cell>
          <cell r="J67" t="str">
            <v>CROSS ASSET</v>
          </cell>
          <cell r="K67" t="str">
            <v>CORPORATE</v>
          </cell>
          <cell r="L67" t="str">
            <v>Corporate</v>
          </cell>
          <cell r="M67" t="str">
            <v>MOBILIZATION OF ONE (x1) SWAMP RIG</v>
          </cell>
          <cell r="N67" t="str">
            <v>Wells Ancillary CAPEX_base</v>
          </cell>
          <cell r="O67" t="str">
            <v>Wells Ancillary CAPEX_base</v>
          </cell>
          <cell r="P67" t="str">
            <v>Wells Ancillary CAPEX_base</v>
          </cell>
          <cell r="Q67" t="str">
            <v>Kingsley Tima</v>
          </cell>
          <cell r="S67" t="str">
            <v>Not Applicable</v>
          </cell>
          <cell r="T67" t="str">
            <v>4. Oil</v>
          </cell>
          <cell r="U67" t="str">
            <v>7. Material Oil</v>
          </cell>
          <cell r="V67" t="str">
            <v>Toba Akinmoladun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3921.568603515625</v>
          </cell>
          <cell r="AJ67">
            <v>117.64705657958984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3921.568603515625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1</v>
          </cell>
        </row>
        <row r="68">
          <cell r="A68" t="str">
            <v>NIP_BP11_C_FLDX_CEE_Z03</v>
          </cell>
          <cell r="C68" t="str">
            <v>BP11</v>
          </cell>
          <cell r="D68" t="str">
            <v>In</v>
          </cell>
          <cell r="E68" t="str">
            <v>Base JV</v>
          </cell>
          <cell r="F68" t="str">
            <v>Base</v>
          </cell>
          <cell r="G68" t="str">
            <v>SPDC JV</v>
          </cell>
          <cell r="H68" t="str">
            <v>In</v>
          </cell>
          <cell r="I68" t="str">
            <v>CROSS ASSET</v>
          </cell>
          <cell r="J68" t="str">
            <v>CROSS ASSET</v>
          </cell>
          <cell r="K68" t="str">
            <v>CORPORATE</v>
          </cell>
          <cell r="L68" t="str">
            <v>Corporate</v>
          </cell>
          <cell r="M68" t="str">
            <v>LLI for Swamp wells</v>
          </cell>
          <cell r="N68" t="str">
            <v>Wells Ancillary CAPEX_base</v>
          </cell>
          <cell r="O68" t="str">
            <v>Wells Ancillary CAPEX_base</v>
          </cell>
          <cell r="P68" t="str">
            <v>Wells Ancillary CAPEX_base</v>
          </cell>
          <cell r="Q68" t="str">
            <v>Kingsley Tima</v>
          </cell>
          <cell r="S68" t="str">
            <v>Not Applicable</v>
          </cell>
          <cell r="T68" t="str">
            <v>4. Oil</v>
          </cell>
          <cell r="U68" t="str">
            <v>7. Material Oil</v>
          </cell>
          <cell r="V68" t="str">
            <v>Toba Akinmoladun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11764.7060546875</v>
          </cell>
          <cell r="AJ68">
            <v>352.941162109375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11764.7060546875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1</v>
          </cell>
        </row>
        <row r="69">
          <cell r="A69" t="str">
            <v>NIP_BP11_C_FLDX_CEE_Z05</v>
          </cell>
          <cell r="C69" t="str">
            <v>BP11</v>
          </cell>
          <cell r="D69" t="str">
            <v>In</v>
          </cell>
          <cell r="E69" t="str">
            <v>Base JV</v>
          </cell>
          <cell r="F69" t="str">
            <v>Base</v>
          </cell>
          <cell r="G69" t="str">
            <v>SPDC JV</v>
          </cell>
          <cell r="H69" t="str">
            <v>In</v>
          </cell>
          <cell r="I69" t="str">
            <v>CROSS ASSET</v>
          </cell>
          <cell r="J69" t="str">
            <v>CROSS ASSET</v>
          </cell>
          <cell r="K69" t="str">
            <v>CORPORATE</v>
          </cell>
          <cell r="L69" t="str">
            <v>Corporate</v>
          </cell>
          <cell r="M69" t="str">
            <v>MOBILIZATION OF ONE (x1) HPHT LAND RIG</v>
          </cell>
          <cell r="N69" t="str">
            <v>Wells Ancillary CAPEX_base</v>
          </cell>
          <cell r="O69" t="str">
            <v>Wells Ancillary CAPEX_base</v>
          </cell>
          <cell r="P69" t="str">
            <v>Wells Ancillary CAPEX_base</v>
          </cell>
          <cell r="Q69" t="str">
            <v>Kingsley Tima</v>
          </cell>
          <cell r="S69" t="str">
            <v>Not Applicable</v>
          </cell>
          <cell r="T69" t="str">
            <v>4. Oil</v>
          </cell>
          <cell r="U69" t="str">
            <v>7. Material Oil</v>
          </cell>
          <cell r="V69" t="str">
            <v>Toba Akinmoladun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7352.94140625</v>
          </cell>
          <cell r="AJ69">
            <v>220.58824157714844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7352.94140625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1</v>
          </cell>
        </row>
        <row r="70">
          <cell r="A70" t="str">
            <v>NIP_BP11_C_FLDX_CEE_Z07</v>
          </cell>
          <cell r="C70" t="str">
            <v>BP11</v>
          </cell>
          <cell r="D70" t="str">
            <v>In</v>
          </cell>
          <cell r="E70" t="str">
            <v>MCA1</v>
          </cell>
          <cell r="F70" t="str">
            <v>Base</v>
          </cell>
          <cell r="G70" t="str">
            <v>SPDC JV</v>
          </cell>
          <cell r="H70" t="str">
            <v>In</v>
          </cell>
          <cell r="I70" t="str">
            <v>CROSS ASSET</v>
          </cell>
          <cell r="J70" t="str">
            <v>CROSS ASSET</v>
          </cell>
          <cell r="K70" t="str">
            <v>CORPORATE</v>
          </cell>
          <cell r="L70" t="str">
            <v>Corporate</v>
          </cell>
          <cell r="M70" t="str">
            <v>DEMOB/MobILIZATION OF 1 LAND RIG</v>
          </cell>
          <cell r="N70" t="str">
            <v>Wells Ancillary CAPEX_MCA</v>
          </cell>
          <cell r="O70" t="str">
            <v>Wells Ancillary CAPEX_MCA</v>
          </cell>
          <cell r="P70" t="str">
            <v>Wells Ancillary CAPEX_MCA</v>
          </cell>
          <cell r="Q70" t="str">
            <v>Kingsley Tima</v>
          </cell>
          <cell r="S70" t="str">
            <v>Not Applicable</v>
          </cell>
          <cell r="T70" t="str">
            <v>2. Export Gas Commitments</v>
          </cell>
          <cell r="U70" t="str">
            <v>5. Export gas</v>
          </cell>
          <cell r="V70" t="str">
            <v>Toba Akinmoladun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7514.7060546875</v>
          </cell>
          <cell r="AJ70">
            <v>225.44117736816406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7514.7060546875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1</v>
          </cell>
        </row>
        <row r="71">
          <cell r="A71" t="str">
            <v>NIP_BP11_C_FLDX_CWE_U01</v>
          </cell>
          <cell r="C71" t="str">
            <v>BP11</v>
          </cell>
          <cell r="D71" t="str">
            <v>In</v>
          </cell>
          <cell r="E71" t="str">
            <v>Base JV</v>
          </cell>
          <cell r="F71" t="str">
            <v>Base</v>
          </cell>
          <cell r="G71" t="str">
            <v>Both</v>
          </cell>
          <cell r="H71" t="str">
            <v>In</v>
          </cell>
          <cell r="I71" t="str">
            <v>CROSS ASSET</v>
          </cell>
          <cell r="J71" t="str">
            <v>CROSS ASSET</v>
          </cell>
          <cell r="K71" t="str">
            <v>CORPORATE</v>
          </cell>
          <cell r="L71" t="str">
            <v>Corporate</v>
          </cell>
          <cell r="M71" t="str">
            <v>ROCI PROGRAMME &amp; Facilities Upgrade EAST</v>
          </cell>
          <cell r="N71" t="str">
            <v>Remote Ops Capability Implementation</v>
          </cell>
          <cell r="O71" t="str">
            <v>Remote Ops Capability Implementation</v>
          </cell>
          <cell r="P71" t="str">
            <v>SPDC Remote Ops Capability Implementation</v>
          </cell>
          <cell r="Q71" t="str">
            <v>Olabisi, Raphael</v>
          </cell>
          <cell r="S71" t="str">
            <v>Not Applicable</v>
          </cell>
          <cell r="T71" t="str">
            <v>1. HSE, Security, Asset Integrity, etc.</v>
          </cell>
          <cell r="U71" t="str">
            <v>1. Secure / Maximise NFA</v>
          </cell>
          <cell r="V71" t="str">
            <v>Okuns, Godwin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86519.720703125</v>
          </cell>
          <cell r="AJ71">
            <v>2595.5915756225586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86519.720703125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1</v>
          </cell>
        </row>
        <row r="72">
          <cell r="A72" t="str">
            <v>NIP_BP11_C_FLDX_CWE_U02</v>
          </cell>
          <cell r="C72" t="str">
            <v>BP11</v>
          </cell>
          <cell r="D72" t="str">
            <v>In</v>
          </cell>
          <cell r="E72" t="str">
            <v>Base JV</v>
          </cell>
          <cell r="F72" t="str">
            <v>Base</v>
          </cell>
          <cell r="G72" t="str">
            <v>Both</v>
          </cell>
          <cell r="H72" t="str">
            <v>In</v>
          </cell>
          <cell r="I72" t="str">
            <v>CROSS ASSET</v>
          </cell>
          <cell r="J72" t="str">
            <v>CROSS ASSET</v>
          </cell>
          <cell r="K72" t="str">
            <v>CORPORATE</v>
          </cell>
          <cell r="L72" t="str">
            <v>Corporate</v>
          </cell>
          <cell r="M72" t="str">
            <v>vMonitor Installations</v>
          </cell>
          <cell r="N72" t="str">
            <v>Remote Ops Capability Implementation</v>
          </cell>
          <cell r="O72" t="str">
            <v>Remote Ops Capability Implementation</v>
          </cell>
          <cell r="P72" t="str">
            <v>SPDC Remote Ops Capability Implementation</v>
          </cell>
          <cell r="Q72" t="str">
            <v>Olabisi, Raphael</v>
          </cell>
          <cell r="S72" t="str">
            <v>Not Applicable</v>
          </cell>
          <cell r="T72" t="str">
            <v>1. HSE, Security, Asset Integrity, etc.</v>
          </cell>
          <cell r="U72" t="str">
            <v>1. Secure / Maximise NFA</v>
          </cell>
          <cell r="V72" t="str">
            <v>Okor, Ovie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126209.51220703125</v>
          </cell>
          <cell r="AJ72">
            <v>3786.2852897644043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126209.51220703125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1</v>
          </cell>
        </row>
        <row r="73">
          <cell r="A73" t="str">
            <v>NIP_BP11_C_FLDX_CWE_U03</v>
          </cell>
          <cell r="C73" t="str">
            <v>BP11</v>
          </cell>
          <cell r="D73" t="str">
            <v>In</v>
          </cell>
          <cell r="E73" t="str">
            <v>Base JV</v>
          </cell>
          <cell r="F73" t="str">
            <v>Base</v>
          </cell>
          <cell r="G73" t="str">
            <v>Both</v>
          </cell>
          <cell r="H73" t="str">
            <v>In</v>
          </cell>
          <cell r="I73" t="str">
            <v>CROSS ASSET</v>
          </cell>
          <cell r="J73" t="str">
            <v>CROSS ASSET</v>
          </cell>
          <cell r="K73" t="str">
            <v>CORPORATE</v>
          </cell>
          <cell r="L73" t="str">
            <v>Corporate</v>
          </cell>
          <cell r="M73" t="str">
            <v>Electronic Instrumentations of CAO facilities</v>
          </cell>
          <cell r="N73" t="str">
            <v>Remote Ops Capability Implementation</v>
          </cell>
          <cell r="O73" t="str">
            <v>Remote Ops Capability Implementation</v>
          </cell>
          <cell r="P73" t="str">
            <v>SPDC Remote Ops Capability Implementation</v>
          </cell>
          <cell r="Q73" t="str">
            <v>Olabisi, Raphael</v>
          </cell>
          <cell r="S73" t="str">
            <v>Not Applicable</v>
          </cell>
          <cell r="T73" t="str">
            <v>1. HSE, Security, Asset Integrity, etc.</v>
          </cell>
          <cell r="U73" t="str">
            <v>1. Secure / Maximise NFA</v>
          </cell>
          <cell r="V73" t="str">
            <v>Oraka, Uche / Fasasi, Toyin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53687.55615234375</v>
          </cell>
          <cell r="AJ73">
            <v>1610.6266632080078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53687.55615234375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1</v>
          </cell>
        </row>
        <row r="74">
          <cell r="A74" t="str">
            <v>NIP_BP11_C_FLDX_CWE_U04</v>
          </cell>
          <cell r="C74" t="str">
            <v>BP11</v>
          </cell>
          <cell r="D74" t="str">
            <v>In</v>
          </cell>
          <cell r="E74" t="str">
            <v>Base JV</v>
          </cell>
          <cell r="F74" t="str">
            <v>Base</v>
          </cell>
          <cell r="G74" t="str">
            <v>Both</v>
          </cell>
          <cell r="H74" t="str">
            <v>In</v>
          </cell>
          <cell r="I74" t="str">
            <v>CROSS ASSET</v>
          </cell>
          <cell r="J74" t="str">
            <v>CROSS ASSET</v>
          </cell>
          <cell r="K74" t="str">
            <v>CORPORATE</v>
          </cell>
          <cell r="L74" t="str">
            <v>Corporate</v>
          </cell>
          <cell r="M74" t="str">
            <v>ROCI Collaborative Work Environment</v>
          </cell>
          <cell r="N74" t="str">
            <v>Remote Ops Capability Implementation</v>
          </cell>
          <cell r="O74" t="str">
            <v>Remote Ops Capability Implementation</v>
          </cell>
          <cell r="P74" t="str">
            <v>SPDC Remote Ops Capability Implementation</v>
          </cell>
          <cell r="Q74" t="str">
            <v>Olabisi, Raphael</v>
          </cell>
          <cell r="S74" t="str">
            <v>Not Applicable</v>
          </cell>
          <cell r="T74" t="str">
            <v>1. HSE, Security, Asset Integrity, etc.</v>
          </cell>
          <cell r="U74" t="str">
            <v>1. Secure / Maximise NFA</v>
          </cell>
          <cell r="V74" t="str">
            <v>Okpubuluku, Kevwe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13702.901977539063</v>
          </cell>
          <cell r="AJ74">
            <v>411.08703994750977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13702.901977539063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1</v>
          </cell>
        </row>
        <row r="75">
          <cell r="A75" t="str">
            <v>NIP_BP11_C_FLDX_CWE_U05</v>
          </cell>
          <cell r="C75" t="str">
            <v>BP11</v>
          </cell>
          <cell r="D75" t="str">
            <v>In</v>
          </cell>
          <cell r="E75" t="str">
            <v>Base JV</v>
          </cell>
          <cell r="F75" t="str">
            <v>Base</v>
          </cell>
          <cell r="G75" t="str">
            <v>Both</v>
          </cell>
          <cell r="H75" t="str">
            <v>In</v>
          </cell>
          <cell r="I75" t="str">
            <v>CROSS ASSET</v>
          </cell>
          <cell r="J75" t="str">
            <v>CROSS ASSET</v>
          </cell>
          <cell r="K75" t="str">
            <v>CORPORATE</v>
          </cell>
          <cell r="L75" t="str">
            <v>Corporate</v>
          </cell>
          <cell r="M75" t="str">
            <v>ROCI Quick Wins</v>
          </cell>
          <cell r="N75" t="str">
            <v>Remote Ops Capability Implementation</v>
          </cell>
          <cell r="O75" t="str">
            <v>Remote Ops Capability Implementation</v>
          </cell>
          <cell r="P75" t="str">
            <v>SPDC Remote Ops Capability Implementation</v>
          </cell>
          <cell r="Q75" t="str">
            <v>Olabisi, Raphael</v>
          </cell>
          <cell r="S75" t="str">
            <v>Not Applicable</v>
          </cell>
          <cell r="T75" t="str">
            <v>1. HSE, Security, Asset Integrity, etc.</v>
          </cell>
          <cell r="U75" t="str">
            <v>1. Secure / Maximise NFA</v>
          </cell>
          <cell r="V75" t="str">
            <v>Balogun, Bayo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9683.5941162109375</v>
          </cell>
          <cell r="AJ75">
            <v>290.50781631469727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9683.5941162109375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1</v>
          </cell>
        </row>
        <row r="76">
          <cell r="A76" t="str">
            <v>NIP_BP11_C_FLDX_CWE_U06</v>
          </cell>
          <cell r="C76" t="str">
            <v>BP11</v>
          </cell>
          <cell r="D76" t="str">
            <v>In</v>
          </cell>
          <cell r="E76" t="str">
            <v>Base JV</v>
          </cell>
          <cell r="F76" t="str">
            <v>Base</v>
          </cell>
          <cell r="G76" t="str">
            <v>Both</v>
          </cell>
          <cell r="H76" t="str">
            <v>In</v>
          </cell>
          <cell r="I76" t="str">
            <v>CROSS ASSET</v>
          </cell>
          <cell r="J76" t="str">
            <v>CROSS ASSET</v>
          </cell>
          <cell r="K76" t="str">
            <v>CORPORATE</v>
          </cell>
          <cell r="L76" t="str">
            <v>Corporate</v>
          </cell>
          <cell r="M76" t="str">
            <v>ROCI OR&amp;A</v>
          </cell>
          <cell r="N76" t="str">
            <v>Remote Ops Capability Implementation</v>
          </cell>
          <cell r="O76" t="str">
            <v>Remote Ops Capability Implementation</v>
          </cell>
          <cell r="P76" t="str">
            <v>SPDC Remote Ops Capability Implementation</v>
          </cell>
          <cell r="Q76" t="str">
            <v>Olabisi, Raphael</v>
          </cell>
          <cell r="S76" t="str">
            <v>Not Applicable</v>
          </cell>
          <cell r="T76" t="str">
            <v>1. HSE, Security, Asset Integrity, etc.</v>
          </cell>
          <cell r="U76" t="str">
            <v>1. Secure / Maximise NFA</v>
          </cell>
          <cell r="V76" t="str">
            <v>Isang, Mfon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7025.0252685546875</v>
          </cell>
          <cell r="AJ76">
            <v>210.75075531005859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7025.0252685546875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1</v>
          </cell>
        </row>
        <row r="77">
          <cell r="A77" t="str">
            <v>NIP_BP11_C_FLDX_CWE_U07</v>
          </cell>
          <cell r="C77" t="str">
            <v>BP11</v>
          </cell>
          <cell r="D77" t="str">
            <v>In</v>
          </cell>
          <cell r="E77" t="str">
            <v>Base JV</v>
          </cell>
          <cell r="F77" t="str">
            <v>Base</v>
          </cell>
          <cell r="G77" t="str">
            <v>Both</v>
          </cell>
          <cell r="H77" t="str">
            <v>In</v>
          </cell>
          <cell r="I77" t="str">
            <v>CROSS ASSET</v>
          </cell>
          <cell r="J77" t="str">
            <v>CROSS ASSET</v>
          </cell>
          <cell r="K77" t="str">
            <v>CORPORATE</v>
          </cell>
          <cell r="L77" t="str">
            <v>Corporate</v>
          </cell>
          <cell r="M77" t="str">
            <v>ROCI PROGRAMME &amp; Facilities Upgrade WEST</v>
          </cell>
          <cell r="N77" t="str">
            <v>Remote Ops Capability Implementation</v>
          </cell>
          <cell r="O77" t="str">
            <v>Remote Ops Capability Implementation</v>
          </cell>
          <cell r="P77" t="str">
            <v>SPDC Remote Ops Capability Implementation</v>
          </cell>
          <cell r="Q77" t="str">
            <v>Olabisi, Raphael</v>
          </cell>
          <cell r="S77" t="str">
            <v>Not Applicable</v>
          </cell>
          <cell r="T77" t="str">
            <v>1. HSE, Security, Asset Integrity, etc.</v>
          </cell>
          <cell r="U77" t="str">
            <v>Existing Oil</v>
          </cell>
          <cell r="V77" t="str">
            <v>Okuns, Godwin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25331.10791015625</v>
          </cell>
          <cell r="AJ77">
            <v>759.93321800231934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25331.10791015625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1</v>
          </cell>
        </row>
        <row r="78">
          <cell r="A78" t="str">
            <v>NIP_BP11_C_FLDX_CWW_U01</v>
          </cell>
          <cell r="C78" t="str">
            <v>BP11</v>
          </cell>
          <cell r="D78" t="str">
            <v>In</v>
          </cell>
          <cell r="E78" t="str">
            <v>Base JV</v>
          </cell>
          <cell r="F78" t="str">
            <v>Base</v>
          </cell>
          <cell r="G78" t="str">
            <v>Both</v>
          </cell>
          <cell r="H78" t="str">
            <v>In</v>
          </cell>
          <cell r="I78" t="str">
            <v>CROSS ASSET</v>
          </cell>
          <cell r="J78" t="str">
            <v>CROSS ASSET</v>
          </cell>
          <cell r="K78" t="str">
            <v>CORPORATE</v>
          </cell>
          <cell r="L78" t="str">
            <v>Corporate</v>
          </cell>
          <cell r="M78" t="str">
            <v>REPLACEMENT OF VANDALIZED RTO EQUIPMENT</v>
          </cell>
          <cell r="N78" t="str">
            <v>OGI Maintenance</v>
          </cell>
          <cell r="O78" t="str">
            <v>OGI Maintenance</v>
          </cell>
          <cell r="P78" t="str">
            <v>OGI Maintenance</v>
          </cell>
          <cell r="Q78" t="str">
            <v>Sani Haliru</v>
          </cell>
          <cell r="S78" t="str">
            <v>Not Applicable</v>
          </cell>
          <cell r="T78" t="str">
            <v>1. HSE, Security, Asset Integrity, etc.</v>
          </cell>
          <cell r="U78" t="str">
            <v>Asset Integrity</v>
          </cell>
          <cell r="V78" t="str">
            <v>Isaac Ukpebor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5161.923828125</v>
          </cell>
          <cell r="AJ78">
            <v>154.85770416259766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5161.923828125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1</v>
          </cell>
        </row>
        <row r="79">
          <cell r="A79" t="str">
            <v>NIP_BP11_C_FLDX_CWW_U02</v>
          </cell>
          <cell r="C79" t="str">
            <v>BP11</v>
          </cell>
          <cell r="D79" t="str">
            <v>In</v>
          </cell>
          <cell r="E79" t="str">
            <v>Base JV</v>
          </cell>
          <cell r="F79" t="str">
            <v>Base</v>
          </cell>
          <cell r="G79" t="str">
            <v>Both</v>
          </cell>
          <cell r="H79" t="str">
            <v>In</v>
          </cell>
          <cell r="I79" t="str">
            <v>CROSS ASSET</v>
          </cell>
          <cell r="J79" t="str">
            <v>CROSS ASSET</v>
          </cell>
          <cell r="K79" t="str">
            <v>CORPORATE</v>
          </cell>
          <cell r="L79" t="str">
            <v>Corporate</v>
          </cell>
          <cell r="M79" t="str">
            <v>REPLACEMENT FAULTY vMONITOR PARTS</v>
          </cell>
          <cell r="N79" t="str">
            <v>OGI Maintenance</v>
          </cell>
          <cell r="O79" t="str">
            <v>OGI Maintenance</v>
          </cell>
          <cell r="P79" t="str">
            <v>OGI Maintenance</v>
          </cell>
          <cell r="Q79" t="str">
            <v>Sani Haliru</v>
          </cell>
          <cell r="S79" t="str">
            <v>Not Applicable</v>
          </cell>
          <cell r="T79" t="str">
            <v>1. HSE, Security, Asset Integrity, etc.</v>
          </cell>
          <cell r="U79" t="str">
            <v>Asset Integrity</v>
          </cell>
          <cell r="V79" t="str">
            <v>Isaac Ukpebor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6829.59375</v>
          </cell>
          <cell r="AJ79">
            <v>204.88780975341797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6829.59375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1</v>
          </cell>
        </row>
        <row r="80">
          <cell r="A80" t="str">
            <v>NIP_BP11_C_FLDX_CWW_U03</v>
          </cell>
          <cell r="C80" t="str">
            <v>BP11</v>
          </cell>
          <cell r="D80" t="str">
            <v>In</v>
          </cell>
          <cell r="E80" t="str">
            <v>Base JV</v>
          </cell>
          <cell r="F80" t="str">
            <v>Base</v>
          </cell>
          <cell r="G80" t="str">
            <v>Both</v>
          </cell>
          <cell r="H80" t="str">
            <v>In</v>
          </cell>
          <cell r="I80" t="str">
            <v>CROSS ASSET</v>
          </cell>
          <cell r="J80" t="str">
            <v>CROSS ASSET</v>
          </cell>
          <cell r="K80" t="str">
            <v>CORPORATE</v>
          </cell>
          <cell r="L80" t="str">
            <v>Corporate</v>
          </cell>
          <cell r="M80" t="str">
            <v>REPLACEMENT RTO UPS BATTERY BANK</v>
          </cell>
          <cell r="N80" t="str">
            <v>OGI Maintenance</v>
          </cell>
          <cell r="O80" t="str">
            <v>OGI Maintenance</v>
          </cell>
          <cell r="P80" t="str">
            <v>OGI Maintenance</v>
          </cell>
          <cell r="Q80" t="str">
            <v>Sani Haliru</v>
          </cell>
          <cell r="S80" t="str">
            <v>Not Applicable</v>
          </cell>
          <cell r="T80" t="str">
            <v>1. HSE, Security, Asset Integrity, etc.</v>
          </cell>
          <cell r="U80" t="str">
            <v>Asset Integrity</v>
          </cell>
          <cell r="V80" t="str">
            <v>Isaac Ukpebor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7285.91650390625</v>
          </cell>
          <cell r="AJ80">
            <v>218.57748413085938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7285.91650390625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1</v>
          </cell>
        </row>
        <row r="81">
          <cell r="A81" t="str">
            <v>NIP_BP11_C_FLDX_CWW_U04</v>
          </cell>
          <cell r="C81" t="str">
            <v>BP11</v>
          </cell>
          <cell r="D81" t="str">
            <v>In</v>
          </cell>
          <cell r="E81" t="str">
            <v>Base JV</v>
          </cell>
          <cell r="F81" t="str">
            <v>Base</v>
          </cell>
          <cell r="G81" t="str">
            <v>Both</v>
          </cell>
          <cell r="H81" t="str">
            <v>In</v>
          </cell>
          <cell r="I81" t="str">
            <v>CROSS ASSET</v>
          </cell>
          <cell r="J81" t="str">
            <v>CROSS ASSET</v>
          </cell>
          <cell r="K81" t="str">
            <v>CORPORATE</v>
          </cell>
          <cell r="L81" t="str">
            <v>Corporate</v>
          </cell>
          <cell r="M81" t="str">
            <v>SIMULATORS &amp; W/BENCH INSTALL'N IN RTO W/SHOP</v>
          </cell>
          <cell r="N81" t="str">
            <v>OGI Maintenance</v>
          </cell>
          <cell r="O81" t="str">
            <v>OGI Maintenance</v>
          </cell>
          <cell r="P81" t="str">
            <v>OGI Maintenance</v>
          </cell>
          <cell r="Q81" t="str">
            <v>Sani Haliru</v>
          </cell>
          <cell r="S81" t="str">
            <v>Not Applicable</v>
          </cell>
          <cell r="T81" t="str">
            <v>1. HSE, Security, Asset Integrity, etc.</v>
          </cell>
          <cell r="U81" t="str">
            <v>Asset Integrity</v>
          </cell>
          <cell r="V81" t="str">
            <v>Isaac Ukpebor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460.22396850585938</v>
          </cell>
          <cell r="AJ81">
            <v>13.806718826293945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460.22396850585938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1</v>
          </cell>
        </row>
        <row r="82">
          <cell r="A82" t="str">
            <v>NIP_BP11_C_FLDX_CWW_U05</v>
          </cell>
          <cell r="C82" t="str">
            <v>BP11</v>
          </cell>
          <cell r="D82" t="str">
            <v>In</v>
          </cell>
          <cell r="E82" t="str">
            <v>Base JV</v>
          </cell>
          <cell r="F82" t="str">
            <v>Base</v>
          </cell>
          <cell r="G82" t="str">
            <v>Both</v>
          </cell>
          <cell r="H82" t="str">
            <v>In</v>
          </cell>
          <cell r="I82" t="str">
            <v>CROSS ASSET</v>
          </cell>
          <cell r="J82" t="str">
            <v>CROSS ASSET</v>
          </cell>
          <cell r="K82" t="str">
            <v>CORPORATE</v>
          </cell>
          <cell r="L82" t="str">
            <v>Corporate</v>
          </cell>
          <cell r="M82" t="str">
            <v>MICRO TURBINES EQUIPMENT REPLACEMENT - RTO</v>
          </cell>
          <cell r="N82" t="str">
            <v>OGI Maintenance</v>
          </cell>
          <cell r="O82" t="str">
            <v>OGI Maintenance</v>
          </cell>
          <cell r="P82" t="str">
            <v>OGI Maintenance</v>
          </cell>
          <cell r="Q82" t="str">
            <v>Sani Haliru</v>
          </cell>
          <cell r="S82" t="str">
            <v>Not Applicable</v>
          </cell>
          <cell r="T82" t="str">
            <v>1. HSE, Security, Asset Integrity, etc.</v>
          </cell>
          <cell r="U82" t="str">
            <v>Asset Integrity</v>
          </cell>
          <cell r="V82" t="str">
            <v>Isaac Ukpebor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3154.4931640625</v>
          </cell>
          <cell r="AJ82">
            <v>94.634788513183594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3154.4931640625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1</v>
          </cell>
        </row>
        <row r="83">
          <cell r="A83" t="str">
            <v>NIP_BP11_C_FLDX_CWW_U06</v>
          </cell>
          <cell r="C83" t="str">
            <v>BP11</v>
          </cell>
          <cell r="D83" t="str">
            <v>In</v>
          </cell>
          <cell r="E83" t="str">
            <v>Base JV</v>
          </cell>
          <cell r="F83" t="str">
            <v>Base</v>
          </cell>
          <cell r="G83" t="str">
            <v>Both</v>
          </cell>
          <cell r="H83" t="str">
            <v>In</v>
          </cell>
          <cell r="I83" t="str">
            <v>CROSS ASSET</v>
          </cell>
          <cell r="J83" t="str">
            <v>CROSS ASSET</v>
          </cell>
          <cell r="K83" t="str">
            <v>CORPORATE</v>
          </cell>
          <cell r="L83" t="str">
            <v>Corporate</v>
          </cell>
          <cell r="M83" t="str">
            <v>CHEMISTRY LABORATORY UPGRADE</v>
          </cell>
          <cell r="N83" t="str">
            <v>OGI Maintenance</v>
          </cell>
          <cell r="O83" t="str">
            <v>OGI Maintenance</v>
          </cell>
          <cell r="P83" t="str">
            <v>OGI Maintenance</v>
          </cell>
          <cell r="Q83" t="str">
            <v>Sani Haliru</v>
          </cell>
          <cell r="S83" t="str">
            <v>Not Applicable</v>
          </cell>
          <cell r="T83" t="str">
            <v>1. HSE, Security, Asset Integrity, etc.</v>
          </cell>
          <cell r="U83" t="str">
            <v>Asset Integrity</v>
          </cell>
          <cell r="V83" t="str">
            <v>Robert Libau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9321.1052856445313</v>
          </cell>
          <cell r="AJ83">
            <v>279.63314437866211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4660.5526428222656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4660.5526428222656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1</v>
          </cell>
        </row>
        <row r="84">
          <cell r="A84" t="str">
            <v>NIP_BP11_C_FLDX_EPM_A01</v>
          </cell>
          <cell r="C84" t="str">
            <v>BP11</v>
          </cell>
          <cell r="D84" t="str">
            <v>In</v>
          </cell>
          <cell r="E84" t="str">
            <v>Base JV</v>
          </cell>
          <cell r="F84" t="str">
            <v>Base</v>
          </cell>
          <cell r="G84" t="str">
            <v>Both</v>
          </cell>
          <cell r="H84" t="str">
            <v>In</v>
          </cell>
          <cell r="I84" t="str">
            <v>CROSS ASSET</v>
          </cell>
          <cell r="J84" t="str">
            <v>CROSS ASSET</v>
          </cell>
          <cell r="K84" t="str">
            <v>EAST</v>
          </cell>
          <cell r="L84" t="str">
            <v>East</v>
          </cell>
          <cell r="M84" t="str">
            <v>UPGRADE OF EAST CENTRAL WORKSHOP</v>
          </cell>
          <cell r="N84" t="str">
            <v>OGI Maintenance</v>
          </cell>
          <cell r="O84" t="str">
            <v>OGI Maintenance</v>
          </cell>
          <cell r="P84" t="str">
            <v>OGI Maintenance</v>
          </cell>
          <cell r="Q84" t="str">
            <v>Sani Haliru</v>
          </cell>
          <cell r="S84" t="str">
            <v>Not Applicable</v>
          </cell>
          <cell r="T84" t="str">
            <v>1. HSE, Security, Asset Integrity, etc.</v>
          </cell>
          <cell r="U84" t="str">
            <v>Asset Integrity</v>
          </cell>
          <cell r="V84" t="str">
            <v>Wale Olawoyin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3258.451171875</v>
          </cell>
          <cell r="AJ84">
            <v>97.753536224365234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1629.2255859375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1629.2255859375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1</v>
          </cell>
        </row>
        <row r="85">
          <cell r="A85" t="str">
            <v>NIP_BP11_C_FLDX_EPM_A02</v>
          </cell>
          <cell r="C85" t="str">
            <v>BP11</v>
          </cell>
          <cell r="D85" t="str">
            <v>In</v>
          </cell>
          <cell r="E85" t="str">
            <v>Base JV</v>
          </cell>
          <cell r="F85" t="str">
            <v>Base</v>
          </cell>
          <cell r="G85" t="str">
            <v>Both</v>
          </cell>
          <cell r="H85" t="str">
            <v>In</v>
          </cell>
          <cell r="I85" t="str">
            <v>CROSS ASSET</v>
          </cell>
          <cell r="J85" t="str">
            <v>CROSS ASSET</v>
          </cell>
          <cell r="K85" t="str">
            <v>EAST</v>
          </cell>
          <cell r="L85" t="str">
            <v>East</v>
          </cell>
          <cell r="M85" t="str">
            <v>TOOLS PROVISION FOR EAST MTC WORKSHOP</v>
          </cell>
          <cell r="N85" t="str">
            <v>OGI Maintenance</v>
          </cell>
          <cell r="O85" t="str">
            <v>OGI Maintenance</v>
          </cell>
          <cell r="P85" t="str">
            <v>OGI Maintenance</v>
          </cell>
          <cell r="Q85" t="str">
            <v>Sani Haliru</v>
          </cell>
          <cell r="S85" t="str">
            <v>Not Applicable</v>
          </cell>
          <cell r="T85" t="str">
            <v>1. HSE, Security, Asset Integrity, etc.</v>
          </cell>
          <cell r="U85" t="str">
            <v>Asset Integrity</v>
          </cell>
          <cell r="V85" t="str">
            <v>Rowland Onyeme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2802.723388671875</v>
          </cell>
          <cell r="AJ85">
            <v>84.081703186035156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1401.3616943359375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1401.3616943359375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1</v>
          </cell>
        </row>
        <row r="86">
          <cell r="A86" t="str">
            <v>NIP_BP11_C_FLDX_EPM_A03</v>
          </cell>
          <cell r="C86" t="str">
            <v>BP11</v>
          </cell>
          <cell r="D86" t="str">
            <v>In</v>
          </cell>
          <cell r="E86" t="str">
            <v>Base JV</v>
          </cell>
          <cell r="F86" t="str">
            <v>Base</v>
          </cell>
          <cell r="G86" t="str">
            <v>Both</v>
          </cell>
          <cell r="H86" t="str">
            <v>In</v>
          </cell>
          <cell r="I86" t="str">
            <v>CROSS ASSET</v>
          </cell>
          <cell r="J86" t="str">
            <v>CROSS ASSET</v>
          </cell>
          <cell r="K86" t="str">
            <v>EAST</v>
          </cell>
          <cell r="L86" t="str">
            <v>East</v>
          </cell>
          <cell r="M86" t="str">
            <v>EQUIPMENT PROVISION FOR EAST MAINT WORKSHOP</v>
          </cell>
          <cell r="N86" t="str">
            <v>OGI Maintenance</v>
          </cell>
          <cell r="O86" t="str">
            <v>OGI Maintenance</v>
          </cell>
          <cell r="P86" t="str">
            <v>OGI Maintenance</v>
          </cell>
          <cell r="Q86" t="str">
            <v>Sani Haliru</v>
          </cell>
          <cell r="S86" t="str">
            <v>Not Applicable</v>
          </cell>
          <cell r="T86" t="str">
            <v>1. HSE, Security, Asset Integrity, etc.</v>
          </cell>
          <cell r="U86" t="str">
            <v>Asset Integrity</v>
          </cell>
          <cell r="V86" t="str">
            <v>Wale Olawoyin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3257.8800048828125</v>
          </cell>
          <cell r="AJ86">
            <v>97.736404418945313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1628.9400024414063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1628.9400024414063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1</v>
          </cell>
        </row>
        <row r="87">
          <cell r="A87" t="str">
            <v>NIP_BP11_C_FLDX_WPM_A01</v>
          </cell>
          <cell r="C87" t="str">
            <v>BP11</v>
          </cell>
          <cell r="D87" t="str">
            <v>In</v>
          </cell>
          <cell r="E87" t="str">
            <v>Base JV</v>
          </cell>
          <cell r="F87" t="str">
            <v>Base</v>
          </cell>
          <cell r="G87" t="str">
            <v>SPDC JV</v>
          </cell>
          <cell r="H87" t="str">
            <v>In</v>
          </cell>
          <cell r="I87" t="str">
            <v>CROSS ASSET</v>
          </cell>
          <cell r="J87" t="str">
            <v>CROSS ASSET</v>
          </cell>
          <cell r="K87" t="str">
            <v>WEST</v>
          </cell>
          <cell r="L87" t="str">
            <v>West</v>
          </cell>
          <cell r="M87" t="str">
            <v>WEST WORKSHOP CRANE REPLACEMENT</v>
          </cell>
          <cell r="N87" t="str">
            <v>OGI Maintenance</v>
          </cell>
          <cell r="O87" t="str">
            <v>OGI Maintenance</v>
          </cell>
          <cell r="P87" t="str">
            <v>OGI Maintenance</v>
          </cell>
          <cell r="Q87" t="str">
            <v>Sani Haliru</v>
          </cell>
          <cell r="S87" t="str">
            <v>Not Applicable</v>
          </cell>
          <cell r="T87" t="str">
            <v>1. HSE, Security, Asset Integrity, etc.</v>
          </cell>
          <cell r="U87" t="str">
            <v>Asset Integrity</v>
          </cell>
          <cell r="V87" t="str">
            <v>Matthew Omoruyi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1</v>
          </cell>
        </row>
        <row r="88">
          <cell r="A88" t="str">
            <v>NIP_BP11_C_FLDX_WPM_A02</v>
          </cell>
          <cell r="C88" t="str">
            <v>BP11</v>
          </cell>
          <cell r="D88" t="str">
            <v>In</v>
          </cell>
          <cell r="E88" t="str">
            <v>Base JV</v>
          </cell>
          <cell r="F88" t="str">
            <v>Base</v>
          </cell>
          <cell r="G88" t="str">
            <v>SPDC JV</v>
          </cell>
          <cell r="H88" t="str">
            <v>In</v>
          </cell>
          <cell r="I88" t="str">
            <v>CROSS ASSET</v>
          </cell>
          <cell r="J88" t="str">
            <v>CROSS ASSET</v>
          </cell>
          <cell r="K88" t="str">
            <v>WEST</v>
          </cell>
          <cell r="L88" t="str">
            <v>West</v>
          </cell>
          <cell r="M88" t="str">
            <v>WORKSHOP EQUIPMENT REPLACEMENT IN WEST LAND</v>
          </cell>
          <cell r="N88" t="str">
            <v>OGI Maintenance</v>
          </cell>
          <cell r="O88" t="str">
            <v>OGI Maintenance</v>
          </cell>
          <cell r="P88" t="str">
            <v>OGI Maintenance</v>
          </cell>
          <cell r="Q88" t="str">
            <v>Sani Haliru</v>
          </cell>
          <cell r="S88" t="str">
            <v>Not Applicable</v>
          </cell>
          <cell r="T88" t="str">
            <v>1. HSE, Security, Asset Integrity, etc.</v>
          </cell>
          <cell r="U88" t="str">
            <v>Asset Integrity</v>
          </cell>
          <cell r="V88" t="str">
            <v>Matthew Omoruyi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1</v>
          </cell>
        </row>
        <row r="89">
          <cell r="A89" t="str">
            <v>NIP_BP11_C_FLDX_WPM_A04</v>
          </cell>
          <cell r="C89" t="str">
            <v>BP11</v>
          </cell>
          <cell r="D89" t="str">
            <v>In</v>
          </cell>
          <cell r="E89" t="str">
            <v>Base JV</v>
          </cell>
          <cell r="F89" t="str">
            <v>Base</v>
          </cell>
          <cell r="G89" t="str">
            <v>Both</v>
          </cell>
          <cell r="H89" t="str">
            <v>In</v>
          </cell>
          <cell r="I89" t="str">
            <v>CROSS ASSET</v>
          </cell>
          <cell r="J89" t="str">
            <v>CROSS ASSET</v>
          </cell>
          <cell r="K89" t="str">
            <v>WEST</v>
          </cell>
          <cell r="L89" t="str">
            <v>West</v>
          </cell>
          <cell r="M89" t="str">
            <v>VALVES MAINTENANCE IN WEST LAND FLOWSTATIONS</v>
          </cell>
          <cell r="N89" t="str">
            <v>OGI Maintenance</v>
          </cell>
          <cell r="O89" t="str">
            <v>OGI Maintenance</v>
          </cell>
          <cell r="P89" t="str">
            <v>OGI Maintenance</v>
          </cell>
          <cell r="Q89" t="str">
            <v>Sani Haliru</v>
          </cell>
          <cell r="S89" t="str">
            <v>Not Applicable</v>
          </cell>
          <cell r="T89" t="str">
            <v>1. HSE, Security, Asset Integrity, etc.</v>
          </cell>
          <cell r="U89" t="str">
            <v>Asset Integrity</v>
          </cell>
          <cell r="V89" t="str">
            <v>Matthew Omoruyi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1126.3247680664063</v>
          </cell>
          <cell r="AJ89">
            <v>33.789741516113281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563.16238403320313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563.16238403320313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1</v>
          </cell>
        </row>
        <row r="90">
          <cell r="A90" t="str">
            <v>NIP_BP11_C_FLDX_WPM_A05</v>
          </cell>
          <cell r="C90" t="str">
            <v>BP11</v>
          </cell>
          <cell r="D90" t="str">
            <v>In</v>
          </cell>
          <cell r="E90" t="str">
            <v>Base JV</v>
          </cell>
          <cell r="F90" t="str">
            <v>Base</v>
          </cell>
          <cell r="G90" t="str">
            <v>Both</v>
          </cell>
          <cell r="H90" t="str">
            <v>In</v>
          </cell>
          <cell r="I90" t="str">
            <v>CROSS ASSET</v>
          </cell>
          <cell r="J90" t="str">
            <v>CROSS ASSET</v>
          </cell>
          <cell r="K90" t="str">
            <v>WEST</v>
          </cell>
          <cell r="L90" t="str">
            <v>West</v>
          </cell>
          <cell r="M90" t="str">
            <v>PROCUREMENT OF PUMP IN WEST LAND</v>
          </cell>
          <cell r="N90" t="str">
            <v>OGI Maintenance</v>
          </cell>
          <cell r="O90" t="str">
            <v>OGI Maintenance</v>
          </cell>
          <cell r="P90" t="str">
            <v>OGI Maintenance</v>
          </cell>
          <cell r="Q90" t="str">
            <v>Sani Haliru</v>
          </cell>
          <cell r="S90" t="str">
            <v>Not Applicable</v>
          </cell>
          <cell r="T90" t="str">
            <v>1. HSE, Security, Asset Integrity, etc.</v>
          </cell>
          <cell r="U90" t="str">
            <v>Asset Integrity</v>
          </cell>
          <cell r="V90" t="str">
            <v>Matthew Omoruyi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1946.159912109375</v>
          </cell>
          <cell r="AJ90">
            <v>58.384799957275391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973.0799560546875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973.0799560546875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1</v>
          </cell>
        </row>
        <row r="91">
          <cell r="A91" t="str">
            <v>NIP_BP11_C_FLDX_WPM_A06</v>
          </cell>
          <cell r="C91" t="str">
            <v>BP11</v>
          </cell>
          <cell r="D91" t="str">
            <v>In</v>
          </cell>
          <cell r="E91" t="str">
            <v>Base JV</v>
          </cell>
          <cell r="F91" t="str">
            <v>Base</v>
          </cell>
          <cell r="G91" t="str">
            <v>Both</v>
          </cell>
          <cell r="H91" t="str">
            <v>In</v>
          </cell>
          <cell r="I91" t="str">
            <v>CROSS ASSET</v>
          </cell>
          <cell r="J91" t="str">
            <v>CROSS ASSET</v>
          </cell>
          <cell r="K91" t="str">
            <v>WEST</v>
          </cell>
          <cell r="L91" t="str">
            <v>West</v>
          </cell>
          <cell r="M91" t="str">
            <v>GAS GENERATOR OVERHAUL IN WEST LAND</v>
          </cell>
          <cell r="N91" t="str">
            <v>OGI Maintenance</v>
          </cell>
          <cell r="O91" t="str">
            <v>OGI Maintenance</v>
          </cell>
          <cell r="P91" t="str">
            <v>OGI Maintenance</v>
          </cell>
          <cell r="Q91" t="str">
            <v>Sani Haliru</v>
          </cell>
          <cell r="S91" t="str">
            <v>Not Applicable</v>
          </cell>
          <cell r="T91" t="str">
            <v>1. HSE, Security, Asset Integrity, etc.</v>
          </cell>
          <cell r="U91" t="str">
            <v>Asset Integrity</v>
          </cell>
          <cell r="V91" t="str">
            <v>Matthew Omoruyi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6004.6896362304688</v>
          </cell>
          <cell r="AJ91">
            <v>180.14068794250488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3002.3448181152344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3002.3448181152344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1</v>
          </cell>
        </row>
        <row r="92">
          <cell r="A92" t="str">
            <v>NIP_BP11_C_FLDX_WPM_A07</v>
          </cell>
          <cell r="C92" t="str">
            <v>BP11</v>
          </cell>
          <cell r="D92" t="str">
            <v>In</v>
          </cell>
          <cell r="E92" t="str">
            <v>Base JV</v>
          </cell>
          <cell r="F92" t="str">
            <v>Base</v>
          </cell>
          <cell r="G92" t="str">
            <v>Both</v>
          </cell>
          <cell r="H92" t="str">
            <v>In</v>
          </cell>
          <cell r="I92" t="str">
            <v>CROSS ASSET</v>
          </cell>
          <cell r="J92" t="str">
            <v>CROSS ASSET</v>
          </cell>
          <cell r="K92" t="str">
            <v>WEST</v>
          </cell>
          <cell r="L92" t="str">
            <v>West</v>
          </cell>
          <cell r="M92" t="str">
            <v>PUMP INSPECTION IN WEST LAND</v>
          </cell>
          <cell r="N92" t="str">
            <v>OGI Maintenance</v>
          </cell>
          <cell r="O92" t="str">
            <v>OGI Maintenance</v>
          </cell>
          <cell r="P92" t="str">
            <v>OGI Maintenance</v>
          </cell>
          <cell r="Q92" t="str">
            <v>Sani Haliru</v>
          </cell>
          <cell r="S92" t="str">
            <v>Not Applicable</v>
          </cell>
          <cell r="T92" t="str">
            <v>1. HSE, Security, Asset Integrity, etc.</v>
          </cell>
          <cell r="U92" t="str">
            <v>Asset Integrity</v>
          </cell>
          <cell r="V92" t="str">
            <v>Matthew Omoruyi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5199.489501953125</v>
          </cell>
          <cell r="AJ92">
            <v>155.98468589782715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2599.7447509765625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2599.7447509765625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1</v>
          </cell>
        </row>
        <row r="93">
          <cell r="A93" t="str">
            <v>NIP_BP11_C_FLDX_WPM_A08</v>
          </cell>
          <cell r="C93" t="str">
            <v>BP11</v>
          </cell>
          <cell r="D93" t="str">
            <v>In</v>
          </cell>
          <cell r="E93" t="str">
            <v>Base JV</v>
          </cell>
          <cell r="F93" t="str">
            <v>Base</v>
          </cell>
          <cell r="G93" t="str">
            <v>Both</v>
          </cell>
          <cell r="H93" t="str">
            <v>In</v>
          </cell>
          <cell r="I93" t="str">
            <v>CROSS ASSET</v>
          </cell>
          <cell r="J93" t="str">
            <v>CROSS ASSET</v>
          </cell>
          <cell r="K93" t="str">
            <v>WEST</v>
          </cell>
          <cell r="L93" t="str">
            <v>West</v>
          </cell>
          <cell r="M93" t="str">
            <v>FLOW STATION INSTRUMENTATION IN WEST LAND</v>
          </cell>
          <cell r="N93" t="str">
            <v>OGI Maintenance</v>
          </cell>
          <cell r="O93" t="str">
            <v>OGI Maintenance</v>
          </cell>
          <cell r="P93" t="str">
            <v>OGI Maintenance</v>
          </cell>
          <cell r="Q93" t="str">
            <v>Sani Haliru</v>
          </cell>
          <cell r="S93" t="str">
            <v>Not Applicable</v>
          </cell>
          <cell r="T93" t="str">
            <v>1. HSE, Security, Asset Integrity, etc.</v>
          </cell>
          <cell r="U93" t="str">
            <v>Asset Integrity</v>
          </cell>
          <cell r="V93" t="str">
            <v>Matthew Omoruyi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1122.3264465332031</v>
          </cell>
          <cell r="AJ93">
            <v>33.669792175292969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561.16322326660156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561.16322326660156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1</v>
          </cell>
        </row>
        <row r="94">
          <cell r="A94" t="str">
            <v>NIP_BP11_C_FLDX_WPM_A09</v>
          </cell>
          <cell r="C94" t="str">
            <v>BP11</v>
          </cell>
          <cell r="D94" t="str">
            <v>In</v>
          </cell>
          <cell r="E94" t="str">
            <v>Base JV</v>
          </cell>
          <cell r="F94" t="str">
            <v>Base</v>
          </cell>
          <cell r="G94" t="str">
            <v>Both</v>
          </cell>
          <cell r="H94" t="str">
            <v>In</v>
          </cell>
          <cell r="I94" t="str">
            <v>CROSS ASSET</v>
          </cell>
          <cell r="J94" t="str">
            <v>CROSS ASSET</v>
          </cell>
          <cell r="K94" t="str">
            <v>WEST</v>
          </cell>
          <cell r="L94" t="str">
            <v>West</v>
          </cell>
          <cell r="M94" t="str">
            <v>GAS TURBINE OVERHAUL IN WEST LAND</v>
          </cell>
          <cell r="N94" t="str">
            <v>OGI Maintenance</v>
          </cell>
          <cell r="O94" t="str">
            <v>OGI Maintenance</v>
          </cell>
          <cell r="P94" t="str">
            <v>OGI Maintenance</v>
          </cell>
          <cell r="Q94" t="str">
            <v>Sani Haliru</v>
          </cell>
          <cell r="S94" t="str">
            <v>Not Applicable</v>
          </cell>
          <cell r="T94" t="str">
            <v>1. HSE, Security, Asset Integrity, etc.</v>
          </cell>
          <cell r="U94" t="str">
            <v>Asset Integrity</v>
          </cell>
          <cell r="V94" t="str">
            <v>Matthew Omoruyi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3463.6298217773438</v>
          </cell>
          <cell r="AJ94">
            <v>103.90889644622803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1731.8149108886719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1731.8149108886719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1</v>
          </cell>
        </row>
        <row r="95">
          <cell r="A95" t="str">
            <v>NIP_BP11_C_FLDX_WPM_A10</v>
          </cell>
          <cell r="C95" t="str">
            <v>BP11</v>
          </cell>
          <cell r="D95" t="str">
            <v>In</v>
          </cell>
          <cell r="E95" t="str">
            <v>Base JV</v>
          </cell>
          <cell r="F95" t="str">
            <v>Base</v>
          </cell>
          <cell r="G95" t="str">
            <v>SPDC JV</v>
          </cell>
          <cell r="H95" t="str">
            <v>In</v>
          </cell>
          <cell r="I95" t="str">
            <v>CROSS ASSET</v>
          </cell>
          <cell r="J95" t="str">
            <v>CROSS ASSET</v>
          </cell>
          <cell r="K95" t="str">
            <v>WEST</v>
          </cell>
          <cell r="L95" t="str">
            <v>West</v>
          </cell>
          <cell r="M95" t="str">
            <v>INSTRUMENTATION UPGRADE IN WEST LAND</v>
          </cell>
          <cell r="N95" t="str">
            <v>OGI Maintenance</v>
          </cell>
          <cell r="O95" t="str">
            <v>OGI Maintenance</v>
          </cell>
          <cell r="P95" t="str">
            <v>OGI Maintenance</v>
          </cell>
          <cell r="Q95" t="str">
            <v>Sani Haliru</v>
          </cell>
          <cell r="S95" t="str">
            <v>Not Applicable</v>
          </cell>
          <cell r="T95" t="str">
            <v>1. HSE, Security, Asset Integrity, etc.</v>
          </cell>
          <cell r="U95" t="str">
            <v>Asset Integrity</v>
          </cell>
          <cell r="V95" t="str">
            <v>Matthew Omoruyi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1</v>
          </cell>
        </row>
        <row r="96">
          <cell r="A96" t="str">
            <v>NIP_BP11_C_FLDX_WPM_A11</v>
          </cell>
          <cell r="C96" t="str">
            <v>BP11</v>
          </cell>
          <cell r="D96" t="str">
            <v>In</v>
          </cell>
          <cell r="E96" t="str">
            <v>Base JV</v>
          </cell>
          <cell r="F96" t="str">
            <v>Base</v>
          </cell>
          <cell r="G96" t="str">
            <v>Both</v>
          </cell>
          <cell r="H96" t="str">
            <v>In</v>
          </cell>
          <cell r="I96" t="str">
            <v>CROSS ASSET</v>
          </cell>
          <cell r="J96" t="str">
            <v>CROSS ASSET</v>
          </cell>
          <cell r="K96" t="str">
            <v>WEST</v>
          </cell>
          <cell r="L96" t="str">
            <v>West</v>
          </cell>
          <cell r="M96" t="str">
            <v>ELECTRICAL MTC IN WEST LAND GAS PLANTS</v>
          </cell>
          <cell r="N96" t="str">
            <v>OGI Maintenance</v>
          </cell>
          <cell r="O96" t="str">
            <v>OGI Maintenance</v>
          </cell>
          <cell r="P96" t="str">
            <v>OGI Maintenance</v>
          </cell>
          <cell r="Q96" t="str">
            <v>Sani Haliru</v>
          </cell>
          <cell r="S96" t="str">
            <v>Not Applicable</v>
          </cell>
          <cell r="T96" t="str">
            <v>1. HSE, Security, Asset Integrity, etc.</v>
          </cell>
          <cell r="U96" t="str">
            <v>Asset Integrity</v>
          </cell>
          <cell r="V96" t="str">
            <v>Matthew Omoruyi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1834.4495849609375</v>
          </cell>
          <cell r="AJ96">
            <v>55.033481597900391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917.22479248046875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917.22479248046875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1</v>
          </cell>
        </row>
        <row r="97">
          <cell r="A97" t="str">
            <v>NIP_BP11_C_FLDX_WPM_A12</v>
          </cell>
          <cell r="C97" t="str">
            <v>BP11</v>
          </cell>
          <cell r="D97" t="str">
            <v>In</v>
          </cell>
          <cell r="E97" t="str">
            <v>Base JV</v>
          </cell>
          <cell r="F97" t="str">
            <v>Base</v>
          </cell>
          <cell r="G97" t="str">
            <v>Both</v>
          </cell>
          <cell r="H97" t="str">
            <v>In</v>
          </cell>
          <cell r="I97" t="str">
            <v>CROSS ASSET</v>
          </cell>
          <cell r="J97" t="str">
            <v>CROSS ASSET</v>
          </cell>
          <cell r="K97" t="str">
            <v>WEST</v>
          </cell>
          <cell r="L97" t="str">
            <v>West</v>
          </cell>
          <cell r="M97" t="str">
            <v>AIR COMPRESSORS MTC IN WEST LAND FLOWSTATIONS</v>
          </cell>
          <cell r="N97" t="str">
            <v>OGI Maintenance</v>
          </cell>
          <cell r="O97" t="str">
            <v>OGI Maintenance</v>
          </cell>
          <cell r="P97" t="str">
            <v>OGI Maintenance</v>
          </cell>
          <cell r="Q97" t="str">
            <v>Sani Haliru</v>
          </cell>
          <cell r="S97" t="str">
            <v>Not Applicable</v>
          </cell>
          <cell r="T97" t="str">
            <v>1. HSE, Security, Asset Integrity, etc.</v>
          </cell>
          <cell r="U97" t="str">
            <v>Asset Integrity</v>
          </cell>
          <cell r="V97" t="str">
            <v>Matthew Omoruyi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306</v>
          </cell>
          <cell r="AJ97">
            <v>9.1800003051757813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153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153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1</v>
          </cell>
        </row>
        <row r="98">
          <cell r="A98" t="str">
            <v>NIP_BP11_C_FLDX_WPM_A13</v>
          </cell>
          <cell r="C98" t="str">
            <v>BP11</v>
          </cell>
          <cell r="D98" t="str">
            <v>In</v>
          </cell>
          <cell r="E98" t="str">
            <v>Base JV</v>
          </cell>
          <cell r="F98" t="str">
            <v>Base</v>
          </cell>
          <cell r="G98" t="str">
            <v>SPDC JV</v>
          </cell>
          <cell r="H98" t="str">
            <v>In</v>
          </cell>
          <cell r="I98" t="str">
            <v>CROSS ASSET</v>
          </cell>
          <cell r="J98" t="str">
            <v>CROSS ASSET</v>
          </cell>
          <cell r="K98" t="str">
            <v>WEST</v>
          </cell>
          <cell r="L98" t="str">
            <v>West</v>
          </cell>
          <cell r="M98" t="str">
            <v>CIVIL MAINTENANCE IN WEST LAND FLOWSTATIONS</v>
          </cell>
          <cell r="N98" t="str">
            <v>OGI Maintenance</v>
          </cell>
          <cell r="O98" t="str">
            <v>OGI Maintenance</v>
          </cell>
          <cell r="P98" t="str">
            <v>OGI Maintenance</v>
          </cell>
          <cell r="Q98" t="str">
            <v>Sani Haliru</v>
          </cell>
          <cell r="S98" t="str">
            <v>Not Applicable</v>
          </cell>
          <cell r="T98" t="str">
            <v>1. HSE, Security, Asset Integrity, etc.</v>
          </cell>
          <cell r="U98" t="str">
            <v>Asset Integrity</v>
          </cell>
          <cell r="V98" t="str">
            <v>Matthew Omoruyi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1</v>
          </cell>
        </row>
        <row r="99">
          <cell r="A99" t="str">
            <v>NIP_BP11_C_FLDX_WPM_A14</v>
          </cell>
          <cell r="C99" t="str">
            <v>BP11</v>
          </cell>
          <cell r="D99" t="str">
            <v>In</v>
          </cell>
          <cell r="E99" t="str">
            <v>Base JV</v>
          </cell>
          <cell r="F99" t="str">
            <v>Base</v>
          </cell>
          <cell r="G99" t="str">
            <v>SPDC JV</v>
          </cell>
          <cell r="H99" t="str">
            <v>In</v>
          </cell>
          <cell r="I99" t="str">
            <v>CROSS ASSET</v>
          </cell>
          <cell r="J99" t="str">
            <v>CROSS ASSET</v>
          </cell>
          <cell r="K99" t="str">
            <v>WEST</v>
          </cell>
          <cell r="L99" t="str">
            <v>West</v>
          </cell>
          <cell r="M99" t="str">
            <v>FLOWLINE INTEGRITY MANAGEMENT IN WEST LAND</v>
          </cell>
          <cell r="N99" t="str">
            <v>OGI Maintenance</v>
          </cell>
          <cell r="O99" t="str">
            <v>OGI Maintenance</v>
          </cell>
          <cell r="P99" t="str">
            <v>OGI Maintenance</v>
          </cell>
          <cell r="Q99" t="str">
            <v>Sani Haliru</v>
          </cell>
          <cell r="S99" t="str">
            <v>Not Applicable</v>
          </cell>
          <cell r="T99" t="str">
            <v>1. HSE, Security, Asset Integrity, etc.</v>
          </cell>
          <cell r="U99" t="str">
            <v>Asset Integrity</v>
          </cell>
          <cell r="V99" t="str">
            <v>Matthew Omoruyi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1</v>
          </cell>
        </row>
        <row r="100">
          <cell r="A100" t="str">
            <v>NIP_BP11_C_FLDX_WPM_A15</v>
          </cell>
          <cell r="C100" t="str">
            <v>BP11</v>
          </cell>
          <cell r="D100" t="str">
            <v>In</v>
          </cell>
          <cell r="E100" t="str">
            <v>Base JV</v>
          </cell>
          <cell r="F100" t="str">
            <v>Base</v>
          </cell>
          <cell r="G100" t="str">
            <v>SPDC JV</v>
          </cell>
          <cell r="H100" t="str">
            <v>In</v>
          </cell>
          <cell r="I100" t="str">
            <v>CROSS ASSET</v>
          </cell>
          <cell r="J100" t="str">
            <v>CROSS ASSET</v>
          </cell>
          <cell r="K100" t="str">
            <v>WEST</v>
          </cell>
          <cell r="L100" t="str">
            <v>West</v>
          </cell>
          <cell r="M100" t="str">
            <v>WEST WORKSHOP CALLIBRATION EQUIPMENT REPLACEMENT</v>
          </cell>
          <cell r="N100" t="str">
            <v>OGI Maintenance</v>
          </cell>
          <cell r="O100" t="str">
            <v>OGI Maintenance</v>
          </cell>
          <cell r="P100" t="str">
            <v>OGI Maintenance</v>
          </cell>
          <cell r="Q100" t="str">
            <v>Sani Haliru</v>
          </cell>
          <cell r="S100" t="str">
            <v>Not Applicable</v>
          </cell>
          <cell r="T100" t="str">
            <v>1. HSE, Security, Asset Integrity, etc.</v>
          </cell>
          <cell r="U100" t="str">
            <v>Asset Integrity</v>
          </cell>
          <cell r="V100" t="str">
            <v>Matthew Omoruyi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1</v>
          </cell>
        </row>
        <row r="101">
          <cell r="A101" t="str">
            <v>NIP_BP11_C_FLDX_WPM_A16</v>
          </cell>
          <cell r="C101" t="str">
            <v>BP11</v>
          </cell>
          <cell r="D101" t="str">
            <v>In</v>
          </cell>
          <cell r="E101" t="str">
            <v>Base JV</v>
          </cell>
          <cell r="F101" t="str">
            <v>Base</v>
          </cell>
          <cell r="G101" t="str">
            <v>Both</v>
          </cell>
          <cell r="H101" t="str">
            <v>In</v>
          </cell>
          <cell r="I101" t="str">
            <v>CROSS ASSET</v>
          </cell>
          <cell r="J101" t="str">
            <v>CROSS ASSET</v>
          </cell>
          <cell r="K101" t="str">
            <v>WEST</v>
          </cell>
          <cell r="L101" t="str">
            <v>West</v>
          </cell>
          <cell r="M101" t="str">
            <v>WEST WORKSHOP SPARE SHAFTS PROCUREMENT</v>
          </cell>
          <cell r="N101" t="str">
            <v>OGI Maintenance</v>
          </cell>
          <cell r="O101" t="str">
            <v>OGI Maintenance</v>
          </cell>
          <cell r="P101" t="str">
            <v>OGI Maintenance</v>
          </cell>
          <cell r="Q101" t="str">
            <v>Sani Haliru</v>
          </cell>
          <cell r="S101" t="str">
            <v>Not Applicable</v>
          </cell>
          <cell r="T101" t="str">
            <v>1. HSE, Security, Asset Integrity, etc.</v>
          </cell>
          <cell r="U101" t="str">
            <v>Asset Integrity</v>
          </cell>
          <cell r="V101" t="str">
            <v>Matthew Omoruyi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366.44290161132813</v>
          </cell>
          <cell r="AJ101">
            <v>10.993287086486816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183.22145080566406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183.22145080566406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1</v>
          </cell>
        </row>
        <row r="102">
          <cell r="A102" t="str">
            <v>NIP_BP11_C_FLDX_WPM_A17</v>
          </cell>
          <cell r="C102" t="str">
            <v>BP11</v>
          </cell>
          <cell r="D102" t="str">
            <v>In</v>
          </cell>
          <cell r="E102" t="str">
            <v>Base JV</v>
          </cell>
          <cell r="F102" t="str">
            <v>Base</v>
          </cell>
          <cell r="G102" t="str">
            <v>SPDC JV</v>
          </cell>
          <cell r="H102" t="str">
            <v>In</v>
          </cell>
          <cell r="I102" t="str">
            <v>CROSS ASSET</v>
          </cell>
          <cell r="J102" t="str">
            <v>CROSS ASSET</v>
          </cell>
          <cell r="K102" t="str">
            <v>WEST</v>
          </cell>
          <cell r="L102" t="str">
            <v>West</v>
          </cell>
          <cell r="M102" t="str">
            <v>PROVISION OF WEST WORKSHOP SPARES</v>
          </cell>
          <cell r="N102" t="str">
            <v>OGI Maintenance</v>
          </cell>
          <cell r="O102" t="str">
            <v>OGI Maintenance</v>
          </cell>
          <cell r="P102" t="str">
            <v>OGI Maintenance</v>
          </cell>
          <cell r="Q102" t="str">
            <v>Sani Haliru</v>
          </cell>
          <cell r="S102" t="str">
            <v>Not Applicable</v>
          </cell>
          <cell r="T102" t="str">
            <v>1. HSE, Security, Asset Integrity, etc.</v>
          </cell>
          <cell r="U102" t="str">
            <v>Asset Integrity</v>
          </cell>
          <cell r="V102" t="str">
            <v>Matthew Omoruyi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1</v>
          </cell>
        </row>
        <row r="103">
          <cell r="A103" t="str">
            <v>NIP_BP11_C_FLDX_WPM_A18</v>
          </cell>
          <cell r="C103" t="str">
            <v>BP11</v>
          </cell>
          <cell r="D103" t="str">
            <v>In</v>
          </cell>
          <cell r="E103" t="str">
            <v>Base JV</v>
          </cell>
          <cell r="F103" t="str">
            <v>Base</v>
          </cell>
          <cell r="G103" t="str">
            <v>Both</v>
          </cell>
          <cell r="H103" t="str">
            <v>In</v>
          </cell>
          <cell r="I103" t="str">
            <v>CROSS ASSET</v>
          </cell>
          <cell r="J103" t="str">
            <v>CROSS ASSET</v>
          </cell>
          <cell r="K103" t="str">
            <v>WEST</v>
          </cell>
          <cell r="L103" t="str">
            <v>West</v>
          </cell>
          <cell r="M103" t="str">
            <v>WEST WORKSHOP CIVIL MAINTENANCE</v>
          </cell>
          <cell r="N103" t="str">
            <v>OGI Maintenance</v>
          </cell>
          <cell r="O103" t="str">
            <v>OGI Maintenance</v>
          </cell>
          <cell r="P103" t="str">
            <v>OGI Maintenance</v>
          </cell>
          <cell r="Q103" t="str">
            <v>Sani Haliru</v>
          </cell>
          <cell r="S103" t="str">
            <v>Not Applicable</v>
          </cell>
          <cell r="T103" t="str">
            <v>1. HSE, Security, Asset Integrity, etc.</v>
          </cell>
          <cell r="U103" t="str">
            <v>Asset Integrity</v>
          </cell>
          <cell r="V103" t="str">
            <v>Matthew Omoruyi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713.86871337890625</v>
          </cell>
          <cell r="AJ103">
            <v>21.416061401367188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356.93435668945313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356.93435668945313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1</v>
          </cell>
        </row>
        <row r="104">
          <cell r="A104" t="str">
            <v>NIP_BP11_C_FLDX_WPM_A19</v>
          </cell>
          <cell r="C104" t="str">
            <v>BP11</v>
          </cell>
          <cell r="D104" t="str">
            <v>In</v>
          </cell>
          <cell r="E104" t="str">
            <v>Base JV</v>
          </cell>
          <cell r="F104" t="str">
            <v>Base</v>
          </cell>
          <cell r="G104" t="str">
            <v>SPDC JV</v>
          </cell>
          <cell r="H104" t="str">
            <v>In</v>
          </cell>
          <cell r="I104" t="str">
            <v>CROSS ASSET</v>
          </cell>
          <cell r="J104" t="str">
            <v>CROSS ASSET</v>
          </cell>
          <cell r="K104" t="str">
            <v>WEST</v>
          </cell>
          <cell r="L104" t="str">
            <v>West</v>
          </cell>
          <cell r="M104" t="str">
            <v>WEST WORKSHOP EQUIPMENT REPLACEMENT</v>
          </cell>
          <cell r="N104" t="str">
            <v>OGI Maintenance</v>
          </cell>
          <cell r="O104" t="str">
            <v>OGI Maintenance</v>
          </cell>
          <cell r="P104" t="str">
            <v>OGI Maintenance</v>
          </cell>
          <cell r="Q104" t="str">
            <v>Sani Haliru</v>
          </cell>
          <cell r="S104" t="str">
            <v>Not Applicable</v>
          </cell>
          <cell r="T104" t="str">
            <v>1. HSE, Security, Asset Integrity, etc.</v>
          </cell>
          <cell r="U104" t="str">
            <v>Asset Integrity</v>
          </cell>
          <cell r="V104" t="str">
            <v>Matthew Omoruyi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1</v>
          </cell>
        </row>
        <row r="105">
          <cell r="A105" t="str">
            <v>NIP_BP11_C_FLDX_WPM_A20</v>
          </cell>
          <cell r="C105" t="str">
            <v>BP11</v>
          </cell>
          <cell r="D105" t="str">
            <v>In</v>
          </cell>
          <cell r="E105" t="str">
            <v>Base JV</v>
          </cell>
          <cell r="F105" t="str">
            <v>Base</v>
          </cell>
          <cell r="G105" t="str">
            <v>Both</v>
          </cell>
          <cell r="H105" t="str">
            <v>In</v>
          </cell>
          <cell r="I105" t="str">
            <v>CROSS ASSET</v>
          </cell>
          <cell r="J105" t="str">
            <v>CROSS ASSET</v>
          </cell>
          <cell r="K105" t="str">
            <v>WEST</v>
          </cell>
          <cell r="L105" t="str">
            <v>West</v>
          </cell>
          <cell r="M105" t="str">
            <v>FACILITY INTEGRITY MAINTENANCE IN WEST SWAMP</v>
          </cell>
          <cell r="N105" t="str">
            <v>OGI Maintenance</v>
          </cell>
          <cell r="O105" t="str">
            <v>OGI Maintenance</v>
          </cell>
          <cell r="P105" t="str">
            <v>OGI Maintenance</v>
          </cell>
          <cell r="Q105" t="str">
            <v>Sani Haliru</v>
          </cell>
          <cell r="S105" t="str">
            <v>Not Applicable</v>
          </cell>
          <cell r="T105" t="str">
            <v>1. HSE, Security, Asset Integrity, etc.</v>
          </cell>
          <cell r="U105" t="str">
            <v>Asset Integrity</v>
          </cell>
          <cell r="V105" t="str">
            <v>Matthew Omoruyi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1040.656494140625</v>
          </cell>
          <cell r="AJ105">
            <v>31.219694137573242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520.3282470703125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520.3282470703125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1</v>
          </cell>
        </row>
        <row r="106">
          <cell r="A106" t="str">
            <v>NIP_BP11_C_GBAR CPF MOD</v>
          </cell>
          <cell r="C106" t="str">
            <v>BP11</v>
          </cell>
          <cell r="D106" t="str">
            <v>In</v>
          </cell>
          <cell r="E106" t="str">
            <v>Domgas/IPP</v>
          </cell>
          <cell r="F106" t="str">
            <v>Base</v>
          </cell>
          <cell r="G106" t="str">
            <v>SPDC JV</v>
          </cell>
          <cell r="H106" t="str">
            <v>In</v>
          </cell>
          <cell r="I106" t="str">
            <v>GBARAN</v>
          </cell>
          <cell r="J106" t="str">
            <v>OML - 28</v>
          </cell>
          <cell r="K106" t="str">
            <v>LAND EAST</v>
          </cell>
          <cell r="L106" t="str">
            <v>East</v>
          </cell>
          <cell r="M106" t="str">
            <v>Gbaran CPF Domgas Supply</v>
          </cell>
          <cell r="N106" t="str">
            <v>Gbaran Ubie Phase 1_IPP</v>
          </cell>
          <cell r="O106" t="str">
            <v xml:space="preserve">Gbaran Ubie Phase 1_IPP_x000D_
</v>
          </cell>
          <cell r="P106" t="str">
            <v>Gbaran CPF Modification</v>
          </cell>
          <cell r="Q106" t="str">
            <v>Seun Balogun</v>
          </cell>
          <cell r="S106" t="str">
            <v>DOMGAS</v>
          </cell>
          <cell r="T106" t="str">
            <v>5. Domgas (Ring fenced)</v>
          </cell>
          <cell r="U106" t="str">
            <v>Material Oil</v>
          </cell>
          <cell r="V106" t="str">
            <v>Andrew Birch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95309.80224609375</v>
          </cell>
          <cell r="AJ106">
            <v>2859.2940673828125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95309.80224609375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1</v>
          </cell>
        </row>
        <row r="107">
          <cell r="A107" t="str">
            <v>NIP_BP11_C_GBARC4_PreFID</v>
          </cell>
          <cell r="C107" t="str">
            <v>BP11</v>
          </cell>
          <cell r="D107" t="str">
            <v>In</v>
          </cell>
          <cell r="E107" t="str">
            <v>Proposed AF</v>
          </cell>
          <cell r="F107" t="str">
            <v>Base</v>
          </cell>
          <cell r="G107" t="str">
            <v>SPDC JV</v>
          </cell>
          <cell r="H107" t="str">
            <v>In</v>
          </cell>
          <cell r="I107" t="str">
            <v>GBARAN</v>
          </cell>
          <cell r="J107" t="str">
            <v>OML - 28</v>
          </cell>
          <cell r="K107" t="str">
            <v>LAND EAST</v>
          </cell>
          <cell r="L107" t="str">
            <v>East</v>
          </cell>
          <cell r="M107" t="str">
            <v>GU Ph2A (Gbaran C4)</v>
          </cell>
          <cell r="N107" t="str">
            <v>Gbaran Ubie Phase 2A (Gbaran C4)</v>
          </cell>
          <cell r="O107" t="str">
            <v>Gbaran Ubie Phase 2A (Gbaran C4)</v>
          </cell>
          <cell r="P107" t="str">
            <v>Gbaran Ubie Phase 2</v>
          </cell>
          <cell r="Q107" t="str">
            <v>Seun Balogun</v>
          </cell>
          <cell r="S107" t="str">
            <v>NLNG</v>
          </cell>
          <cell r="T107" t="str">
            <v>2. Export Gas Commitments</v>
          </cell>
          <cell r="U107" t="str">
            <v>5. Export gas</v>
          </cell>
          <cell r="V107" t="str">
            <v>Andrew Birch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13485.336769104004</v>
          </cell>
          <cell r="AJ107">
            <v>404.56008458137512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13485.336769104004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1</v>
          </cell>
        </row>
        <row r="108">
          <cell r="A108" t="str">
            <v>NIP_BP11_C_GU Ph1_PMT</v>
          </cell>
          <cell r="C108" t="str">
            <v>BP11</v>
          </cell>
          <cell r="D108" t="str">
            <v>In</v>
          </cell>
          <cell r="E108" t="str">
            <v>Base JV</v>
          </cell>
          <cell r="F108" t="str">
            <v>Base</v>
          </cell>
          <cell r="G108" t="str">
            <v>SPDC JV</v>
          </cell>
          <cell r="H108" t="str">
            <v>In</v>
          </cell>
          <cell r="I108" t="str">
            <v>GBARAN</v>
          </cell>
          <cell r="J108" t="str">
            <v>OML - 28</v>
          </cell>
          <cell r="K108" t="str">
            <v>LAND EAST</v>
          </cell>
          <cell r="L108" t="str">
            <v>East</v>
          </cell>
          <cell r="M108" t="str">
            <v>PMT Gbaran Ubie Phase 1</v>
          </cell>
          <cell r="N108" t="str">
            <v>PMT Gbaran Ubie Phase 1</v>
          </cell>
          <cell r="O108" t="str">
            <v>PMT Gbaran Ubie Phase 1</v>
          </cell>
          <cell r="P108" t="str">
            <v>Gbaran Ubie Phase 1</v>
          </cell>
          <cell r="Q108" t="str">
            <v>Seun Balogun</v>
          </cell>
          <cell r="S108" t="str">
            <v>Not Applicable</v>
          </cell>
          <cell r="T108" t="str">
            <v>1. HSE, Security, Asset Integrity, etc.</v>
          </cell>
          <cell r="U108" t="str">
            <v>5. Export gas</v>
          </cell>
          <cell r="V108" t="str">
            <v>Andrew Birch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212294.06225585938</v>
          </cell>
          <cell r="AJ108">
            <v>2680.7279624938965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212294.06225585938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1</v>
          </cell>
        </row>
        <row r="109">
          <cell r="A109" t="str">
            <v>NIP_BP11_C_KOCR_GU2</v>
          </cell>
          <cell r="C109" t="str">
            <v>BP11</v>
          </cell>
          <cell r="D109" t="str">
            <v>In</v>
          </cell>
          <cell r="E109" t="str">
            <v>Proposed AF</v>
          </cell>
          <cell r="F109" t="str">
            <v>Base</v>
          </cell>
          <cell r="G109" t="str">
            <v>SPDC JV</v>
          </cell>
          <cell r="H109" t="str">
            <v>In</v>
          </cell>
          <cell r="I109" t="str">
            <v>KOLO CREEK</v>
          </cell>
          <cell r="J109" t="str">
            <v>OML - 28</v>
          </cell>
          <cell r="K109" t="str">
            <v>LAND EAST</v>
          </cell>
          <cell r="L109" t="str">
            <v>East</v>
          </cell>
          <cell r="M109" t="str">
            <v>GU Ph2B (Kolo Creek)</v>
          </cell>
          <cell r="N109" t="str">
            <v>Gbaran Ubie Phase 2B (Kolo Creek)</v>
          </cell>
          <cell r="O109" t="str">
            <v>Gbaran Ubie Phase 2B (Kolo Creek)</v>
          </cell>
          <cell r="P109" t="str">
            <v>Gbaran Ubie Phase 2</v>
          </cell>
          <cell r="Q109" t="str">
            <v>Seun Balogun</v>
          </cell>
          <cell r="S109" t="str">
            <v>NLNG</v>
          </cell>
          <cell r="T109" t="str">
            <v>2. Export Gas Commitments</v>
          </cell>
          <cell r="V109" t="str">
            <v>Andrew Birch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441416.77685546875</v>
          </cell>
          <cell r="AJ109">
            <v>13242.502960205078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441416.77685546875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1</v>
          </cell>
        </row>
        <row r="110">
          <cell r="A110" t="str">
            <v>NIP_BP11_C_KOMA_GU2</v>
          </cell>
          <cell r="C110" t="str">
            <v>BP11</v>
          </cell>
          <cell r="D110" t="str">
            <v>In</v>
          </cell>
          <cell r="E110" t="str">
            <v>Proposed AF</v>
          </cell>
          <cell r="F110" t="str">
            <v>Base</v>
          </cell>
          <cell r="G110" t="str">
            <v>SPDC JV</v>
          </cell>
          <cell r="H110" t="str">
            <v>In</v>
          </cell>
          <cell r="I110" t="str">
            <v>KOROAMA</v>
          </cell>
          <cell r="J110" t="str">
            <v>OML - 28</v>
          </cell>
          <cell r="K110" t="str">
            <v>LAND EAST</v>
          </cell>
          <cell r="L110" t="str">
            <v>East</v>
          </cell>
          <cell r="M110" t="str">
            <v>GU Ph2A (Koroama)</v>
          </cell>
          <cell r="N110" t="str">
            <v>Gbaran Ubie Phase 2A (Koroama)</v>
          </cell>
          <cell r="O110" t="str">
            <v>Gbaran Ubie Phase 2A (Koroama)</v>
          </cell>
          <cell r="P110" t="str">
            <v>Gbaran Ubie Phase 2</v>
          </cell>
          <cell r="Q110" t="str">
            <v>Seun Balogun</v>
          </cell>
          <cell r="S110" t="str">
            <v>NLNG</v>
          </cell>
          <cell r="T110" t="str">
            <v>2. Export Gas Commitments</v>
          </cell>
          <cell r="V110" t="str">
            <v>Andrew Birch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247671.515625</v>
          </cell>
          <cell r="AJ110">
            <v>7430.1453247070313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247671.515625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1</v>
          </cell>
        </row>
        <row r="111">
          <cell r="A111" t="str">
            <v>NIP_BP11_C_KOMA_PreFID</v>
          </cell>
          <cell r="C111" t="str">
            <v>BP11</v>
          </cell>
          <cell r="D111" t="str">
            <v>In</v>
          </cell>
          <cell r="E111" t="str">
            <v>Proposed AF</v>
          </cell>
          <cell r="F111" t="str">
            <v>Base</v>
          </cell>
          <cell r="G111" t="str">
            <v>SPDC JV</v>
          </cell>
          <cell r="H111" t="str">
            <v>In</v>
          </cell>
          <cell r="I111" t="str">
            <v>KOROAMA</v>
          </cell>
          <cell r="J111" t="str">
            <v>OML - 28</v>
          </cell>
          <cell r="K111" t="str">
            <v>LAND EAST</v>
          </cell>
          <cell r="L111" t="str">
            <v>East</v>
          </cell>
          <cell r="M111" t="str">
            <v>GU Ph2A (Koroama)</v>
          </cell>
          <cell r="N111" t="str">
            <v>Gbaran Ubie Phase 2A (Koroama)</v>
          </cell>
          <cell r="O111" t="str">
            <v>Gbaran Ubie Phase 2A (Koroama)</v>
          </cell>
          <cell r="P111" t="str">
            <v>Gbaran Ubie Phase 2</v>
          </cell>
          <cell r="Q111" t="str">
            <v>Seun Balogun</v>
          </cell>
          <cell r="S111" t="str">
            <v>NLNG</v>
          </cell>
          <cell r="T111" t="str">
            <v>2. Export Gas Commitments</v>
          </cell>
          <cell r="U111" t="str">
            <v>5. Export gas</v>
          </cell>
          <cell r="V111" t="str">
            <v>Andrew Birch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4371.5200500488281</v>
          </cell>
          <cell r="AJ111">
            <v>131.14560222625732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4371.5200500488281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1</v>
          </cell>
        </row>
        <row r="112">
          <cell r="A112" t="str">
            <v>NIP_BP11_C_NCTL_PMT</v>
          </cell>
          <cell r="C112" t="str">
            <v>BP11</v>
          </cell>
          <cell r="D112" t="str">
            <v>In</v>
          </cell>
          <cell r="E112" t="str">
            <v>Base JV</v>
          </cell>
          <cell r="F112" t="str">
            <v>Base</v>
          </cell>
          <cell r="G112" t="str">
            <v>SPDC JV</v>
          </cell>
          <cell r="H112" t="str">
            <v>In</v>
          </cell>
          <cell r="I112" t="str">
            <v>CROSS ASSET</v>
          </cell>
          <cell r="J112" t="str">
            <v>CROSS ASSET</v>
          </cell>
          <cell r="K112" t="str">
            <v>SWAMP EAST</v>
          </cell>
          <cell r="L112" t="str">
            <v>East</v>
          </cell>
          <cell r="M112" t="str">
            <v>PMT OGI_Nembe Creek TL</v>
          </cell>
          <cell r="N112" t="str">
            <v>PMT OGI_Nembe Creek TL</v>
          </cell>
          <cell r="O112" t="str">
            <v>PMT OGI_Nembe Creek TL</v>
          </cell>
          <cell r="P112" t="str">
            <v>OGI_Nembe Creek Trunklines</v>
          </cell>
          <cell r="Q112" t="str">
            <v>Seun Balogun</v>
          </cell>
          <cell r="S112" t="str">
            <v>Not Applicable</v>
          </cell>
          <cell r="T112" t="str">
            <v>1. HSE, Security, Asset Integrity, etc.</v>
          </cell>
          <cell r="U112" t="str">
            <v>3. Asset Integrity</v>
          </cell>
          <cell r="V112" t="str">
            <v>Andrew Birch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9569.204345703125</v>
          </cell>
          <cell r="AJ112">
            <v>287.07612609863281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9569.204345703125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1</v>
          </cell>
        </row>
        <row r="113">
          <cell r="A113" t="str">
            <v>NIP_BP11_C_NEMC FLB</v>
          </cell>
          <cell r="C113" t="str">
            <v>BP11</v>
          </cell>
          <cell r="D113" t="str">
            <v>In</v>
          </cell>
          <cell r="E113" t="str">
            <v>MCA1</v>
          </cell>
          <cell r="F113" t="str">
            <v>Base</v>
          </cell>
          <cell r="G113" t="str">
            <v>SPDC JV</v>
          </cell>
          <cell r="H113" t="str">
            <v>In</v>
          </cell>
          <cell r="I113" t="str">
            <v>NEMBE CREEK</v>
          </cell>
          <cell r="J113" t="str">
            <v>OML - 29</v>
          </cell>
          <cell r="K113" t="str">
            <v>SWAMP EAST</v>
          </cell>
          <cell r="L113" t="str">
            <v>East</v>
          </cell>
          <cell r="M113" t="str">
            <v>Nembe Creek FLB</v>
          </cell>
          <cell r="N113" t="str">
            <v>Nembe Creek FLB</v>
          </cell>
          <cell r="O113" t="str">
            <v>Nembe Creek FLB</v>
          </cell>
          <cell r="P113" t="str">
            <v>OGI Nembe Creek FLB</v>
          </cell>
          <cell r="Q113" t="str">
            <v>Seun Balogun</v>
          </cell>
          <cell r="S113" t="str">
            <v>Not Applicable</v>
          </cell>
          <cell r="T113" t="str">
            <v>1. HSE, Security, Asset Integrity, etc.</v>
          </cell>
          <cell r="U113" t="str">
            <v>1. Secure / Maximise NFA</v>
          </cell>
          <cell r="V113" t="str">
            <v>Andrew Birch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12264</v>
          </cell>
          <cell r="AJ113">
            <v>367.91999053955078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12264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1</v>
          </cell>
        </row>
        <row r="114">
          <cell r="A114" t="str">
            <v>NIP_BP11_C_NEMC FLB_PMT</v>
          </cell>
          <cell r="C114" t="str">
            <v>BP11</v>
          </cell>
          <cell r="D114" t="str">
            <v>In</v>
          </cell>
          <cell r="E114" t="str">
            <v>Base JV</v>
          </cell>
          <cell r="F114" t="str">
            <v>Base</v>
          </cell>
          <cell r="G114" t="str">
            <v>SPDC JV</v>
          </cell>
          <cell r="H114" t="str">
            <v>In</v>
          </cell>
          <cell r="I114" t="str">
            <v>NEMBE CREEK</v>
          </cell>
          <cell r="J114" t="str">
            <v>OML - 29</v>
          </cell>
          <cell r="K114" t="str">
            <v>SWAMP EAST</v>
          </cell>
          <cell r="L114" t="str">
            <v>East</v>
          </cell>
          <cell r="M114" t="str">
            <v>PMT Nembe Creek FLB</v>
          </cell>
          <cell r="N114" t="str">
            <v>PMT Nembe Creek FLB</v>
          </cell>
          <cell r="O114" t="str">
            <v>PMT Nembe Creek FLB</v>
          </cell>
          <cell r="P114" t="str">
            <v>OGI Nembe Creek FLB</v>
          </cell>
          <cell r="Q114" t="str">
            <v>Seun Balogun</v>
          </cell>
          <cell r="S114" t="str">
            <v>Not Applicable</v>
          </cell>
          <cell r="T114" t="str">
            <v>1. HSE, Security, Asset Integrity, etc.</v>
          </cell>
          <cell r="U114" t="str">
            <v>6. Enable oil/gas production</v>
          </cell>
          <cell r="V114" t="str">
            <v>Andrew Birch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1409.5733032226563</v>
          </cell>
          <cell r="AJ114">
            <v>42.287197113037109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1409.5733032226563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1</v>
          </cell>
        </row>
        <row r="115">
          <cell r="A115" t="str">
            <v>NIP_BP11_C_NGC_AFIESERE</v>
          </cell>
          <cell r="C115" t="str">
            <v>BP11</v>
          </cell>
          <cell r="D115" t="str">
            <v>In</v>
          </cell>
          <cell r="E115" t="str">
            <v>Domgas/IPP</v>
          </cell>
          <cell r="F115" t="str">
            <v>Base</v>
          </cell>
          <cell r="G115" t="str">
            <v>Portfolio Action</v>
          </cell>
          <cell r="H115" t="str">
            <v>In</v>
          </cell>
          <cell r="I115" t="str">
            <v>AFIESERE</v>
          </cell>
          <cell r="J115" t="str">
            <v>OML - 30</v>
          </cell>
          <cell r="K115" t="str">
            <v>LAND WEST</v>
          </cell>
          <cell r="L115" t="str">
            <v>West</v>
          </cell>
          <cell r="M115" t="str">
            <v>NGC_AFIESERE</v>
          </cell>
          <cell r="N115" t="str">
            <v>NGC Compressor Refurb</v>
          </cell>
          <cell r="O115" t="str">
            <v>Divested 2011</v>
          </cell>
          <cell r="P115" t="str">
            <v>NGC Compressor Refurb</v>
          </cell>
          <cell r="Q115" t="str">
            <v>Seun Balogun</v>
          </cell>
          <cell r="S115" t="str">
            <v>DOMGAS</v>
          </cell>
          <cell r="T115" t="str">
            <v>5. Domgas (Ring fenced)</v>
          </cell>
          <cell r="U115" t="str">
            <v>Domgas / IPP</v>
          </cell>
          <cell r="V115" t="str">
            <v>Andrew Birch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600</v>
          </cell>
          <cell r="AJ115">
            <v>18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600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1</v>
          </cell>
        </row>
        <row r="116">
          <cell r="A116" t="str">
            <v>NIP_BP11_C_NGC_ESCRAVOS</v>
          </cell>
          <cell r="C116" t="str">
            <v>BP11</v>
          </cell>
          <cell r="D116" t="str">
            <v>In</v>
          </cell>
          <cell r="E116" t="str">
            <v>Domgas/IPP</v>
          </cell>
          <cell r="F116" t="str">
            <v>Base</v>
          </cell>
          <cell r="G116" t="str">
            <v>Portfolio Action</v>
          </cell>
          <cell r="H116" t="str">
            <v>In</v>
          </cell>
          <cell r="I116" t="str">
            <v>ESCRAVOS BEACH</v>
          </cell>
          <cell r="J116" t="str">
            <v>OML - 43</v>
          </cell>
          <cell r="K116" t="str">
            <v>LAND WEST</v>
          </cell>
          <cell r="L116" t="str">
            <v>West</v>
          </cell>
          <cell r="M116" t="str">
            <v>NGC_ESCRAVOS</v>
          </cell>
          <cell r="N116" t="str">
            <v>NGC Compressor Refurb</v>
          </cell>
          <cell r="O116" t="str">
            <v>NGC Compressor Refurb</v>
          </cell>
          <cell r="P116" t="str">
            <v>NGC Compressor Refurb</v>
          </cell>
          <cell r="Q116" t="str">
            <v>Seun Balogun</v>
          </cell>
          <cell r="S116" t="str">
            <v>DOMGAS</v>
          </cell>
          <cell r="T116" t="str">
            <v>5. Domgas (Ring fenced)</v>
          </cell>
          <cell r="U116" t="str">
            <v>Domgas / IPP</v>
          </cell>
          <cell r="V116" t="str">
            <v>Andrew Birch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10172.54931640625</v>
          </cell>
          <cell r="AJ116">
            <v>305.17646789550781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10172.54931640625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1</v>
          </cell>
        </row>
        <row r="117">
          <cell r="A117" t="str">
            <v>NIP_BP11_C_NGC_JONES CREEK</v>
          </cell>
          <cell r="C117" t="str">
            <v>BP11</v>
          </cell>
          <cell r="D117" t="str">
            <v>In</v>
          </cell>
          <cell r="E117" t="str">
            <v>Domgas/IPP</v>
          </cell>
          <cell r="F117" t="str">
            <v>Base</v>
          </cell>
          <cell r="G117" t="str">
            <v>Portfolio Action</v>
          </cell>
          <cell r="H117" t="str">
            <v>In</v>
          </cell>
          <cell r="I117" t="str">
            <v>JONES CREEK</v>
          </cell>
          <cell r="J117" t="str">
            <v>OML - 42</v>
          </cell>
          <cell r="K117" t="str">
            <v>LAND WEST</v>
          </cell>
          <cell r="L117" t="str">
            <v>West</v>
          </cell>
          <cell r="M117" t="str">
            <v>NGC_JONES CREEK</v>
          </cell>
          <cell r="N117" t="str">
            <v>NGC Compressor Refurb</v>
          </cell>
          <cell r="O117" t="str">
            <v>Divested 2011</v>
          </cell>
          <cell r="P117" t="str">
            <v>NGC Compressor Refurb</v>
          </cell>
          <cell r="Q117" t="str">
            <v>Seun Balogun</v>
          </cell>
          <cell r="S117" t="str">
            <v>DOMGAS</v>
          </cell>
          <cell r="T117" t="str">
            <v>5. Domgas (Ring fenced)</v>
          </cell>
          <cell r="U117" t="str">
            <v>Domgas / IPP</v>
          </cell>
          <cell r="V117" t="str">
            <v>Andrew Birch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9703.529296875</v>
          </cell>
          <cell r="AJ117">
            <v>291.10586547851563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680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9023.529296875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1</v>
          </cell>
        </row>
        <row r="118">
          <cell r="A118" t="str">
            <v>NIP_BP11_C_NGC_KOKORI</v>
          </cell>
          <cell r="C118" t="str">
            <v>BP11</v>
          </cell>
          <cell r="D118" t="str">
            <v>In</v>
          </cell>
          <cell r="E118" t="str">
            <v>Domgas/IPP</v>
          </cell>
          <cell r="F118" t="str">
            <v>Base</v>
          </cell>
          <cell r="G118" t="str">
            <v>Portfolio Action</v>
          </cell>
          <cell r="H118" t="str">
            <v>In</v>
          </cell>
          <cell r="I118" t="str">
            <v>KOKORI</v>
          </cell>
          <cell r="J118" t="str">
            <v>OML - 30</v>
          </cell>
          <cell r="K118" t="str">
            <v>LAND WEST</v>
          </cell>
          <cell r="L118" t="str">
            <v>West</v>
          </cell>
          <cell r="M118" t="str">
            <v>NGC_KOKORI</v>
          </cell>
          <cell r="N118" t="str">
            <v>NGC Compressor Refurb</v>
          </cell>
          <cell r="O118" t="str">
            <v>Divested 2011</v>
          </cell>
          <cell r="P118" t="str">
            <v>NGC Compressor Refurb</v>
          </cell>
          <cell r="Q118" t="str">
            <v>Seun Balogun</v>
          </cell>
          <cell r="S118" t="str">
            <v>DOMGAS</v>
          </cell>
          <cell r="T118" t="str">
            <v>5. Domgas (Ring fenced)</v>
          </cell>
          <cell r="U118" t="str">
            <v>Domgas / IPP</v>
          </cell>
          <cell r="V118" t="str">
            <v>Andrew Birch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3794.1176452636719</v>
          </cell>
          <cell r="AJ118">
            <v>113.82352924346924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3794.1176452636719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1</v>
          </cell>
        </row>
        <row r="119">
          <cell r="A119" t="str">
            <v>NIP_BP11_C_NGC_ODIDI</v>
          </cell>
          <cell r="C119" t="str">
            <v>BP11</v>
          </cell>
          <cell r="D119" t="str">
            <v>In</v>
          </cell>
          <cell r="E119" t="str">
            <v>Domgas/IPP</v>
          </cell>
          <cell r="F119" t="str">
            <v>Base</v>
          </cell>
          <cell r="G119" t="str">
            <v>Portfolio Action</v>
          </cell>
          <cell r="H119" t="str">
            <v>In</v>
          </cell>
          <cell r="I119" t="str">
            <v>ODIDI</v>
          </cell>
          <cell r="J119" t="str">
            <v>OML - 42</v>
          </cell>
          <cell r="K119" t="str">
            <v>LAND WEST</v>
          </cell>
          <cell r="L119" t="str">
            <v>West</v>
          </cell>
          <cell r="M119" t="str">
            <v>NGC_ODIDI</v>
          </cell>
          <cell r="N119" t="str">
            <v>NGC Compressor Refurb</v>
          </cell>
          <cell r="O119" t="str">
            <v>Divested 2011</v>
          </cell>
          <cell r="P119" t="str">
            <v>NGC Compressor Refurb</v>
          </cell>
          <cell r="Q119" t="str">
            <v>Seun Balogun</v>
          </cell>
          <cell r="S119" t="str">
            <v>DOMGAS</v>
          </cell>
          <cell r="T119" t="str">
            <v>5. Domgas (Ring fenced)</v>
          </cell>
          <cell r="U119" t="str">
            <v>Domgas / IPP</v>
          </cell>
          <cell r="V119" t="str">
            <v>Andrew Birch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9803.9214477539063</v>
          </cell>
          <cell r="AJ119">
            <v>294.11763572692871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9803.9214477539063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1</v>
          </cell>
        </row>
        <row r="120">
          <cell r="A120" t="str">
            <v>NIP_BP11_C_NGC_OLOMORO</v>
          </cell>
          <cell r="C120" t="str">
            <v>BP11</v>
          </cell>
          <cell r="D120" t="str">
            <v>In</v>
          </cell>
          <cell r="E120" t="str">
            <v>Domgas/IPP</v>
          </cell>
          <cell r="F120" t="str">
            <v>Base</v>
          </cell>
          <cell r="G120" t="str">
            <v>Portfolio Action</v>
          </cell>
          <cell r="H120" t="str">
            <v>In</v>
          </cell>
          <cell r="I120" t="str">
            <v>OLOMORO OLEH</v>
          </cell>
          <cell r="J120" t="str">
            <v>OML - 30</v>
          </cell>
          <cell r="K120" t="str">
            <v>LAND WEST</v>
          </cell>
          <cell r="L120" t="str">
            <v>West</v>
          </cell>
          <cell r="M120" t="str">
            <v>NGC_OLOMORO</v>
          </cell>
          <cell r="N120" t="str">
            <v>NGC Compressor Refurb</v>
          </cell>
          <cell r="O120" t="str">
            <v>Divested 2011</v>
          </cell>
          <cell r="P120" t="str">
            <v>NGC Compressor Refurb</v>
          </cell>
          <cell r="Q120" t="str">
            <v>Seun Balogun</v>
          </cell>
          <cell r="S120" t="str">
            <v>DOMGAS</v>
          </cell>
          <cell r="T120" t="str">
            <v>5. Domgas (Ring fenced)</v>
          </cell>
          <cell r="U120" t="str">
            <v>Domgas / IPP</v>
          </cell>
          <cell r="V120" t="str">
            <v>Andrew Birch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4441.176513671875</v>
          </cell>
          <cell r="AJ120">
            <v>133.23529052734375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4441.176513671875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1</v>
          </cell>
        </row>
        <row r="121">
          <cell r="A121" t="str">
            <v>NIP_BP11_C_NGC_OWEH</v>
          </cell>
          <cell r="C121" t="str">
            <v>BP11</v>
          </cell>
          <cell r="D121" t="str">
            <v>In</v>
          </cell>
          <cell r="E121" t="str">
            <v>Domgas/IPP</v>
          </cell>
          <cell r="F121" t="str">
            <v>Base</v>
          </cell>
          <cell r="G121" t="str">
            <v>Portfolio Action</v>
          </cell>
          <cell r="H121" t="str">
            <v>In</v>
          </cell>
          <cell r="I121" t="str">
            <v>OWEH</v>
          </cell>
          <cell r="J121" t="str">
            <v>OML - 30</v>
          </cell>
          <cell r="K121" t="str">
            <v>LAND WEST</v>
          </cell>
          <cell r="L121" t="str">
            <v>West</v>
          </cell>
          <cell r="M121" t="str">
            <v>NGC_OWEH</v>
          </cell>
          <cell r="N121" t="str">
            <v>NGC Compressor Refurb</v>
          </cell>
          <cell r="O121" t="str">
            <v>Divested 2011</v>
          </cell>
          <cell r="P121" t="str">
            <v>NGC Compressor Refurb</v>
          </cell>
          <cell r="Q121" t="str">
            <v>Seun Balogun</v>
          </cell>
          <cell r="S121" t="str">
            <v>DOMGAS</v>
          </cell>
          <cell r="T121" t="str">
            <v>5. Domgas (Ring fenced)</v>
          </cell>
          <cell r="U121" t="str">
            <v>Domgas / IPP</v>
          </cell>
          <cell r="V121" t="str">
            <v>Andrew Birch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2294.1176452636719</v>
          </cell>
          <cell r="AJ121">
            <v>68.823529243469238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2294.1176452636719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1</v>
          </cell>
        </row>
        <row r="122">
          <cell r="A122" t="str">
            <v>NIP_BP11_C_NGC_UZERE</v>
          </cell>
          <cell r="C122" t="str">
            <v>BP11</v>
          </cell>
          <cell r="D122" t="str">
            <v>In</v>
          </cell>
          <cell r="E122" t="str">
            <v>Domgas/IPP</v>
          </cell>
          <cell r="F122" t="str">
            <v>Base</v>
          </cell>
          <cell r="G122" t="str">
            <v>Portfolio Action</v>
          </cell>
          <cell r="H122" t="str">
            <v>In</v>
          </cell>
          <cell r="I122" t="str">
            <v>UZERE</v>
          </cell>
          <cell r="J122" t="str">
            <v>OML - 28</v>
          </cell>
          <cell r="K122" t="str">
            <v>LAND WEST</v>
          </cell>
          <cell r="L122" t="str">
            <v>West</v>
          </cell>
          <cell r="M122" t="str">
            <v>NGC_UZERE</v>
          </cell>
          <cell r="N122" t="str">
            <v>NGC Compressor Refurb</v>
          </cell>
          <cell r="O122" t="str">
            <v>NGC Compressor Refurb</v>
          </cell>
          <cell r="P122" t="str">
            <v>NGC Compressor Refurb</v>
          </cell>
          <cell r="Q122" t="str">
            <v>Seun Balogun</v>
          </cell>
          <cell r="S122" t="str">
            <v>DOMGAS</v>
          </cell>
          <cell r="T122" t="str">
            <v>5. Domgas (Ring fenced)</v>
          </cell>
          <cell r="U122" t="str">
            <v>Domgas / IPP</v>
          </cell>
          <cell r="V122" t="str">
            <v>Andrew Birch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3294.1176452636719</v>
          </cell>
          <cell r="AJ122">
            <v>98.823529243469238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3294.1176452636719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1</v>
          </cell>
        </row>
        <row r="123">
          <cell r="A123" t="str">
            <v>NIP_BP11_C_NOGI_APP_A01</v>
          </cell>
          <cell r="C123" t="str">
            <v>BP11</v>
          </cell>
          <cell r="D123" t="str">
            <v>In</v>
          </cell>
          <cell r="E123" t="str">
            <v>Domgas/IPP</v>
          </cell>
          <cell r="F123" t="str">
            <v>Base</v>
          </cell>
          <cell r="G123" t="str">
            <v>SPDC JV</v>
          </cell>
          <cell r="H123" t="str">
            <v>In</v>
          </cell>
          <cell r="I123" t="str">
            <v>CROSS ASSET</v>
          </cell>
          <cell r="J123" t="str">
            <v>CROSS ASSET</v>
          </cell>
          <cell r="K123" t="str">
            <v>EAST</v>
          </cell>
          <cell r="L123" t="str">
            <v>East</v>
          </cell>
          <cell r="M123" t="str">
            <v>IPP MTC - AFAM CIVIL INFRASTRUCTURE UPGRADE</v>
          </cell>
          <cell r="N123" t="str">
            <v>OGI Maintenance</v>
          </cell>
          <cell r="O123" t="str">
            <v>IPP Maintenance</v>
          </cell>
          <cell r="P123" t="str">
            <v>OGI Maintenance</v>
          </cell>
          <cell r="Q123" t="str">
            <v>Sani Haliru</v>
          </cell>
          <cell r="S123" t="str">
            <v>Not Applicable</v>
          </cell>
          <cell r="T123" t="str">
            <v>1. HSE, Security, Asset Integrity, etc.</v>
          </cell>
          <cell r="U123" t="str">
            <v>Asset Integrity</v>
          </cell>
          <cell r="V123" t="str">
            <v>Rowland Onyeme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321.29998779296875</v>
          </cell>
          <cell r="AJ123">
            <v>9.6389999389648438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321.29998779296875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1</v>
          </cell>
        </row>
        <row r="124">
          <cell r="A124" t="str">
            <v>NIP_BP11_C_NOGI_APP_A02</v>
          </cell>
          <cell r="C124" t="str">
            <v>BP11</v>
          </cell>
          <cell r="D124" t="str">
            <v>In</v>
          </cell>
          <cell r="E124" t="str">
            <v>Domgas/IPP</v>
          </cell>
          <cell r="F124" t="str">
            <v>Base</v>
          </cell>
          <cell r="G124" t="str">
            <v>SPDC JV</v>
          </cell>
          <cell r="H124" t="str">
            <v>In</v>
          </cell>
          <cell r="I124" t="str">
            <v>CROSS ASSET</v>
          </cell>
          <cell r="J124" t="str">
            <v>CROSS ASSET</v>
          </cell>
          <cell r="K124" t="str">
            <v>EAST</v>
          </cell>
          <cell r="L124" t="str">
            <v>East</v>
          </cell>
          <cell r="M124" t="str">
            <v>IPP MTC - PROVISION OF WORK PLATFORM IN AFAM</v>
          </cell>
          <cell r="N124" t="str">
            <v>OGI Maintenance</v>
          </cell>
          <cell r="O124" t="str">
            <v>IPP Maintenance</v>
          </cell>
          <cell r="P124" t="str">
            <v>OGI Maintenance</v>
          </cell>
          <cell r="Q124" t="str">
            <v>Sani Haliru</v>
          </cell>
          <cell r="S124" t="str">
            <v>Not Applicable</v>
          </cell>
          <cell r="T124" t="str">
            <v>1. HSE, Security, Asset Integrity, etc.</v>
          </cell>
          <cell r="U124" t="str">
            <v>Asset Integrity</v>
          </cell>
          <cell r="V124" t="str">
            <v>Rowland Onyeme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255</v>
          </cell>
          <cell r="AJ124">
            <v>7.6499996185302734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255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1</v>
          </cell>
        </row>
        <row r="125">
          <cell r="A125" t="str">
            <v>NIP_BP11_C_NOGI_ASV_A01</v>
          </cell>
          <cell r="C125" t="str">
            <v>BP11</v>
          </cell>
          <cell r="D125" t="str">
            <v>In</v>
          </cell>
          <cell r="E125" t="str">
            <v>Base JV</v>
          </cell>
          <cell r="F125" t="str">
            <v>Base</v>
          </cell>
          <cell r="G125" t="str">
            <v>Both</v>
          </cell>
          <cell r="H125" t="str">
            <v>In</v>
          </cell>
          <cell r="I125" t="str">
            <v>CROSS ASSET</v>
          </cell>
          <cell r="J125" t="str">
            <v>CROSS ASSET</v>
          </cell>
          <cell r="K125" t="str">
            <v>WEST</v>
          </cell>
          <cell r="L125" t="str">
            <v>West</v>
          </cell>
          <cell r="M125" t="str">
            <v>ABUJA OFFICE BUILDING</v>
          </cell>
          <cell r="N125" t="str">
            <v>NOGI_West Services</v>
          </cell>
          <cell r="O125" t="str">
            <v>NOGI_West Services</v>
          </cell>
          <cell r="P125" t="str">
            <v>NOGI_West Services</v>
          </cell>
          <cell r="Q125" t="str">
            <v>Ogechi Okoli</v>
          </cell>
          <cell r="S125" t="str">
            <v>Not Applicable</v>
          </cell>
          <cell r="T125" t="str">
            <v>1. HSE, Security, Asset Integrity, etc.</v>
          </cell>
          <cell r="U125" t="str">
            <v>1. Secure / Maximise NFA</v>
          </cell>
          <cell r="V125" t="str">
            <v>USIAYO SAMSON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3118.219970703125</v>
          </cell>
          <cell r="AJ125">
            <v>93.546596527099609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3118.219970703125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1</v>
          </cell>
        </row>
        <row r="126">
          <cell r="A126" t="str">
            <v>NIP_BP11_C_NOGI_CAV_A01</v>
          </cell>
          <cell r="C126" t="str">
            <v>BP11</v>
          </cell>
          <cell r="D126" t="str">
            <v>In</v>
          </cell>
          <cell r="E126" t="str">
            <v>Base JV</v>
          </cell>
          <cell r="F126" t="str">
            <v>Base</v>
          </cell>
          <cell r="G126" t="str">
            <v>Both</v>
          </cell>
          <cell r="H126" t="str">
            <v>In</v>
          </cell>
          <cell r="I126" t="str">
            <v>CROSS ASSET</v>
          </cell>
          <cell r="J126" t="str">
            <v>CROSS ASSET</v>
          </cell>
          <cell r="K126" t="str">
            <v>CORPORATE</v>
          </cell>
          <cell r="L126" t="str">
            <v>West</v>
          </cell>
          <cell r="M126" t="str">
            <v>Improvement of Aviation Facilities East/ West</v>
          </cell>
          <cell r="N126" t="str">
            <v>NOGI_Corporate Aviation</v>
          </cell>
          <cell r="O126" t="str">
            <v>NOGI_Corporate Aviation</v>
          </cell>
          <cell r="P126" t="str">
            <v>NOGI_Corporate Aviation</v>
          </cell>
          <cell r="Q126" t="str">
            <v>Samson Momoh</v>
          </cell>
          <cell r="S126" t="str">
            <v>Not Applicable</v>
          </cell>
          <cell r="T126" t="str">
            <v>1. HSE, Security, Asset Integrity, etc.</v>
          </cell>
          <cell r="U126" t="str">
            <v>1. Secure / Maximise NFA</v>
          </cell>
          <cell r="V126" t="str">
            <v>Raz Zoers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5000</v>
          </cell>
          <cell r="AJ126">
            <v>150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5000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1</v>
          </cell>
        </row>
        <row r="127">
          <cell r="A127" t="str">
            <v>NIP_BP11_C_NOGI_CAV_A03</v>
          </cell>
          <cell r="C127" t="str">
            <v>BP11</v>
          </cell>
          <cell r="D127" t="str">
            <v>In</v>
          </cell>
          <cell r="E127" t="str">
            <v>Base JV</v>
          </cell>
          <cell r="F127" t="str">
            <v>Base</v>
          </cell>
          <cell r="G127" t="str">
            <v>Both</v>
          </cell>
          <cell r="H127" t="str">
            <v>In</v>
          </cell>
          <cell r="I127" t="str">
            <v>CROSS ASSET</v>
          </cell>
          <cell r="J127" t="str">
            <v>CROSS ASSET</v>
          </cell>
          <cell r="K127" t="str">
            <v>CORPORATE</v>
          </cell>
          <cell r="L127" t="str">
            <v>Corporate</v>
          </cell>
          <cell r="M127" t="str">
            <v>Forcados Aitstrip</v>
          </cell>
          <cell r="N127" t="str">
            <v>NOGI_Corporate Aviation</v>
          </cell>
          <cell r="O127" t="str">
            <v>NOGI_Corporate Aviation</v>
          </cell>
          <cell r="P127" t="str">
            <v>NOGI_Corporate Aviation</v>
          </cell>
          <cell r="Q127" t="str">
            <v>Samson Momoh</v>
          </cell>
          <cell r="S127" t="str">
            <v>Not Applicable</v>
          </cell>
          <cell r="T127" t="str">
            <v>1. HSE, Security, Asset Integrity, etc.</v>
          </cell>
          <cell r="U127" t="str">
            <v>1. Secure / Maximise NFA</v>
          </cell>
          <cell r="V127" t="str">
            <v>Raz Zoers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10000</v>
          </cell>
          <cell r="AJ127">
            <v>300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10000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1</v>
          </cell>
        </row>
        <row r="128">
          <cell r="A128" t="str">
            <v>NIP_BP11_C_NOGI_CAV_A04</v>
          </cell>
          <cell r="C128" t="str">
            <v>BP11</v>
          </cell>
          <cell r="D128" t="str">
            <v>In</v>
          </cell>
          <cell r="E128" t="str">
            <v>Base JV</v>
          </cell>
          <cell r="F128" t="str">
            <v>Base</v>
          </cell>
          <cell r="G128" t="str">
            <v>Both</v>
          </cell>
          <cell r="H128" t="str">
            <v>In</v>
          </cell>
          <cell r="I128" t="str">
            <v>CROSS ASSET</v>
          </cell>
          <cell r="J128" t="str">
            <v>CROSS ASSET</v>
          </cell>
          <cell r="K128" t="str">
            <v>CORPORATE</v>
          </cell>
          <cell r="L128" t="str">
            <v>Corporate</v>
          </cell>
          <cell r="M128" t="str">
            <v xml:space="preserve"> Gbaran Ubie Airstrip</v>
          </cell>
          <cell r="N128" t="str">
            <v>NOGI_Corporate Aviation</v>
          </cell>
          <cell r="O128" t="str">
            <v>NOGI_Corporate Aviation</v>
          </cell>
          <cell r="P128" t="str">
            <v>NOGI_Corporate Aviation</v>
          </cell>
          <cell r="Q128" t="str">
            <v>Samson Momoh</v>
          </cell>
          <cell r="S128" t="str">
            <v>Not Applicable</v>
          </cell>
          <cell r="T128" t="str">
            <v>1. HSE, Security, Asset Integrity, etc.</v>
          </cell>
          <cell r="U128" t="str">
            <v>1. Secure / Maximise NFA</v>
          </cell>
          <cell r="V128" t="str">
            <v>Raz Zoers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45899.9970703125</v>
          </cell>
          <cell r="AJ128">
            <v>1376.9999084472656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45899.9970703125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1</v>
          </cell>
        </row>
        <row r="129">
          <cell r="A129" t="str">
            <v>NIP_BP11_C_NOGI_CHR_Z01</v>
          </cell>
          <cell r="C129" t="str">
            <v>BP11</v>
          </cell>
          <cell r="D129" t="str">
            <v>In</v>
          </cell>
          <cell r="E129" t="str">
            <v>Base JV</v>
          </cell>
          <cell r="F129" t="str">
            <v>Base</v>
          </cell>
          <cell r="G129" t="str">
            <v>Both</v>
          </cell>
          <cell r="H129" t="str">
            <v>In</v>
          </cell>
          <cell r="I129" t="str">
            <v>CROSS ASSET</v>
          </cell>
          <cell r="J129" t="str">
            <v>CROSS ASSET</v>
          </cell>
          <cell r="K129" t="str">
            <v>CORPORATE</v>
          </cell>
          <cell r="L129" t="str">
            <v>Corporate</v>
          </cell>
          <cell r="M129" t="str">
            <v>PURCHASE OF STAFF CARS</v>
          </cell>
          <cell r="N129" t="str">
            <v>HR Projects</v>
          </cell>
          <cell r="O129" t="str">
            <v>HR Projects</v>
          </cell>
          <cell r="P129" t="str">
            <v>HR Projects</v>
          </cell>
          <cell r="Q129" t="str">
            <v>Gregory Amaihwe</v>
          </cell>
          <cell r="S129" t="str">
            <v>Not Applicable</v>
          </cell>
          <cell r="T129" t="str">
            <v>1. HSE, Security, Asset Integrity, etc.</v>
          </cell>
          <cell r="U129" t="str">
            <v>6. Enable oil/gas production</v>
          </cell>
          <cell r="V129" t="str">
            <v>GREGORY AMAIHWE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15062</v>
          </cell>
          <cell r="AJ129">
            <v>451.85999298095703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15062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1</v>
          </cell>
        </row>
        <row r="130">
          <cell r="A130" t="str">
            <v>NIP_BP11_C_NOGI_CHR_Z02</v>
          </cell>
          <cell r="C130" t="str">
            <v>BP11</v>
          </cell>
          <cell r="D130" t="str">
            <v>In</v>
          </cell>
          <cell r="E130" t="str">
            <v>Base JV</v>
          </cell>
          <cell r="F130" t="str">
            <v>Base</v>
          </cell>
          <cell r="G130" t="str">
            <v>Both</v>
          </cell>
          <cell r="H130" t="str">
            <v>In</v>
          </cell>
          <cell r="I130" t="str">
            <v>CROSS ASSET</v>
          </cell>
          <cell r="J130" t="str">
            <v>CROSS ASSET</v>
          </cell>
          <cell r="K130" t="str">
            <v>CORPORATE</v>
          </cell>
          <cell r="L130" t="str">
            <v>Corporate</v>
          </cell>
          <cell r="M130" t="str">
            <v>L&amp;D IT INFRASTRUCTURE</v>
          </cell>
          <cell r="N130" t="str">
            <v>HR Projects</v>
          </cell>
          <cell r="O130" t="str">
            <v>HR Projects</v>
          </cell>
          <cell r="P130" t="str">
            <v>HR Projects</v>
          </cell>
          <cell r="Q130" t="str">
            <v>Gregory Amaihwe</v>
          </cell>
          <cell r="S130" t="str">
            <v>Not Applicable</v>
          </cell>
          <cell r="T130" t="str">
            <v>1. HSE, Security, Asset Integrity, etc.</v>
          </cell>
          <cell r="U130" t="str">
            <v>6. Enable oil/gas production</v>
          </cell>
          <cell r="V130" t="str">
            <v>GREGORY AMAIHWE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9536.38818359375</v>
          </cell>
          <cell r="AJ130">
            <v>286.09164142608643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9536.38818359375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1</v>
          </cell>
        </row>
        <row r="131">
          <cell r="A131" t="str">
            <v>NIP_BP11_C_NOGI_CIT_Z01</v>
          </cell>
          <cell r="C131" t="str">
            <v>BP11</v>
          </cell>
          <cell r="D131" t="str">
            <v>In</v>
          </cell>
          <cell r="E131" t="str">
            <v>Base JV</v>
          </cell>
          <cell r="F131" t="str">
            <v>Base</v>
          </cell>
          <cell r="G131" t="str">
            <v>Both</v>
          </cell>
          <cell r="H131" t="str">
            <v>In</v>
          </cell>
          <cell r="I131" t="str">
            <v>CROSS ASSET</v>
          </cell>
          <cell r="J131" t="str">
            <v>CROSS ASSET</v>
          </cell>
          <cell r="K131" t="str">
            <v>CORPORATE</v>
          </cell>
          <cell r="L131" t="str">
            <v>Corporate</v>
          </cell>
          <cell r="M131" t="str">
            <v>MOBILE COMM (GSM) PROJECT</v>
          </cell>
          <cell r="N131" t="str">
            <v>NOGI_Corporate IT</v>
          </cell>
          <cell r="O131" t="str">
            <v>NOGI_Corporate IT</v>
          </cell>
          <cell r="P131" t="str">
            <v>NOGI_Corporate IT</v>
          </cell>
          <cell r="Q131" t="str">
            <v>Peter Nwajei</v>
          </cell>
          <cell r="S131" t="str">
            <v>Not Applicable</v>
          </cell>
          <cell r="T131" t="str">
            <v>1. HSE, Security, Asset Integrity, etc.</v>
          </cell>
          <cell r="U131" t="str">
            <v>1. Secure / Maximise NFA</v>
          </cell>
          <cell r="V131" t="str">
            <v>Peter Nwajei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1386</v>
          </cell>
          <cell r="AJ131">
            <v>41.579999923706055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1386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1</v>
          </cell>
        </row>
        <row r="132">
          <cell r="A132" t="str">
            <v>NIP_BP11_C_NOGI_CIT_Z02</v>
          </cell>
          <cell r="C132" t="str">
            <v>BP11</v>
          </cell>
          <cell r="D132" t="str">
            <v>In</v>
          </cell>
          <cell r="E132" t="str">
            <v>Base JV</v>
          </cell>
          <cell r="F132" t="str">
            <v>Base</v>
          </cell>
          <cell r="G132" t="str">
            <v>Both</v>
          </cell>
          <cell r="H132" t="str">
            <v>In</v>
          </cell>
          <cell r="I132" t="str">
            <v>CROSS ASSET</v>
          </cell>
          <cell r="J132" t="str">
            <v>CROSS ASSET</v>
          </cell>
          <cell r="K132" t="str">
            <v>CORPORATE</v>
          </cell>
          <cell r="L132" t="str">
            <v>Corporate</v>
          </cell>
          <cell r="M132" t="str">
            <v>FIBRE OPTICS UPGRADE</v>
          </cell>
          <cell r="N132" t="str">
            <v>NOGI_Corporate IT</v>
          </cell>
          <cell r="O132" t="str">
            <v>NOGI_Corporate IT</v>
          </cell>
          <cell r="P132" t="str">
            <v>NOGI_Corporate IT</v>
          </cell>
          <cell r="Q132" t="str">
            <v>Peter Nwajei</v>
          </cell>
          <cell r="S132" t="str">
            <v>Not Applicable</v>
          </cell>
          <cell r="T132" t="str">
            <v>1. HSE, Security, Asset Integrity, etc.</v>
          </cell>
          <cell r="U132" t="str">
            <v>1. Secure / Maximise NFA</v>
          </cell>
          <cell r="V132" t="str">
            <v>Peter Nwajei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811</v>
          </cell>
          <cell r="AJ132">
            <v>24.329998970031738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811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1</v>
          </cell>
        </row>
        <row r="133">
          <cell r="A133" t="str">
            <v>NIP_BP11_C_NOGI_CIT_Z03</v>
          </cell>
          <cell r="C133" t="str">
            <v>BP11</v>
          </cell>
          <cell r="D133" t="str">
            <v>In</v>
          </cell>
          <cell r="E133" t="str">
            <v>Base JV</v>
          </cell>
          <cell r="F133" t="str">
            <v>Base</v>
          </cell>
          <cell r="G133" t="str">
            <v>Both</v>
          </cell>
          <cell r="H133" t="str">
            <v>In</v>
          </cell>
          <cell r="I133" t="str">
            <v>CROSS ASSET</v>
          </cell>
          <cell r="J133" t="str">
            <v>CROSS ASSET</v>
          </cell>
          <cell r="K133" t="str">
            <v>CORPORATE</v>
          </cell>
          <cell r="L133" t="str">
            <v>Corporate</v>
          </cell>
          <cell r="M133" t="str">
            <v>BUSINESS ADMINISTRATION APPLICATION PROJECTS</v>
          </cell>
          <cell r="N133" t="str">
            <v>NOGI_Corporate IT</v>
          </cell>
          <cell r="O133" t="str">
            <v>NOGI_Corporate IT</v>
          </cell>
          <cell r="P133" t="str">
            <v>NOGI_Corporate IT</v>
          </cell>
          <cell r="Q133" t="str">
            <v>Peter Nwajei</v>
          </cell>
          <cell r="S133" t="str">
            <v>Not Applicable</v>
          </cell>
          <cell r="T133" t="str">
            <v>1. HSE, Security, Asset Integrity, etc.</v>
          </cell>
          <cell r="U133" t="str">
            <v>1. Secure / Maximise NFA</v>
          </cell>
          <cell r="V133" t="str">
            <v>Peter Nwajei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1740</v>
          </cell>
          <cell r="AJ133">
            <v>52.19999885559082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1740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1</v>
          </cell>
        </row>
        <row r="134">
          <cell r="A134" t="str">
            <v>NIP_BP11_C_NOGI_CIT_Z05</v>
          </cell>
          <cell r="C134" t="str">
            <v>BP11</v>
          </cell>
          <cell r="D134" t="str">
            <v>In</v>
          </cell>
          <cell r="E134" t="str">
            <v>Base JV</v>
          </cell>
          <cell r="F134" t="str">
            <v>Base</v>
          </cell>
          <cell r="G134" t="str">
            <v>Both</v>
          </cell>
          <cell r="H134" t="str">
            <v>In</v>
          </cell>
          <cell r="I134" t="str">
            <v>CROSS ASSET</v>
          </cell>
          <cell r="J134" t="str">
            <v>CROSS ASSET</v>
          </cell>
          <cell r="K134" t="str">
            <v>CORPORATE</v>
          </cell>
          <cell r="L134" t="str">
            <v>Corporate</v>
          </cell>
          <cell r="M134" t="str">
            <v>DATACOMS NETWORK ENHANCEMENTS PROJECTS'</v>
          </cell>
          <cell r="N134" t="str">
            <v>NOGI_Corporate IT</v>
          </cell>
          <cell r="O134" t="str">
            <v>NOGI_Corporate IT</v>
          </cell>
          <cell r="P134" t="str">
            <v>NOGI_Corporate IT</v>
          </cell>
          <cell r="Q134" t="str">
            <v>Peter Nwajei</v>
          </cell>
          <cell r="S134" t="str">
            <v>Not Applicable</v>
          </cell>
          <cell r="T134" t="str">
            <v>1. HSE, Security, Asset Integrity, etc.</v>
          </cell>
          <cell r="U134" t="str">
            <v>1. Secure / Maximise NFA</v>
          </cell>
          <cell r="V134" t="str">
            <v>Peter Nwajei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9953.0000610351563</v>
          </cell>
          <cell r="AJ134">
            <v>298.59000205993652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9953.0000610351563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1</v>
          </cell>
        </row>
        <row r="135">
          <cell r="A135" t="str">
            <v>NIP_BP11_C_NOGI_CIT_Z07</v>
          </cell>
          <cell r="C135" t="str">
            <v>BP11</v>
          </cell>
          <cell r="D135" t="str">
            <v>In</v>
          </cell>
          <cell r="E135" t="str">
            <v>Base JV</v>
          </cell>
          <cell r="F135" t="str">
            <v>Base</v>
          </cell>
          <cell r="G135" t="str">
            <v>Both</v>
          </cell>
          <cell r="H135" t="str">
            <v>In</v>
          </cell>
          <cell r="I135" t="str">
            <v>CROSS ASSET</v>
          </cell>
          <cell r="J135" t="str">
            <v>CROSS ASSET</v>
          </cell>
          <cell r="K135" t="str">
            <v>CORPORATE</v>
          </cell>
          <cell r="L135" t="str">
            <v>Corporate</v>
          </cell>
          <cell r="M135" t="str">
            <v>FIELD COMMUNICATION INFRASTRUCTURE UPGRADE AND STA</v>
          </cell>
          <cell r="N135" t="str">
            <v>NOGI_Corporate IT</v>
          </cell>
          <cell r="O135" t="str">
            <v>NOGI_Corporate IT</v>
          </cell>
          <cell r="P135" t="str">
            <v>NOGI_Corporate IT</v>
          </cell>
          <cell r="Q135" t="str">
            <v>Peter Nwajei</v>
          </cell>
          <cell r="S135" t="str">
            <v>Not Applicable</v>
          </cell>
          <cell r="T135" t="str">
            <v>1. HSE, Security, Asset Integrity, etc.</v>
          </cell>
          <cell r="U135" t="str">
            <v>1. Secure / Maximise NFA</v>
          </cell>
          <cell r="V135" t="str">
            <v>Peter Nwajei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9326.0001220703125</v>
          </cell>
          <cell r="AJ135">
            <v>279.78000259399414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9326.0001220703125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1</v>
          </cell>
        </row>
        <row r="136">
          <cell r="A136" t="str">
            <v>NIP_BP11_C_NOGI_CIT_Z08</v>
          </cell>
          <cell r="C136" t="str">
            <v>BP11</v>
          </cell>
          <cell r="D136" t="str">
            <v>In</v>
          </cell>
          <cell r="E136" t="str">
            <v>Base JV</v>
          </cell>
          <cell r="F136" t="str">
            <v>Base</v>
          </cell>
          <cell r="G136" t="str">
            <v>Both</v>
          </cell>
          <cell r="H136" t="str">
            <v>In</v>
          </cell>
          <cell r="I136" t="str">
            <v>CROSS ASSET</v>
          </cell>
          <cell r="J136" t="str">
            <v>CROSS ASSET</v>
          </cell>
          <cell r="K136" t="str">
            <v>CORPORATE</v>
          </cell>
          <cell r="L136" t="str">
            <v>Corporate</v>
          </cell>
          <cell r="M136" t="str">
            <v>COMPUTING INFRASTRUCTURE UPGRADE</v>
          </cell>
          <cell r="N136" t="str">
            <v>NOGI_Corporate IT</v>
          </cell>
          <cell r="O136" t="str">
            <v>NOGI_Corporate IT</v>
          </cell>
          <cell r="P136" t="str">
            <v>NOGI_Corporate IT</v>
          </cell>
          <cell r="Q136" t="str">
            <v>Peter Nwajei</v>
          </cell>
          <cell r="S136" t="str">
            <v>Not Applicable</v>
          </cell>
          <cell r="T136" t="str">
            <v>1. HSE, Security, Asset Integrity, etc.</v>
          </cell>
          <cell r="U136" t="str">
            <v>1. Secure / Maximise NFA</v>
          </cell>
          <cell r="V136" t="str">
            <v>Peter Nwajei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9975.0001220703125</v>
          </cell>
          <cell r="AJ136">
            <v>299.25000381469727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9975.0001220703125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1</v>
          </cell>
        </row>
        <row r="137">
          <cell r="A137" t="str">
            <v>NIP_BP11_C_NOGI_CIT_Z09</v>
          </cell>
          <cell r="C137" t="str">
            <v>BP11</v>
          </cell>
          <cell r="D137" t="str">
            <v>In</v>
          </cell>
          <cell r="E137" t="str">
            <v>Base JV</v>
          </cell>
          <cell r="F137" t="str">
            <v>Base</v>
          </cell>
          <cell r="G137" t="str">
            <v>Both</v>
          </cell>
          <cell r="H137" t="str">
            <v>In</v>
          </cell>
          <cell r="I137" t="str">
            <v>CROSS ASSET</v>
          </cell>
          <cell r="J137" t="str">
            <v>CROSS ASSET</v>
          </cell>
          <cell r="K137" t="str">
            <v>CORPORATE</v>
          </cell>
          <cell r="L137" t="str">
            <v>Corporate</v>
          </cell>
          <cell r="M137" t="str">
            <v>PRODUCTION IT APPLICATION  PROJECTS</v>
          </cell>
          <cell r="N137" t="str">
            <v>NOGI_Corporate IT</v>
          </cell>
          <cell r="O137" t="str">
            <v>NOGI_Corporate IT</v>
          </cell>
          <cell r="P137" t="str">
            <v>NOGI_Corporate IT</v>
          </cell>
          <cell r="Q137" t="str">
            <v>Peter Nwajei</v>
          </cell>
          <cell r="S137" t="str">
            <v>Not Applicable</v>
          </cell>
          <cell r="T137" t="str">
            <v>1. HSE, Security, Asset Integrity, etc.</v>
          </cell>
          <cell r="U137" t="str">
            <v>1. Secure / Maximise NFA</v>
          </cell>
          <cell r="V137" t="str">
            <v>Peter Nwajei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10031</v>
          </cell>
          <cell r="AJ137">
            <v>300.93000030517578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10031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1</v>
          </cell>
        </row>
        <row r="138">
          <cell r="A138" t="str">
            <v>NIP_BP11_C_NOGI_CIT_Z10</v>
          </cell>
          <cell r="C138" t="str">
            <v>BP11</v>
          </cell>
          <cell r="D138" t="str">
            <v>In</v>
          </cell>
          <cell r="E138" t="str">
            <v>Base JV</v>
          </cell>
          <cell r="F138" t="str">
            <v>Base</v>
          </cell>
          <cell r="G138" t="str">
            <v>Both</v>
          </cell>
          <cell r="H138" t="str">
            <v>In</v>
          </cell>
          <cell r="I138" t="str">
            <v>CROSS ASSET</v>
          </cell>
          <cell r="J138" t="str">
            <v>CROSS ASSET</v>
          </cell>
          <cell r="K138" t="str">
            <v>CORPORATE</v>
          </cell>
          <cell r="L138" t="str">
            <v>Corporate</v>
          </cell>
          <cell r="M138" t="str">
            <v>ENGINEERING IT APPLICATION  PROJECTS</v>
          </cell>
          <cell r="N138" t="str">
            <v>NOGI_Corporate IT</v>
          </cell>
          <cell r="O138" t="str">
            <v>NOGI_Corporate IT</v>
          </cell>
          <cell r="P138" t="str">
            <v>NOGI_Corporate IT</v>
          </cell>
          <cell r="Q138" t="str">
            <v>Peter Nwajei</v>
          </cell>
          <cell r="S138" t="str">
            <v>Not Applicable</v>
          </cell>
          <cell r="T138" t="str">
            <v>1. HSE, Security, Asset Integrity, etc.</v>
          </cell>
          <cell r="U138" t="str">
            <v>1. Secure / Maximise NFA</v>
          </cell>
          <cell r="V138" t="str">
            <v>Peter Nwajei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1055</v>
          </cell>
          <cell r="AJ138">
            <v>31.649999618530273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1055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1</v>
          </cell>
        </row>
        <row r="139">
          <cell r="A139" t="str">
            <v>NIP_BP11_C_NOGI_CIT_Z12</v>
          </cell>
          <cell r="C139" t="str">
            <v>BP11</v>
          </cell>
          <cell r="D139" t="str">
            <v>In</v>
          </cell>
          <cell r="E139" t="str">
            <v>Base JV</v>
          </cell>
          <cell r="F139" t="str">
            <v>Base</v>
          </cell>
          <cell r="G139" t="str">
            <v>Both</v>
          </cell>
          <cell r="H139" t="str">
            <v>In</v>
          </cell>
          <cell r="I139" t="str">
            <v>CROSS ASSET</v>
          </cell>
          <cell r="J139" t="str">
            <v>CROSS ASSET</v>
          </cell>
          <cell r="K139" t="str">
            <v>CORPORATE</v>
          </cell>
          <cell r="L139" t="str">
            <v>Corporate</v>
          </cell>
          <cell r="M139" t="str">
            <v>DC POWER, EARTHING AND LIGHTNING IMPROVEMENT PROJE</v>
          </cell>
          <cell r="N139" t="str">
            <v>NOGI_Corporate IT</v>
          </cell>
          <cell r="O139" t="str">
            <v>NOGI_Corporate IT</v>
          </cell>
          <cell r="P139" t="str">
            <v>NOGI_Corporate IT</v>
          </cell>
          <cell r="Q139" t="str">
            <v>Peter Nwajei</v>
          </cell>
          <cell r="S139" t="str">
            <v>Not Applicable</v>
          </cell>
          <cell r="T139" t="str">
            <v>1. HSE, Security, Asset Integrity, etc.</v>
          </cell>
          <cell r="U139" t="str">
            <v>1. Secure / Maximise NFA</v>
          </cell>
          <cell r="V139" t="str">
            <v>Peter Nwajei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3609.9999694824219</v>
          </cell>
          <cell r="AJ139">
            <v>108.29999828338623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3609.9999694824219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1</v>
          </cell>
        </row>
        <row r="140">
          <cell r="A140" t="str">
            <v>NIP_BP11_C_NOGI_CIT_Z13</v>
          </cell>
          <cell r="C140" t="str">
            <v>BP11</v>
          </cell>
          <cell r="D140" t="str">
            <v>In</v>
          </cell>
          <cell r="E140" t="str">
            <v>Base JV</v>
          </cell>
          <cell r="F140" t="str">
            <v>Base</v>
          </cell>
          <cell r="G140" t="str">
            <v>Both</v>
          </cell>
          <cell r="H140" t="str">
            <v>In</v>
          </cell>
          <cell r="I140" t="str">
            <v>CROSS ASSET</v>
          </cell>
          <cell r="J140" t="str">
            <v>CROSS ASSET</v>
          </cell>
          <cell r="K140" t="str">
            <v>CORPORATE</v>
          </cell>
          <cell r="L140" t="str">
            <v>Corporate</v>
          </cell>
          <cell r="M140" t="str">
            <v>TOWERS CONSTRUCTION AND UPGRADE</v>
          </cell>
          <cell r="N140" t="str">
            <v>NOGI_Corporate IT</v>
          </cell>
          <cell r="O140" t="str">
            <v>NOGI_Corporate IT</v>
          </cell>
          <cell r="P140" t="str">
            <v>NOGI_Corporate IT</v>
          </cell>
          <cell r="Q140" t="str">
            <v>Peter Nwajei</v>
          </cell>
          <cell r="S140" t="str">
            <v>Not Applicable</v>
          </cell>
          <cell r="T140" t="str">
            <v>1. HSE, Security, Asset Integrity, etc.</v>
          </cell>
          <cell r="U140" t="str">
            <v>1. Secure / Maximise NFA</v>
          </cell>
          <cell r="V140" t="str">
            <v>Peter Nwajei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10797</v>
          </cell>
          <cell r="AJ140">
            <v>323.90999603271484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10797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1</v>
          </cell>
        </row>
        <row r="141">
          <cell r="A141" t="str">
            <v>NIP_BP11_C_NOGI_CIT_Z14</v>
          </cell>
          <cell r="C141" t="str">
            <v>BP11</v>
          </cell>
          <cell r="D141" t="str">
            <v>In</v>
          </cell>
          <cell r="E141" t="str">
            <v>Base JV</v>
          </cell>
          <cell r="F141" t="str">
            <v>Base</v>
          </cell>
          <cell r="G141" t="str">
            <v>Both</v>
          </cell>
          <cell r="H141" t="str">
            <v>In</v>
          </cell>
          <cell r="I141" t="str">
            <v>CROSS ASSET</v>
          </cell>
          <cell r="J141" t="str">
            <v>CROSS ASSET</v>
          </cell>
          <cell r="K141" t="str">
            <v>CORPORATE</v>
          </cell>
          <cell r="L141" t="str">
            <v>Corporate</v>
          </cell>
          <cell r="M141" t="str">
            <v>PROVISION OF INTER-DIVISIONAL COMM LINKS</v>
          </cell>
          <cell r="N141" t="str">
            <v>NOGI_Corporate IT</v>
          </cell>
          <cell r="O141" t="str">
            <v>NOGI_Corporate IT</v>
          </cell>
          <cell r="P141" t="str">
            <v>NOGI_Corporate IT</v>
          </cell>
          <cell r="Q141" t="str">
            <v>Peter Nwajei</v>
          </cell>
          <cell r="S141" t="str">
            <v>Not Applicable</v>
          </cell>
          <cell r="T141" t="str">
            <v>1. HSE, Security, Asset Integrity, etc.</v>
          </cell>
          <cell r="U141" t="str">
            <v>1. Secure / Maximise NFA</v>
          </cell>
          <cell r="V141" t="str">
            <v>Peter Nwajei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180.00001525878906</v>
          </cell>
          <cell r="AJ141">
            <v>5.4000000953674316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180.00001525878906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1</v>
          </cell>
        </row>
        <row r="142">
          <cell r="A142" t="str">
            <v>NIP_BP11_C_NOGI_CIT_Z17</v>
          </cell>
          <cell r="C142" t="str">
            <v>BP11</v>
          </cell>
          <cell r="D142" t="str">
            <v>In</v>
          </cell>
          <cell r="E142" t="str">
            <v>Base JV</v>
          </cell>
          <cell r="F142" t="str">
            <v>Base</v>
          </cell>
          <cell r="G142" t="str">
            <v>Both</v>
          </cell>
          <cell r="H142" t="str">
            <v>In</v>
          </cell>
          <cell r="I142" t="str">
            <v>CROSS ASSET</v>
          </cell>
          <cell r="J142" t="str">
            <v>CROSS ASSET</v>
          </cell>
          <cell r="K142" t="str">
            <v>CORPORATE</v>
          </cell>
          <cell r="L142" t="str">
            <v>Corporate</v>
          </cell>
          <cell r="M142" t="str">
            <v>DISASTER RECOVERY INFRASTRUCTURE Mtc&amp; SUPPORT</v>
          </cell>
          <cell r="N142" t="str">
            <v>NOGI_Corporate IT</v>
          </cell>
          <cell r="O142" t="str">
            <v>NOGI_Corporate IT</v>
          </cell>
          <cell r="P142" t="str">
            <v>NOGI_Corporate IT</v>
          </cell>
          <cell r="Q142" t="str">
            <v>Peter Nwajei</v>
          </cell>
          <cell r="S142" t="str">
            <v>Not Applicable</v>
          </cell>
          <cell r="T142" t="str">
            <v>1. HSE, Security, Asset Integrity, etc.</v>
          </cell>
          <cell r="U142" t="str">
            <v>1. Secure / Maximise NFA</v>
          </cell>
          <cell r="V142" t="str">
            <v>Peter Nwajei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500</v>
          </cell>
          <cell r="AJ142">
            <v>15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500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1</v>
          </cell>
        </row>
        <row r="143">
          <cell r="A143" t="str">
            <v>NIP_BP11_C_NOGI_CIT_Z19</v>
          </cell>
          <cell r="C143" t="str">
            <v>BP11</v>
          </cell>
          <cell r="D143" t="str">
            <v>In</v>
          </cell>
          <cell r="E143" t="str">
            <v>Base JV</v>
          </cell>
          <cell r="F143" t="str">
            <v>Base</v>
          </cell>
          <cell r="G143" t="str">
            <v>Both</v>
          </cell>
          <cell r="H143" t="str">
            <v>In</v>
          </cell>
          <cell r="I143" t="str">
            <v>CROSS ASSET</v>
          </cell>
          <cell r="J143" t="str">
            <v>CROSS ASSET</v>
          </cell>
          <cell r="K143" t="str">
            <v>CORPORATE</v>
          </cell>
          <cell r="L143" t="str">
            <v>Corporate</v>
          </cell>
          <cell r="M143" t="str">
            <v>COLLABORATION INFRASTRUCTURE ENHANCEMENT</v>
          </cell>
          <cell r="N143" t="str">
            <v>NOGI_Corporate IT</v>
          </cell>
          <cell r="O143" t="str">
            <v>NOGI_Corporate IT</v>
          </cell>
          <cell r="P143" t="str">
            <v>NOGI_Corporate IT</v>
          </cell>
          <cell r="Q143" t="str">
            <v>Peter Nwajei</v>
          </cell>
          <cell r="S143" t="str">
            <v>Not Applicable</v>
          </cell>
          <cell r="T143" t="str">
            <v>1. HSE, Security, Asset Integrity, etc.</v>
          </cell>
          <cell r="U143" t="str">
            <v>1. Secure / Maximise NFA</v>
          </cell>
          <cell r="V143" t="str">
            <v>Peter Nwajei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1942.9999694824219</v>
          </cell>
          <cell r="AJ143">
            <v>58.289999008178711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1942.9999694824219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1</v>
          </cell>
        </row>
        <row r="144">
          <cell r="A144" t="str">
            <v>NIP_BP11_C_NOGI_CIT_Z21</v>
          </cell>
          <cell r="C144" t="str">
            <v>BP11</v>
          </cell>
          <cell r="D144" t="str">
            <v>In</v>
          </cell>
          <cell r="E144" t="str">
            <v>Base JV</v>
          </cell>
          <cell r="F144" t="str">
            <v>Base</v>
          </cell>
          <cell r="G144" t="str">
            <v>Both</v>
          </cell>
          <cell r="H144" t="str">
            <v>In</v>
          </cell>
          <cell r="I144" t="str">
            <v>CROSS ASSET</v>
          </cell>
          <cell r="J144" t="str">
            <v>CROSS ASSET</v>
          </cell>
          <cell r="K144" t="str">
            <v>CORPORATE</v>
          </cell>
          <cell r="L144" t="str">
            <v>Corporate</v>
          </cell>
          <cell r="M144" t="str">
            <v>GID CLIENT ASSET REFRESH</v>
          </cell>
          <cell r="N144" t="str">
            <v>NOGI_Corporate IT</v>
          </cell>
          <cell r="O144" t="str">
            <v>NOGI_Corporate IT</v>
          </cell>
          <cell r="P144" t="str">
            <v>NOGI_Corporate IT</v>
          </cell>
          <cell r="Q144" t="str">
            <v>Peter Nwajei</v>
          </cell>
          <cell r="S144" t="str">
            <v>Not Applicable</v>
          </cell>
          <cell r="T144" t="str">
            <v>1. HSE, Security, Asset Integrity, etc.</v>
          </cell>
          <cell r="U144" t="str">
            <v>1. Secure / Maximise NFA</v>
          </cell>
          <cell r="V144" t="str">
            <v>Peter Nwajei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8450</v>
          </cell>
          <cell r="AJ144">
            <v>253.49999618530273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8450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1</v>
          </cell>
        </row>
        <row r="145">
          <cell r="A145" t="str">
            <v>NIP_BP11_C_NOGI_CIT_Z22</v>
          </cell>
          <cell r="C145" t="str">
            <v>BP11</v>
          </cell>
          <cell r="D145" t="str">
            <v>In</v>
          </cell>
          <cell r="E145" t="str">
            <v>Base JV</v>
          </cell>
          <cell r="F145" t="str">
            <v>Base</v>
          </cell>
          <cell r="G145" t="str">
            <v>Both</v>
          </cell>
          <cell r="H145" t="str">
            <v>In</v>
          </cell>
          <cell r="I145" t="str">
            <v>CROSS ASSET</v>
          </cell>
          <cell r="J145" t="str">
            <v>CROSS ASSET</v>
          </cell>
          <cell r="K145" t="str">
            <v>CORPORATE</v>
          </cell>
          <cell r="L145" t="str">
            <v>Corporate</v>
          </cell>
          <cell r="M145" t="str">
            <v>RECORDS MANAGEMENT</v>
          </cell>
          <cell r="N145" t="str">
            <v>NOGI_Corporate IT</v>
          </cell>
          <cell r="O145" t="str">
            <v>NOGI_Corporate IT</v>
          </cell>
          <cell r="P145" t="str">
            <v>NOGI_Corporate IT</v>
          </cell>
          <cell r="Q145" t="str">
            <v>Peter Nwajei</v>
          </cell>
          <cell r="S145" t="str">
            <v>Not Applicable</v>
          </cell>
          <cell r="T145" t="str">
            <v>1. HSE, Security, Asset Integrity, etc.</v>
          </cell>
          <cell r="U145" t="str">
            <v>1. Secure / Maximise NFA</v>
          </cell>
          <cell r="V145" t="str">
            <v>Peter Nwajei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474.99999237060547</v>
          </cell>
          <cell r="AJ145">
            <v>14.249999344348907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474.99999237060547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1</v>
          </cell>
        </row>
        <row r="146">
          <cell r="A146" t="str">
            <v>NIP_BP11_C_NOGI_CIT_Z23</v>
          </cell>
          <cell r="C146" t="str">
            <v>BP11</v>
          </cell>
          <cell r="D146" t="str">
            <v>In</v>
          </cell>
          <cell r="E146" t="str">
            <v>Base JV</v>
          </cell>
          <cell r="F146" t="str">
            <v>Base</v>
          </cell>
          <cell r="G146" t="str">
            <v>Both</v>
          </cell>
          <cell r="H146" t="str">
            <v>In</v>
          </cell>
          <cell r="I146" t="str">
            <v>CROSS ASSET</v>
          </cell>
          <cell r="J146" t="str">
            <v>CROSS ASSET</v>
          </cell>
          <cell r="K146" t="str">
            <v>CORPORATE</v>
          </cell>
          <cell r="L146" t="str">
            <v>Corporate</v>
          </cell>
          <cell r="M146" t="str">
            <v>SHAREPOINT INFRASTRUCTURE</v>
          </cell>
          <cell r="N146" t="str">
            <v>NOGI_Corporate IT</v>
          </cell>
          <cell r="O146" t="str">
            <v>NOGI_Corporate IT</v>
          </cell>
          <cell r="P146" t="str">
            <v>NOGI_Corporate IT</v>
          </cell>
          <cell r="Q146" t="str">
            <v>Peter Nwajei</v>
          </cell>
          <cell r="S146" t="str">
            <v>Not Applicable</v>
          </cell>
          <cell r="T146" t="str">
            <v>1. HSE, Security, Asset Integrity, etc.</v>
          </cell>
          <cell r="U146" t="str">
            <v>1. Secure / Maximise NFA</v>
          </cell>
          <cell r="V146" t="str">
            <v>Peter Nwajei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1400</v>
          </cell>
          <cell r="AJ146">
            <v>42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1400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1</v>
          </cell>
        </row>
        <row r="147">
          <cell r="A147" t="str">
            <v>NIP_BP11_C_NOGI_CIT_Z26</v>
          </cell>
          <cell r="C147" t="str">
            <v>BP11</v>
          </cell>
          <cell r="D147" t="str">
            <v>In</v>
          </cell>
          <cell r="E147" t="str">
            <v>Base JV</v>
          </cell>
          <cell r="F147" t="str">
            <v>Base</v>
          </cell>
          <cell r="G147" t="str">
            <v>Both</v>
          </cell>
          <cell r="H147" t="str">
            <v>In</v>
          </cell>
          <cell r="I147" t="str">
            <v>CROSS ASSET</v>
          </cell>
          <cell r="J147" t="str">
            <v>CROSS ASSET</v>
          </cell>
          <cell r="K147" t="str">
            <v>CORPORATE</v>
          </cell>
          <cell r="L147" t="str">
            <v>Corporate</v>
          </cell>
          <cell r="M147" t="str">
            <v xml:space="preserve"> MOC SOFTPHONE</v>
          </cell>
          <cell r="N147" t="str">
            <v>NOGI_Corporate IT</v>
          </cell>
          <cell r="O147" t="str">
            <v>NOGI_Corporate IT</v>
          </cell>
          <cell r="P147" t="str">
            <v>NOGI_Corporate IT</v>
          </cell>
          <cell r="Q147" t="str">
            <v>Peter Nwajei</v>
          </cell>
          <cell r="S147" t="str">
            <v>Not Applicable</v>
          </cell>
          <cell r="T147" t="str">
            <v>1. HSE, Security, Asset Integrity, etc.</v>
          </cell>
          <cell r="U147" t="str">
            <v>1. Secure / Maximise NFA</v>
          </cell>
          <cell r="V147" t="str">
            <v>Peter Nwajei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1470</v>
          </cell>
          <cell r="AJ147">
            <v>44.099999904632568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1470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1</v>
          </cell>
        </row>
        <row r="148">
          <cell r="A148" t="str">
            <v>NIP_BP11_C_NOGI_CIT_Z27</v>
          </cell>
          <cell r="C148" t="str">
            <v>BP11</v>
          </cell>
          <cell r="D148" t="str">
            <v>In</v>
          </cell>
          <cell r="E148" t="str">
            <v>Base JV</v>
          </cell>
          <cell r="F148" t="str">
            <v>Base</v>
          </cell>
          <cell r="G148" t="str">
            <v>Both</v>
          </cell>
          <cell r="H148" t="str">
            <v>In</v>
          </cell>
          <cell r="I148" t="str">
            <v>CROSS ASSET</v>
          </cell>
          <cell r="J148" t="str">
            <v>CROSS ASSET</v>
          </cell>
          <cell r="K148" t="str">
            <v>CORPORATE</v>
          </cell>
          <cell r="L148" t="str">
            <v>Corporate</v>
          </cell>
          <cell r="M148" t="str">
            <v xml:space="preserve">EMERGENCY RESPONSE COMMUNICATION SYSTEM- TETRA  </v>
          </cell>
          <cell r="N148" t="str">
            <v>NOGI_Corporate IT</v>
          </cell>
          <cell r="O148" t="str">
            <v>NOGI_Corporate IT</v>
          </cell>
          <cell r="P148" t="str">
            <v>NOGI_Corporate IT</v>
          </cell>
          <cell r="Q148" t="str">
            <v>Peter Nwajei</v>
          </cell>
          <cell r="S148" t="str">
            <v>Not Applicable</v>
          </cell>
          <cell r="T148" t="str">
            <v>1. HSE, Security, Asset Integrity, etc.</v>
          </cell>
          <cell r="U148" t="str">
            <v>1. Secure / Maximise NFA</v>
          </cell>
          <cell r="V148" t="str">
            <v>Peter Nwajei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1150</v>
          </cell>
          <cell r="AJ148">
            <v>34.5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1150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1</v>
          </cell>
        </row>
        <row r="149">
          <cell r="A149" t="str">
            <v>NIP_BP11_C_NOGI_CIT_Z28</v>
          </cell>
          <cell r="C149" t="str">
            <v>BP11</v>
          </cell>
          <cell r="D149" t="str">
            <v>In</v>
          </cell>
          <cell r="E149" t="str">
            <v>Base JV</v>
          </cell>
          <cell r="F149" t="str">
            <v>Base</v>
          </cell>
          <cell r="G149" t="str">
            <v>Both</v>
          </cell>
          <cell r="H149" t="str">
            <v>In</v>
          </cell>
          <cell r="I149" t="str">
            <v>CROSS ASSET</v>
          </cell>
          <cell r="J149" t="str">
            <v>CROSS ASSET</v>
          </cell>
          <cell r="K149" t="str">
            <v>CORPORATE</v>
          </cell>
          <cell r="L149" t="str">
            <v>Corporate</v>
          </cell>
          <cell r="M149" t="str">
            <v xml:space="preserve"> DATA CENTRE UPGRADE   </v>
          </cell>
          <cell r="N149" t="str">
            <v>NOGI_Corporate IT</v>
          </cell>
          <cell r="O149" t="str">
            <v>NOGI_Corporate IT</v>
          </cell>
          <cell r="P149" t="str">
            <v>NOGI_Corporate IT</v>
          </cell>
          <cell r="Q149" t="str">
            <v>Peter Nwajei</v>
          </cell>
          <cell r="S149" t="str">
            <v>Not Applicable</v>
          </cell>
          <cell r="T149" t="str">
            <v>1. HSE, Security, Asset Integrity, etc.</v>
          </cell>
          <cell r="U149" t="str">
            <v>1. Secure / Maximise NFA</v>
          </cell>
          <cell r="V149" t="str">
            <v>Peter Nwajei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1850</v>
          </cell>
          <cell r="AJ149">
            <v>55.5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1850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1</v>
          </cell>
        </row>
        <row r="150">
          <cell r="A150" t="str">
            <v>NIP_BP11_C_NOGI_CIT_Z29</v>
          </cell>
          <cell r="C150" t="str">
            <v>BP11</v>
          </cell>
          <cell r="D150" t="str">
            <v>In</v>
          </cell>
          <cell r="E150" t="str">
            <v>Base JV</v>
          </cell>
          <cell r="F150" t="str">
            <v>Base</v>
          </cell>
          <cell r="G150" t="str">
            <v>Both</v>
          </cell>
          <cell r="H150" t="str">
            <v>In</v>
          </cell>
          <cell r="I150" t="str">
            <v>CROSS ASSET</v>
          </cell>
          <cell r="J150" t="str">
            <v>CROSS ASSET</v>
          </cell>
          <cell r="K150" t="str">
            <v>CORPORATE</v>
          </cell>
          <cell r="L150" t="str">
            <v>Corporate</v>
          </cell>
          <cell r="M150" t="str">
            <v xml:space="preserve">PROCESS CONTROL DOMAIN IT SECURITY REMEDIATION </v>
          </cell>
          <cell r="N150" t="str">
            <v>NOGI_Corporate IT</v>
          </cell>
          <cell r="O150" t="str">
            <v>NOGI_Corporate IT</v>
          </cell>
          <cell r="P150" t="str">
            <v>NOGI_Corporate IT</v>
          </cell>
          <cell r="Q150" t="str">
            <v>Peter Nwajei</v>
          </cell>
          <cell r="S150" t="str">
            <v>Not Applicable</v>
          </cell>
          <cell r="T150" t="str">
            <v>1. HSE, Security, Asset Integrity, etc.</v>
          </cell>
          <cell r="U150" t="str">
            <v>1. Secure / Maximise NFA</v>
          </cell>
          <cell r="V150" t="str">
            <v>Peter Nwajei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3500</v>
          </cell>
          <cell r="AJ150">
            <v>105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3500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1</v>
          </cell>
        </row>
        <row r="151">
          <cell r="A151" t="str">
            <v>NIP_BP11_C_NOGI_CIT_Z30</v>
          </cell>
          <cell r="C151" t="str">
            <v>BP11</v>
          </cell>
          <cell r="D151" t="str">
            <v>In</v>
          </cell>
          <cell r="E151" t="str">
            <v>Base JV</v>
          </cell>
          <cell r="F151" t="str">
            <v>Base</v>
          </cell>
          <cell r="G151" t="str">
            <v>Both</v>
          </cell>
          <cell r="H151" t="str">
            <v>In</v>
          </cell>
          <cell r="I151" t="str">
            <v>CROSS ASSET</v>
          </cell>
          <cell r="J151" t="str">
            <v>CROSS ASSET</v>
          </cell>
          <cell r="K151" t="str">
            <v>CORPORATE</v>
          </cell>
          <cell r="L151" t="str">
            <v>Corporate</v>
          </cell>
          <cell r="M151" t="str">
            <v>MICROSOFT EXCHANGE 2010 UPGRADE</v>
          </cell>
          <cell r="N151" t="str">
            <v>NOGI_Corporate IT</v>
          </cell>
          <cell r="O151" t="str">
            <v>NOGI_Corporate IT</v>
          </cell>
          <cell r="P151" t="str">
            <v>NOGI_Corporate IT</v>
          </cell>
          <cell r="Q151" t="str">
            <v>Peter Nwajei</v>
          </cell>
          <cell r="S151" t="str">
            <v>Not Applicable</v>
          </cell>
          <cell r="T151" t="str">
            <v>1. HSE, Security, Asset Integrity, etc.</v>
          </cell>
          <cell r="U151" t="str">
            <v>1. Secure / Maximise NFA</v>
          </cell>
          <cell r="V151" t="str">
            <v>Peter Nwajei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2000</v>
          </cell>
          <cell r="AJ151">
            <v>59.999998092651367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2000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1</v>
          </cell>
        </row>
        <row r="152">
          <cell r="A152" t="str">
            <v>NIP_BP11_C_NOGI_CLG_A01</v>
          </cell>
          <cell r="C152" t="str">
            <v>BP11</v>
          </cell>
          <cell r="D152" t="str">
            <v>In</v>
          </cell>
          <cell r="E152" t="str">
            <v>Base JV</v>
          </cell>
          <cell r="F152" t="str">
            <v>Base</v>
          </cell>
          <cell r="G152" t="str">
            <v>Both</v>
          </cell>
          <cell r="H152" t="str">
            <v>In</v>
          </cell>
          <cell r="I152" t="str">
            <v>CROSS ASSET</v>
          </cell>
          <cell r="J152" t="str">
            <v>CROSS ASSET</v>
          </cell>
          <cell r="K152" t="str">
            <v>CORPORATE</v>
          </cell>
          <cell r="L152" t="str">
            <v>Corporate</v>
          </cell>
          <cell r="M152" t="str">
            <v>009: WASTE MANAGEMENT FACILITIES UPGRADE</v>
          </cell>
          <cell r="N152" t="str">
            <v>NOGI_Corporate Logistics</v>
          </cell>
          <cell r="O152" t="str">
            <v>NOGI_Corporate Logistics</v>
          </cell>
          <cell r="P152" t="str">
            <v>NOGI_Corporate Logistics</v>
          </cell>
          <cell r="Q152" t="str">
            <v>Ede Nwokike</v>
          </cell>
          <cell r="S152" t="str">
            <v>Not Applicable</v>
          </cell>
          <cell r="T152" t="str">
            <v>1. HSE, Security, Asset Integrity, etc.</v>
          </cell>
          <cell r="U152" t="str">
            <v>1. Secure / Maximise NFA</v>
          </cell>
          <cell r="V152" t="str">
            <v>John Osi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4916.8057556152344</v>
          </cell>
          <cell r="AJ152">
            <v>147.5041675567627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4916.8057556152344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1</v>
          </cell>
        </row>
        <row r="153">
          <cell r="A153" t="str">
            <v>NIP_BP11_C_NOGI_CLG_Co2</v>
          </cell>
          <cell r="C153" t="str">
            <v>BP11</v>
          </cell>
          <cell r="D153" t="str">
            <v>In</v>
          </cell>
          <cell r="E153" t="str">
            <v>Base JV</v>
          </cell>
          <cell r="F153" t="str">
            <v>Base</v>
          </cell>
          <cell r="G153" t="str">
            <v>SPDC JV</v>
          </cell>
          <cell r="H153" t="str">
            <v>In</v>
          </cell>
          <cell r="I153" t="str">
            <v>CROSS ASSET</v>
          </cell>
          <cell r="J153" t="str">
            <v>CROSS ASSET</v>
          </cell>
          <cell r="K153" t="str">
            <v>CORPORATE</v>
          </cell>
          <cell r="L153" t="str">
            <v>Corporate</v>
          </cell>
          <cell r="M153" t="str">
            <v>IMPROVE ASSET LIFE OF LOGISTICS EQUIPMENT</v>
          </cell>
          <cell r="N153" t="str">
            <v>NOGI_Corporate Logistics</v>
          </cell>
          <cell r="O153" t="str">
            <v>NOGI_Corporate Logistics</v>
          </cell>
          <cell r="P153" t="str">
            <v>NOGI_Corporate Logistics</v>
          </cell>
          <cell r="Q153" t="str">
            <v>Ede Nwokike</v>
          </cell>
          <cell r="S153" t="str">
            <v>Not Applicable</v>
          </cell>
          <cell r="T153" t="str">
            <v>1. HSE, Security, Asset Integrity, etc.</v>
          </cell>
          <cell r="U153" t="str">
            <v>1. Secure / Maximise NFA</v>
          </cell>
          <cell r="V153" t="str">
            <v>John Osi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1.999999862164259E-3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1</v>
          </cell>
        </row>
        <row r="154">
          <cell r="A154" t="str">
            <v>NIP_BP11_C_NOGI_CLG_Z02</v>
          </cell>
          <cell r="C154" t="str">
            <v>BP11</v>
          </cell>
          <cell r="D154" t="str">
            <v>In</v>
          </cell>
          <cell r="E154" t="str">
            <v>Base JV</v>
          </cell>
          <cell r="F154" t="str">
            <v>Base</v>
          </cell>
          <cell r="G154" t="str">
            <v>Both</v>
          </cell>
          <cell r="H154" t="str">
            <v>In</v>
          </cell>
          <cell r="I154" t="str">
            <v>CROSS ASSET</v>
          </cell>
          <cell r="J154" t="str">
            <v>CROSS ASSET</v>
          </cell>
          <cell r="K154" t="str">
            <v>CORPORATE</v>
          </cell>
          <cell r="L154" t="str">
            <v>Corporate</v>
          </cell>
          <cell r="M154" t="str">
            <v>2009: PURCHASE OF HEAVY / MEDIUM FLEET VEHICLES</v>
          </cell>
          <cell r="N154" t="str">
            <v>NOGI_Corporate Logistics</v>
          </cell>
          <cell r="O154" t="str">
            <v>NOGI_Corporate Logistics</v>
          </cell>
          <cell r="P154" t="str">
            <v>NOGI_Corporate Logistics</v>
          </cell>
          <cell r="Q154" t="str">
            <v>Ede Nwokike</v>
          </cell>
          <cell r="S154" t="str">
            <v>Not Applicable</v>
          </cell>
          <cell r="T154" t="str">
            <v>1. HSE, Security, Asset Integrity, etc.</v>
          </cell>
          <cell r="U154" t="str">
            <v>1. Secure / Maximise NFA</v>
          </cell>
          <cell r="V154" t="str">
            <v>John Osi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27543.46826171875</v>
          </cell>
          <cell r="AJ154">
            <v>826.30400848388672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27543.46826171875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1</v>
          </cell>
        </row>
        <row r="155">
          <cell r="A155" t="str">
            <v>NIP_BP11_C_NOGI_CLG_Z03</v>
          </cell>
          <cell r="C155" t="str">
            <v>BP11</v>
          </cell>
          <cell r="D155" t="str">
            <v>In</v>
          </cell>
          <cell r="E155" t="str">
            <v>Base JV</v>
          </cell>
          <cell r="F155" t="str">
            <v>Base</v>
          </cell>
          <cell r="G155" t="str">
            <v>Both</v>
          </cell>
          <cell r="H155" t="str">
            <v>In</v>
          </cell>
          <cell r="I155" t="str">
            <v>CROSS ASSET</v>
          </cell>
          <cell r="J155" t="str">
            <v>CROSS ASSET</v>
          </cell>
          <cell r="K155" t="str">
            <v>CORPORATE</v>
          </cell>
          <cell r="L155" t="str">
            <v>Corporate</v>
          </cell>
          <cell r="M155" t="str">
            <v>2009: Purchase of Light Fleet Vehicles</v>
          </cell>
          <cell r="N155" t="str">
            <v>NOGI_Corporate Logistics</v>
          </cell>
          <cell r="O155" t="str">
            <v>NOGI_Corporate Logistics</v>
          </cell>
          <cell r="P155" t="str">
            <v>NOGI_Corporate Logistics</v>
          </cell>
          <cell r="Q155" t="str">
            <v>Ede Nwokike</v>
          </cell>
          <cell r="S155" t="str">
            <v>Not Applicable</v>
          </cell>
          <cell r="T155" t="str">
            <v>1. HSE, Security, Asset Integrity, etc.</v>
          </cell>
          <cell r="U155" t="str">
            <v>1. Secure / Maximise NFA</v>
          </cell>
          <cell r="V155" t="str">
            <v>John Osi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38329.81396484375</v>
          </cell>
          <cell r="AJ155">
            <v>1149.8943862915039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38329.81396484375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1</v>
          </cell>
        </row>
        <row r="156">
          <cell r="A156" t="str">
            <v>NIP_BP11_C_NOGI_CLG_Z10</v>
          </cell>
          <cell r="C156" t="str">
            <v>BP11</v>
          </cell>
          <cell r="D156" t="str">
            <v>In</v>
          </cell>
          <cell r="E156" t="str">
            <v>Base JV</v>
          </cell>
          <cell r="F156" t="str">
            <v>Base</v>
          </cell>
          <cell r="G156" t="str">
            <v>Both</v>
          </cell>
          <cell r="H156" t="str">
            <v>In</v>
          </cell>
          <cell r="I156" t="str">
            <v>CROSS ASSET</v>
          </cell>
          <cell r="J156" t="str">
            <v>CROSS ASSET</v>
          </cell>
          <cell r="K156" t="str">
            <v>CORPORATE</v>
          </cell>
          <cell r="L156" t="str">
            <v>Corporate</v>
          </cell>
          <cell r="M156" t="str">
            <v>Disposal of Asbestos</v>
          </cell>
          <cell r="N156" t="str">
            <v>NOGI_Corporate Logistics</v>
          </cell>
          <cell r="O156" t="str">
            <v>NOGI_Corporate Logistics</v>
          </cell>
          <cell r="P156" t="str">
            <v>NOGI_Corporate Logistics</v>
          </cell>
          <cell r="Q156" t="str">
            <v>Ede Nwokike</v>
          </cell>
          <cell r="S156" t="str">
            <v>Not Applicable</v>
          </cell>
          <cell r="T156" t="str">
            <v>1. HSE, Security, Asset Integrity, etc.</v>
          </cell>
          <cell r="U156" t="str">
            <v>1. Secure / Maximise NFA</v>
          </cell>
          <cell r="V156" t="str">
            <v>John Osi.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1825.7628631591797</v>
          </cell>
          <cell r="AJ156">
            <v>54.772883415222168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1825.7628631591797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1</v>
          </cell>
        </row>
        <row r="157">
          <cell r="A157" t="str">
            <v>NIP_BP11_C_NOGI_CLG_Z13</v>
          </cell>
          <cell r="C157" t="str">
            <v>BP11</v>
          </cell>
          <cell r="D157" t="str">
            <v>In</v>
          </cell>
          <cell r="E157" t="str">
            <v>Base JV</v>
          </cell>
          <cell r="F157" t="str">
            <v>Base</v>
          </cell>
          <cell r="G157" t="str">
            <v>Both</v>
          </cell>
          <cell r="H157" t="str">
            <v>In</v>
          </cell>
          <cell r="I157" t="str">
            <v>CROSS ASSET</v>
          </cell>
          <cell r="J157" t="str">
            <v>CROSS ASSET</v>
          </cell>
          <cell r="K157" t="str">
            <v>CORPORATE</v>
          </cell>
          <cell r="L157" t="str">
            <v>Corporate</v>
          </cell>
          <cell r="M157" t="str">
            <v>IMPROVE WAREHOUSE SECURITY SYSTEM</v>
          </cell>
          <cell r="N157" t="str">
            <v>NOGI_Corporate Logistics</v>
          </cell>
          <cell r="O157" t="str">
            <v>NOGI_Corporate Logistics</v>
          </cell>
          <cell r="P157" t="str">
            <v>NOGI_Corporate Logistics</v>
          </cell>
          <cell r="Q157" t="str">
            <v>Ede Nwokike</v>
          </cell>
          <cell r="S157" t="str">
            <v>Not Applicable</v>
          </cell>
          <cell r="T157" t="str">
            <v>1. HSE, Security, Asset Integrity, etc.</v>
          </cell>
          <cell r="U157" t="str">
            <v>1. Secure / Maximise NFA</v>
          </cell>
          <cell r="V157" t="str">
            <v>John Osi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1209.8009490966797</v>
          </cell>
          <cell r="AJ157">
            <v>36.294027328491211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1209.8009490966797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1</v>
          </cell>
        </row>
        <row r="158">
          <cell r="A158" t="str">
            <v>NIP_BP11_C_NOGI_CLG_Z14</v>
          </cell>
          <cell r="C158" t="str">
            <v>BP11</v>
          </cell>
          <cell r="D158" t="str">
            <v>In</v>
          </cell>
          <cell r="E158" t="str">
            <v>Base JV</v>
          </cell>
          <cell r="F158" t="str">
            <v>Base</v>
          </cell>
          <cell r="G158" t="str">
            <v>Both</v>
          </cell>
          <cell r="H158" t="str">
            <v>In</v>
          </cell>
          <cell r="I158" t="str">
            <v>CROSS ASSET</v>
          </cell>
          <cell r="J158" t="str">
            <v>CROSS ASSET</v>
          </cell>
          <cell r="K158" t="str">
            <v>CORPORATE</v>
          </cell>
          <cell r="L158" t="str">
            <v>Corporate</v>
          </cell>
          <cell r="M158" t="str">
            <v>IMPROVE FUEL DISPENSING AND MANAGEMENT</v>
          </cell>
          <cell r="N158" t="str">
            <v>NOGI_Corporate Logistics</v>
          </cell>
          <cell r="O158" t="str">
            <v>NOGI_Corporate Logistics</v>
          </cell>
          <cell r="P158" t="str">
            <v>NOGI_Corporate Logistics</v>
          </cell>
          <cell r="Q158" t="str">
            <v>Ede Nwokike</v>
          </cell>
          <cell r="S158" t="str">
            <v>Not Applicable</v>
          </cell>
          <cell r="T158" t="str">
            <v>1. HSE, Security, Asset Integrity, etc.</v>
          </cell>
          <cell r="U158" t="str">
            <v>1. Secure / Maximise NFA</v>
          </cell>
          <cell r="V158" t="str">
            <v>John Osi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518.55883026123047</v>
          </cell>
          <cell r="AJ158">
            <v>15.556764483451843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518.55883026123047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1</v>
          </cell>
        </row>
        <row r="159">
          <cell r="A159" t="str">
            <v>NIP_BP11_C_NOGI_CLG_Z18</v>
          </cell>
          <cell r="C159" t="str">
            <v>BP11</v>
          </cell>
          <cell r="D159" t="str">
            <v>In</v>
          </cell>
          <cell r="E159" t="str">
            <v>Base JV</v>
          </cell>
          <cell r="F159" t="str">
            <v>Base</v>
          </cell>
          <cell r="G159" t="str">
            <v>SPDC JV</v>
          </cell>
          <cell r="H159" t="str">
            <v>In</v>
          </cell>
          <cell r="I159" t="str">
            <v>CROSS ASSET</v>
          </cell>
          <cell r="J159" t="str">
            <v>CROSS ASSET</v>
          </cell>
          <cell r="K159" t="str">
            <v>CORPORATE</v>
          </cell>
          <cell r="L159" t="str">
            <v>East</v>
          </cell>
          <cell r="M159" t="str">
            <v>Land Logistics West Heavy Equipment Overhaul</v>
          </cell>
          <cell r="N159" t="str">
            <v>NOGI_East Logistics Asset Integrity</v>
          </cell>
          <cell r="O159" t="str">
            <v>NOGI_East Logistics Asset Integrity</v>
          </cell>
          <cell r="P159" t="str">
            <v>NOGI_East Logistics Asset Integrity</v>
          </cell>
          <cell r="Q159" t="str">
            <v>Ede Nwokike</v>
          </cell>
          <cell r="S159" t="str">
            <v>Not Applicable</v>
          </cell>
          <cell r="T159" t="str">
            <v>1. HSE, Security, Asset Integrity, etc.</v>
          </cell>
          <cell r="U159" t="str">
            <v>1. Secure / Maximise NFA</v>
          </cell>
          <cell r="V159" t="str">
            <v>John Osi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511.92001342773438</v>
          </cell>
          <cell r="AJ159">
            <v>15.357600450515747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511.92001342773438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1</v>
          </cell>
        </row>
        <row r="160">
          <cell r="A160" t="str">
            <v>NIP_BP11_C_NOGI_CLG_Z21</v>
          </cell>
          <cell r="C160" t="str">
            <v>BP11</v>
          </cell>
          <cell r="D160" t="str">
            <v>In</v>
          </cell>
          <cell r="E160" t="str">
            <v>Base JV</v>
          </cell>
          <cell r="F160" t="str">
            <v>Base</v>
          </cell>
          <cell r="G160" t="str">
            <v>SPDC JV</v>
          </cell>
          <cell r="H160" t="str">
            <v>In</v>
          </cell>
          <cell r="I160" t="str">
            <v>CROSS ASSET</v>
          </cell>
          <cell r="J160" t="str">
            <v>CROSS ASSET</v>
          </cell>
          <cell r="K160" t="str">
            <v>CORPORATE</v>
          </cell>
          <cell r="L160" t="str">
            <v>East</v>
          </cell>
          <cell r="M160" t="str">
            <v>UPGRADE OF IA LIGHT FLEET MAINTENANCE WORKSHOP(E-3</v>
          </cell>
          <cell r="N160" t="str">
            <v>NOGI_East Logistics Asset Integrity</v>
          </cell>
          <cell r="O160" t="str">
            <v>NOGI_East Logistics Asset Integrity</v>
          </cell>
          <cell r="P160" t="str">
            <v>NOGI_East Logistics Asset Integrity</v>
          </cell>
          <cell r="Q160" t="str">
            <v>Ede Nwokike</v>
          </cell>
          <cell r="S160" t="str">
            <v>Not Applicable</v>
          </cell>
          <cell r="T160" t="str">
            <v>1. HSE, Security, Asset Integrity, etc.</v>
          </cell>
          <cell r="U160" t="str">
            <v>1. Secure / Maximise NFA</v>
          </cell>
          <cell r="V160" t="str">
            <v>John Osi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1562.1260528564453</v>
          </cell>
          <cell r="AJ160">
            <v>46.863780498504639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1562.1260528564453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1</v>
          </cell>
        </row>
        <row r="161">
          <cell r="A161" t="str">
            <v>NIP_BP11_C_NOGI_CSE_Z03</v>
          </cell>
          <cell r="C161" t="str">
            <v>BP11</v>
          </cell>
          <cell r="D161" t="str">
            <v>In</v>
          </cell>
          <cell r="E161" t="str">
            <v>Base JV</v>
          </cell>
          <cell r="F161" t="str">
            <v>Base</v>
          </cell>
          <cell r="G161" t="str">
            <v>Both</v>
          </cell>
          <cell r="I161" t="str">
            <v>CROSS ASSET</v>
          </cell>
          <cell r="J161" t="str">
            <v>CROSS ASSET</v>
          </cell>
          <cell r="L161" t="str">
            <v>East</v>
          </cell>
          <cell r="M161" t="str">
            <v xml:space="preserve">Replacement of Turnstiles/Barriers in PHC IA . </v>
          </cell>
          <cell r="N161" t="str">
            <v>NOGI_Corporate Security</v>
          </cell>
          <cell r="O161" t="str">
            <v>NOGI_Corporate Security</v>
          </cell>
          <cell r="P161" t="str">
            <v>NOGI_Corporate Security</v>
          </cell>
          <cell r="Q161" t="str">
            <v>David Obot</v>
          </cell>
          <cell r="S161" t="str">
            <v>Not Applicable</v>
          </cell>
          <cell r="T161" t="str">
            <v>1. HSE, Security, Asset Integrity, etc.</v>
          </cell>
          <cell r="U161" t="str">
            <v>1. Secure / Maximise NFA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628</v>
          </cell>
          <cell r="AJ161">
            <v>18.840000152587891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628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1</v>
          </cell>
        </row>
        <row r="162">
          <cell r="A162" t="str">
            <v>NIP_BP11_C_NOGI_CSE_Z04</v>
          </cell>
          <cell r="C162" t="str">
            <v>BP11</v>
          </cell>
          <cell r="D162" t="str">
            <v>In</v>
          </cell>
          <cell r="E162" t="str">
            <v>Base JV</v>
          </cell>
          <cell r="F162" t="str">
            <v>Base</v>
          </cell>
          <cell r="G162" t="str">
            <v>Both</v>
          </cell>
          <cell r="I162" t="str">
            <v>CROSS ASSET</v>
          </cell>
          <cell r="J162" t="str">
            <v>CROSS ASSET</v>
          </cell>
          <cell r="L162" t="str">
            <v>Corporate</v>
          </cell>
          <cell r="M162" t="str">
            <v>TURNSTILES AND BARRIERS</v>
          </cell>
          <cell r="N162" t="str">
            <v>NOGI_Corporate Security</v>
          </cell>
          <cell r="O162" t="str">
            <v>NOGI_Corporate Security</v>
          </cell>
          <cell r="P162" t="str">
            <v>NOGI_Corporate Security</v>
          </cell>
          <cell r="Q162" t="str">
            <v>David Obot</v>
          </cell>
          <cell r="S162" t="str">
            <v>Not Applicable</v>
          </cell>
          <cell r="T162" t="str">
            <v>1. HSE, Security, Asset Integrity, etc.</v>
          </cell>
          <cell r="U162" t="str">
            <v>1. Secure / Maximise NFA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843</v>
          </cell>
          <cell r="AJ162">
            <v>25.289999008178711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843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1</v>
          </cell>
        </row>
        <row r="163">
          <cell r="A163" t="str">
            <v>NIP_BP11_C_NOGI_CSE_Z05</v>
          </cell>
          <cell r="C163" t="str">
            <v>BP11</v>
          </cell>
          <cell r="D163" t="str">
            <v>In</v>
          </cell>
          <cell r="E163" t="str">
            <v>Base JV</v>
          </cell>
          <cell r="F163" t="str">
            <v>Base</v>
          </cell>
          <cell r="G163" t="str">
            <v>Both</v>
          </cell>
          <cell r="I163" t="str">
            <v>CROSS ASSET</v>
          </cell>
          <cell r="J163" t="str">
            <v>CROSS ASSET</v>
          </cell>
          <cell r="L163" t="str">
            <v>Corporate</v>
          </cell>
          <cell r="M163" t="str">
            <v>CCTV Implementation for off</v>
          </cell>
          <cell r="N163" t="str">
            <v>NOGI_Corporate Security</v>
          </cell>
          <cell r="O163" t="str">
            <v>NOGI_Corporate Security</v>
          </cell>
          <cell r="P163" t="str">
            <v>NOGI_Corporate Security</v>
          </cell>
          <cell r="Q163" t="str">
            <v>David Obot</v>
          </cell>
          <cell r="S163" t="str">
            <v>Not Applicable</v>
          </cell>
          <cell r="T163" t="str">
            <v>1. HSE, Security, Asset Integrity, etc.</v>
          </cell>
          <cell r="U163" t="str">
            <v>1. Secure / Maximise NFA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556</v>
          </cell>
          <cell r="AJ163">
            <v>16.680000305175781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556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1</v>
          </cell>
        </row>
        <row r="164">
          <cell r="A164" t="str">
            <v>NIP_BP11_C_NOGI_CSE_Z06</v>
          </cell>
          <cell r="C164" t="str">
            <v>BP11</v>
          </cell>
          <cell r="D164" t="str">
            <v>In</v>
          </cell>
          <cell r="E164" t="str">
            <v>Base JV</v>
          </cell>
          <cell r="F164" t="str">
            <v>Base</v>
          </cell>
          <cell r="G164" t="str">
            <v>Both</v>
          </cell>
          <cell r="I164" t="str">
            <v>CROSS ASSET</v>
          </cell>
          <cell r="J164" t="str">
            <v>CROSS ASSET</v>
          </cell>
          <cell r="L164" t="str">
            <v>Corporate</v>
          </cell>
          <cell r="M164" t="str">
            <v>TURNSTILES AND BARRIERS</v>
          </cell>
          <cell r="N164" t="str">
            <v>NOGI_Corporate Security</v>
          </cell>
          <cell r="O164" t="str">
            <v>NOGI_Corporate Security</v>
          </cell>
          <cell r="P164" t="str">
            <v>NOGI_Corporate Security</v>
          </cell>
          <cell r="Q164" t="str">
            <v>David Obot</v>
          </cell>
          <cell r="S164" t="str">
            <v>Not Applicable</v>
          </cell>
          <cell r="T164" t="str">
            <v>1. HSE, Security, Asset Integrity, etc.</v>
          </cell>
          <cell r="U164" t="str">
            <v>1. Secure / Maximise NFA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105</v>
          </cell>
          <cell r="AJ164">
            <v>3.1499998569488525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105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1</v>
          </cell>
        </row>
        <row r="165">
          <cell r="A165" t="str">
            <v>NIP_BP11_C_NOGI_CSE_Z07</v>
          </cell>
          <cell r="C165" t="str">
            <v>BP11</v>
          </cell>
          <cell r="D165" t="str">
            <v>In</v>
          </cell>
          <cell r="E165" t="str">
            <v>Base JV</v>
          </cell>
          <cell r="F165" t="str">
            <v>Base</v>
          </cell>
          <cell r="G165" t="str">
            <v>Both</v>
          </cell>
          <cell r="I165" t="str">
            <v>CROSS ASSET</v>
          </cell>
          <cell r="J165" t="str">
            <v>CROSS ASSET</v>
          </cell>
          <cell r="L165" t="str">
            <v>East</v>
          </cell>
          <cell r="M165" t="str">
            <v xml:space="preserve">Replacement of Revolving Doors PHC IA B1-B4   </v>
          </cell>
          <cell r="N165" t="str">
            <v>NOGI_Corporate Security</v>
          </cell>
          <cell r="O165" t="str">
            <v>NOGI_Corporate Security</v>
          </cell>
          <cell r="P165" t="str">
            <v>NOGI_Corporate Security</v>
          </cell>
          <cell r="Q165" t="str">
            <v>David Obot</v>
          </cell>
          <cell r="S165" t="str">
            <v>Not Applicable</v>
          </cell>
          <cell r="T165" t="str">
            <v>1. HSE, Security, Asset Integrity, etc.</v>
          </cell>
          <cell r="U165" t="str">
            <v>1. Secure / Maximise NFA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398</v>
          </cell>
          <cell r="AJ165">
            <v>11.939999580383301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398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1</v>
          </cell>
        </row>
        <row r="166">
          <cell r="A166" t="str">
            <v>NIP_BP11_C_NOGI_EHR_A01</v>
          </cell>
          <cell r="C166" t="str">
            <v>BP11</v>
          </cell>
          <cell r="D166" t="str">
            <v>In</v>
          </cell>
          <cell r="E166" t="str">
            <v>Base JV</v>
          </cell>
          <cell r="F166" t="str">
            <v>Base</v>
          </cell>
          <cell r="G166" t="str">
            <v>Both</v>
          </cell>
          <cell r="H166" t="str">
            <v>In</v>
          </cell>
          <cell r="I166" t="str">
            <v>CROSS ASSET</v>
          </cell>
          <cell r="J166" t="str">
            <v>CROSS ASSET</v>
          </cell>
          <cell r="K166" t="str">
            <v>EAST</v>
          </cell>
          <cell r="L166" t="str">
            <v>East</v>
          </cell>
          <cell r="M166" t="str">
            <v>UPGRADE RUMUKOROSHE SCHOOL</v>
          </cell>
          <cell r="N166" t="str">
            <v>HR Projects</v>
          </cell>
          <cell r="O166" t="str">
            <v>HR Projects</v>
          </cell>
          <cell r="P166" t="str">
            <v>HR Projects</v>
          </cell>
          <cell r="Q166" t="str">
            <v>Gregory Amaihwe</v>
          </cell>
          <cell r="S166" t="str">
            <v>Not Applicable</v>
          </cell>
          <cell r="T166" t="str">
            <v>1. HSE, Security, Asset Integrity, etc.</v>
          </cell>
          <cell r="U166" t="str">
            <v>6. Enable oil/gas production</v>
          </cell>
          <cell r="V166" t="str">
            <v>GREGORY AMAIHWE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2175.6823120117188</v>
          </cell>
          <cell r="AJ166">
            <v>65.270467519760132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2175.6823120117188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1</v>
          </cell>
        </row>
        <row r="167">
          <cell r="A167" t="str">
            <v>NIP_BP11_C_NOGI_EHR_Z01</v>
          </cell>
          <cell r="C167" t="str">
            <v>BP11</v>
          </cell>
          <cell r="D167" t="str">
            <v>In</v>
          </cell>
          <cell r="E167" t="str">
            <v>Base JV</v>
          </cell>
          <cell r="F167" t="str">
            <v>Base</v>
          </cell>
          <cell r="G167" t="str">
            <v>Both</v>
          </cell>
          <cell r="H167" t="str">
            <v>In</v>
          </cell>
          <cell r="I167" t="str">
            <v>CROSS ASSET</v>
          </cell>
          <cell r="J167" t="str">
            <v>CROSS ASSET</v>
          </cell>
          <cell r="K167" t="str">
            <v>EAST</v>
          </cell>
          <cell r="L167" t="str">
            <v>East</v>
          </cell>
          <cell r="M167" t="str">
            <v>EAST - MEDICAL EQUIPMENT</v>
          </cell>
          <cell r="N167" t="str">
            <v>HR Projects</v>
          </cell>
          <cell r="O167" t="str">
            <v>HR Projects</v>
          </cell>
          <cell r="P167" t="str">
            <v>HR Projects</v>
          </cell>
          <cell r="Q167" t="str">
            <v>Gregory Amaihwe</v>
          </cell>
          <cell r="S167" t="str">
            <v>Not Applicable</v>
          </cell>
          <cell r="T167" t="str">
            <v>1. HSE, Security, Asset Integrity, etc.</v>
          </cell>
          <cell r="U167" t="str">
            <v>6. Enable oil/gas production</v>
          </cell>
          <cell r="V167" t="str">
            <v>GREGORY AMAIHWE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23169.381103515625</v>
          </cell>
          <cell r="AJ167">
            <v>695.0814208984375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23169.381103515625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1</v>
          </cell>
        </row>
        <row r="168">
          <cell r="A168" t="str">
            <v>NIP_BP11_C_NOGI_ELG_A01</v>
          </cell>
          <cell r="C168" t="str">
            <v>BP11</v>
          </cell>
          <cell r="D168" t="str">
            <v>In</v>
          </cell>
          <cell r="E168" t="str">
            <v>Base JV</v>
          </cell>
          <cell r="F168" t="str">
            <v>Base</v>
          </cell>
          <cell r="G168" t="str">
            <v>SPDC JV</v>
          </cell>
          <cell r="H168" t="str">
            <v>In</v>
          </cell>
          <cell r="I168" t="str">
            <v>CROSS ASSET</v>
          </cell>
          <cell r="J168" t="str">
            <v>CROSS ASSET</v>
          </cell>
          <cell r="K168" t="str">
            <v>EAST</v>
          </cell>
          <cell r="L168" t="str">
            <v>East</v>
          </cell>
          <cell r="M168" t="str">
            <v>ENEKA WASTE MANAGEMENT FACILITY UPGRADE</v>
          </cell>
          <cell r="N168" t="str">
            <v>NOGI_East Logistics Asset Integrity</v>
          </cell>
          <cell r="O168" t="str">
            <v>NOGI_East Logistics Asset Integrity</v>
          </cell>
          <cell r="P168" t="str">
            <v>NOGI_East Logistics Asset Integrity</v>
          </cell>
          <cell r="Q168" t="str">
            <v>Ede Nwokike</v>
          </cell>
          <cell r="S168" t="str">
            <v>Not Applicable</v>
          </cell>
          <cell r="T168" t="str">
            <v>1. HSE, Security, Asset Integrity, etc.</v>
          </cell>
          <cell r="U168" t="str">
            <v>1. Secure / Maximise NFA</v>
          </cell>
          <cell r="V168" t="str">
            <v>John Osi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2219.0216674804688</v>
          </cell>
          <cell r="AJ168">
            <v>66.570648193359375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2219.0216674804688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1</v>
          </cell>
        </row>
        <row r="169">
          <cell r="A169" t="str">
            <v>NIP_BP11_C_NOGI_ELG_A10</v>
          </cell>
          <cell r="C169" t="str">
            <v>BP11</v>
          </cell>
          <cell r="D169" t="str">
            <v>In</v>
          </cell>
          <cell r="E169" t="str">
            <v>Base JV</v>
          </cell>
          <cell r="F169" t="str">
            <v>Base</v>
          </cell>
          <cell r="G169" t="str">
            <v>SPDC JV</v>
          </cell>
          <cell r="H169" t="str">
            <v>In</v>
          </cell>
          <cell r="I169" t="str">
            <v>CROSS ASSET</v>
          </cell>
          <cell r="J169" t="str">
            <v>CROSS ASSET</v>
          </cell>
          <cell r="K169" t="str">
            <v>EAST</v>
          </cell>
          <cell r="L169" t="str">
            <v>East</v>
          </cell>
          <cell r="M169" t="str">
            <v>Stabilisation of Crawford Creek Area (20,000 sqm)</v>
          </cell>
          <cell r="N169" t="str">
            <v>NOGI_East Logistics Asset Integrity</v>
          </cell>
          <cell r="O169" t="str">
            <v>NOGI_East Logistics Asset Integrity</v>
          </cell>
          <cell r="P169" t="str">
            <v>NOGI_East Logistics Asset Integrity</v>
          </cell>
          <cell r="Q169" t="str">
            <v>Ede Nwokike</v>
          </cell>
          <cell r="S169" t="str">
            <v>Not Applicable</v>
          </cell>
          <cell r="T169" t="str">
            <v>1. HSE, Security, Asset Integrity, etc.</v>
          </cell>
          <cell r="U169" t="str">
            <v>1. Secure / Maximise NFA</v>
          </cell>
          <cell r="V169" t="str">
            <v>John Osi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3034.1689453125</v>
          </cell>
          <cell r="AJ169">
            <v>91.025065422058105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3034.1689453125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1</v>
          </cell>
        </row>
        <row r="170">
          <cell r="A170" t="str">
            <v>NIP_BP11_C_NOGI_ELG_A14</v>
          </cell>
          <cell r="C170" t="str">
            <v>BP11</v>
          </cell>
          <cell r="D170" t="str">
            <v>In</v>
          </cell>
          <cell r="E170" t="str">
            <v>Base JV</v>
          </cell>
          <cell r="F170" t="str">
            <v>Base</v>
          </cell>
          <cell r="G170" t="str">
            <v>SPDC JV</v>
          </cell>
          <cell r="H170" t="str">
            <v>In</v>
          </cell>
          <cell r="I170" t="str">
            <v>CROSS ASSET</v>
          </cell>
          <cell r="J170" t="str">
            <v>CROSS ASSET</v>
          </cell>
          <cell r="K170" t="str">
            <v>EAST</v>
          </cell>
          <cell r="L170" t="str">
            <v>East</v>
          </cell>
          <cell r="M170" t="str">
            <v>UPGRADE OF I.A PORT HARCOURT WAREHOUSE</v>
          </cell>
          <cell r="N170" t="str">
            <v>NOGI_East Logistics Asset Integrity</v>
          </cell>
          <cell r="O170" t="str">
            <v>NOGI_East Logistics Asset Integrity</v>
          </cell>
          <cell r="P170" t="str">
            <v>NOGI_East Logistics Asset Integrity</v>
          </cell>
          <cell r="Q170" t="str">
            <v>Ede Nwokike</v>
          </cell>
          <cell r="S170" t="str">
            <v>Not Applicable</v>
          </cell>
          <cell r="T170" t="str">
            <v>1. HSE, Security, Asset Integrity, etc.</v>
          </cell>
          <cell r="U170" t="str">
            <v>1. Secure / Maximise NFA</v>
          </cell>
          <cell r="V170" t="str">
            <v>John Osi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1149.2398681640625</v>
          </cell>
          <cell r="AJ170">
            <v>34.477193832397461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1149.2398681640625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1</v>
          </cell>
        </row>
        <row r="171">
          <cell r="A171" t="str">
            <v>NIP_BP11_C_NOGI_ENG_Z12</v>
          </cell>
          <cell r="C171" t="str">
            <v>BP11</v>
          </cell>
          <cell r="D171" t="str">
            <v>In</v>
          </cell>
          <cell r="E171" t="str">
            <v>Base JV</v>
          </cell>
          <cell r="F171" t="str">
            <v>Base</v>
          </cell>
          <cell r="G171" t="str">
            <v>SPDC JV</v>
          </cell>
          <cell r="H171" t="str">
            <v>In</v>
          </cell>
          <cell r="I171" t="str">
            <v>CROSS ASSET</v>
          </cell>
          <cell r="J171" t="str">
            <v>CROSS ASSET</v>
          </cell>
          <cell r="K171" t="str">
            <v>EAST</v>
          </cell>
          <cell r="L171" t="str">
            <v>East</v>
          </cell>
          <cell r="M171" t="str">
            <v>Others civil works - East</v>
          </cell>
          <cell r="N171" t="str">
            <v>NOGI_East Engineering</v>
          </cell>
          <cell r="O171" t="str">
            <v>NOGI_East Engineering</v>
          </cell>
          <cell r="P171" t="str">
            <v>NOGI_East Engineering</v>
          </cell>
          <cell r="Q171" t="str">
            <v>Abolurin Samod</v>
          </cell>
          <cell r="S171" t="str">
            <v>Not Applicable</v>
          </cell>
          <cell r="T171" t="str">
            <v>1. HSE, Security, Asset Integrity, etc.</v>
          </cell>
          <cell r="U171" t="str">
            <v>1. Secure / Maximise NFA</v>
          </cell>
          <cell r="V171" t="str">
            <v>Ekpekurede Christopher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5250.6667175292969</v>
          </cell>
          <cell r="AJ171">
            <v>157.52000045776367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5250.6667175292969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1</v>
          </cell>
        </row>
        <row r="172">
          <cell r="A172" t="str">
            <v>NIP_BP11_C_NOGI_ENG_Z13</v>
          </cell>
          <cell r="C172" t="str">
            <v>BP11</v>
          </cell>
          <cell r="D172" t="str">
            <v>In</v>
          </cell>
          <cell r="E172" t="str">
            <v>Base JV</v>
          </cell>
          <cell r="F172" t="str">
            <v>Base</v>
          </cell>
          <cell r="G172" t="str">
            <v>SPDC JV</v>
          </cell>
          <cell r="H172" t="str">
            <v>In</v>
          </cell>
          <cell r="I172" t="str">
            <v>CROSS ASSET</v>
          </cell>
          <cell r="J172" t="str">
            <v>CROSS ASSET</v>
          </cell>
          <cell r="K172" t="str">
            <v>EAST</v>
          </cell>
          <cell r="L172" t="str">
            <v>East</v>
          </cell>
          <cell r="M172" t="str">
            <v>Shoreline and jetty works East</v>
          </cell>
          <cell r="N172" t="str">
            <v>NOGI_East Engineering</v>
          </cell>
          <cell r="O172" t="str">
            <v>NOGI_East Engineering</v>
          </cell>
          <cell r="P172" t="str">
            <v>NOGI_East Engineering</v>
          </cell>
          <cell r="Q172" t="str">
            <v>Abolurin Samod</v>
          </cell>
          <cell r="S172" t="str">
            <v>Not Applicable</v>
          </cell>
          <cell r="T172" t="str">
            <v>1. HSE, Security, Asset Integrity, etc.</v>
          </cell>
          <cell r="U172" t="str">
            <v>1. Secure / Maximise NFA</v>
          </cell>
          <cell r="V172" t="str">
            <v>Ekpekurede Christopher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22672.549011230469</v>
          </cell>
          <cell r="AJ172">
            <v>680.17645835876465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22672.549011230469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1</v>
          </cell>
        </row>
        <row r="173">
          <cell r="A173" t="str">
            <v>NIP_BP11_C_NOGI_ENG_Z14</v>
          </cell>
          <cell r="C173" t="str">
            <v>BP11</v>
          </cell>
          <cell r="D173" t="str">
            <v>In</v>
          </cell>
          <cell r="E173" t="str">
            <v>Base JV</v>
          </cell>
          <cell r="F173" t="str">
            <v>Base</v>
          </cell>
          <cell r="G173" t="str">
            <v>SPDC JV</v>
          </cell>
          <cell r="H173" t="str">
            <v>In</v>
          </cell>
          <cell r="I173" t="str">
            <v>CROSS ASSET</v>
          </cell>
          <cell r="J173" t="str">
            <v>CROSS ASSET</v>
          </cell>
          <cell r="K173" t="str">
            <v>EAST</v>
          </cell>
          <cell r="L173" t="str">
            <v>East</v>
          </cell>
          <cell r="M173" t="str">
            <v>Bundwall East</v>
          </cell>
          <cell r="N173" t="str">
            <v>NOGI_East Engineering</v>
          </cell>
          <cell r="O173" t="str">
            <v>NOGI_East Engineering</v>
          </cell>
          <cell r="P173" t="str">
            <v>NOGI_East Engineering</v>
          </cell>
          <cell r="Q173" t="str">
            <v>Abolurin Samod</v>
          </cell>
          <cell r="S173" t="str">
            <v>Not Applicable</v>
          </cell>
          <cell r="T173" t="str">
            <v>1. HSE, Security, Asset Integrity, etc.</v>
          </cell>
          <cell r="U173" t="str">
            <v>1. Secure / Maximise NFA</v>
          </cell>
          <cell r="V173" t="str">
            <v>Ojo Afolabi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20970.78466796875</v>
          </cell>
          <cell r="AJ173">
            <v>629.12353897094727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20970.78466796875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1</v>
          </cell>
        </row>
        <row r="174">
          <cell r="A174" t="str">
            <v>NIP_BP11_C_NOGI_ENG_Z16</v>
          </cell>
          <cell r="C174" t="str">
            <v>BP11</v>
          </cell>
          <cell r="D174" t="str">
            <v>In</v>
          </cell>
          <cell r="E174" t="str">
            <v>Base JV</v>
          </cell>
          <cell r="F174" t="str">
            <v>Base</v>
          </cell>
          <cell r="G174" t="str">
            <v>SPDC JV</v>
          </cell>
          <cell r="H174" t="str">
            <v>In</v>
          </cell>
          <cell r="I174" t="str">
            <v>CROSS ASSET</v>
          </cell>
          <cell r="J174" t="str">
            <v>CROSS ASSET</v>
          </cell>
          <cell r="K174" t="str">
            <v>EAST</v>
          </cell>
          <cell r="L174" t="str">
            <v>East</v>
          </cell>
          <cell r="M174" t="str">
            <v>Roads and bridges East</v>
          </cell>
          <cell r="N174" t="str">
            <v>NOGI_East Engineering</v>
          </cell>
          <cell r="O174" t="str">
            <v>NOGI_East Engineering</v>
          </cell>
          <cell r="P174" t="str">
            <v>NOGI_East Engineering</v>
          </cell>
          <cell r="Q174" t="str">
            <v>Abolurin Samod</v>
          </cell>
          <cell r="S174" t="str">
            <v>Not Applicable</v>
          </cell>
          <cell r="T174" t="str">
            <v>1. HSE, Security, Asset Integrity, etc.</v>
          </cell>
          <cell r="U174" t="str">
            <v>1. Secure / Maximise NFA</v>
          </cell>
          <cell r="V174" t="str">
            <v>Ekpekurede Christopher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134380.3955078125</v>
          </cell>
          <cell r="AJ174">
            <v>4031.4118499755859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134380.3955078125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1</v>
          </cell>
        </row>
        <row r="175">
          <cell r="A175" t="str">
            <v>NIP_BP11_C_NOGI_ENG_Z18</v>
          </cell>
          <cell r="C175" t="str">
            <v>BP11</v>
          </cell>
          <cell r="D175" t="str">
            <v>In</v>
          </cell>
          <cell r="E175" t="str">
            <v>Base JV</v>
          </cell>
          <cell r="F175" t="str">
            <v>Base</v>
          </cell>
          <cell r="G175" t="str">
            <v>SPDC JV</v>
          </cell>
          <cell r="H175" t="str">
            <v>In</v>
          </cell>
          <cell r="I175" t="str">
            <v>CROSS ASSET</v>
          </cell>
          <cell r="J175" t="str">
            <v>CROSS ASSET</v>
          </cell>
          <cell r="K175" t="str">
            <v>EAST</v>
          </cell>
          <cell r="L175" t="str">
            <v>East</v>
          </cell>
          <cell r="M175" t="str">
            <v>Security Fencing East</v>
          </cell>
          <cell r="N175" t="str">
            <v>NOGI_East Engineering</v>
          </cell>
          <cell r="O175" t="str">
            <v>NOGI_East Engineering</v>
          </cell>
          <cell r="P175" t="str">
            <v>NOGI_East Engineering</v>
          </cell>
          <cell r="Q175" t="str">
            <v>Abolurin Samod</v>
          </cell>
          <cell r="S175" t="str">
            <v>Not Applicable</v>
          </cell>
          <cell r="T175" t="str">
            <v>1. HSE, Security, Asset Integrity, etc.</v>
          </cell>
          <cell r="U175" t="str">
            <v>1. Secure / Maximise NFA</v>
          </cell>
          <cell r="V175" t="str">
            <v>Ekpekurede Christopher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10543.353088378906</v>
          </cell>
          <cell r="AJ175">
            <v>316.30059242248535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10543.353088378906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1</v>
          </cell>
        </row>
        <row r="176">
          <cell r="A176" t="str">
            <v>NIP_BP11_C_NOGI_ENG_Z29</v>
          </cell>
          <cell r="C176" t="str">
            <v>BP11</v>
          </cell>
          <cell r="D176" t="str">
            <v>In</v>
          </cell>
          <cell r="E176" t="str">
            <v>Base JV</v>
          </cell>
          <cell r="F176" t="str">
            <v>Base</v>
          </cell>
          <cell r="G176" t="str">
            <v>SPDC JV</v>
          </cell>
          <cell r="H176" t="str">
            <v>In</v>
          </cell>
          <cell r="I176" t="str">
            <v>CROSS ASSET</v>
          </cell>
          <cell r="J176" t="str">
            <v>CROSS ASSET</v>
          </cell>
          <cell r="K176" t="str">
            <v>EAST</v>
          </cell>
          <cell r="L176" t="str">
            <v>East</v>
          </cell>
          <cell r="M176" t="str">
            <v>Electricity Interdependency  East</v>
          </cell>
          <cell r="N176" t="str">
            <v>NOGI_East Engineering</v>
          </cell>
          <cell r="O176" t="str">
            <v>NOGI_East Engineering</v>
          </cell>
          <cell r="P176" t="str">
            <v>NOGI_East Engineering</v>
          </cell>
          <cell r="Q176" t="str">
            <v>Abolurin Samod</v>
          </cell>
          <cell r="S176" t="str">
            <v>Not Applicable</v>
          </cell>
          <cell r="T176" t="str">
            <v>1. HSE, Security, Asset Integrity, etc.</v>
          </cell>
          <cell r="U176" t="str">
            <v>3. Asset Integrity</v>
          </cell>
          <cell r="V176" t="str">
            <v>Ojo Afolabi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22900</v>
          </cell>
          <cell r="AJ176">
            <v>686.99998474121094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22900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1</v>
          </cell>
        </row>
        <row r="177">
          <cell r="A177" t="str">
            <v>NIP_BP11_C_NOGI_ENG_Z30</v>
          </cell>
          <cell r="C177" t="str">
            <v>BP11</v>
          </cell>
          <cell r="D177" t="str">
            <v>In</v>
          </cell>
          <cell r="E177" t="str">
            <v>Base JV</v>
          </cell>
          <cell r="F177" t="str">
            <v>Base</v>
          </cell>
          <cell r="G177" t="str">
            <v>SPDC JV</v>
          </cell>
          <cell r="H177" t="str">
            <v>In</v>
          </cell>
          <cell r="I177" t="str">
            <v>CROSS ASSET</v>
          </cell>
          <cell r="J177" t="str">
            <v>CROSS ASSET</v>
          </cell>
          <cell r="K177" t="str">
            <v>EAST</v>
          </cell>
          <cell r="L177" t="str">
            <v>East</v>
          </cell>
          <cell r="M177" t="str">
            <v>SPDC Compressed Natural Gas (CNG) Utilisation Proj</v>
          </cell>
          <cell r="N177" t="str">
            <v>NOGI_East Engineering</v>
          </cell>
          <cell r="O177" t="str">
            <v>NOGI_East Engineering</v>
          </cell>
          <cell r="P177" t="str">
            <v>NOGI_East Engineering</v>
          </cell>
          <cell r="Q177" t="str">
            <v>Abolurin Samod</v>
          </cell>
          <cell r="S177" t="str">
            <v>Not Applicable</v>
          </cell>
          <cell r="T177" t="str">
            <v>1. HSE, Security, Asset Integrity, etc.</v>
          </cell>
          <cell r="U177" t="str">
            <v>3. Asset Integrity</v>
          </cell>
          <cell r="V177" t="str">
            <v>Abulokwe Emeka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10117.647186279297</v>
          </cell>
          <cell r="AJ177">
            <v>303.52941608428955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10117.647186279297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1</v>
          </cell>
        </row>
        <row r="178">
          <cell r="A178" t="str">
            <v>NIP_BP11_C_NOGI_ENG_Z31</v>
          </cell>
          <cell r="C178" t="str">
            <v>BP11</v>
          </cell>
          <cell r="D178" t="str">
            <v>In</v>
          </cell>
          <cell r="E178" t="str">
            <v>Base JV</v>
          </cell>
          <cell r="F178" t="str">
            <v>Base</v>
          </cell>
          <cell r="G178" t="str">
            <v>SPDC JV</v>
          </cell>
          <cell r="H178" t="str">
            <v>In</v>
          </cell>
          <cell r="I178" t="str">
            <v>CROSS ASSET</v>
          </cell>
          <cell r="J178" t="str">
            <v>CROSS ASSET</v>
          </cell>
          <cell r="K178" t="str">
            <v>EAST</v>
          </cell>
          <cell r="L178" t="str">
            <v>East</v>
          </cell>
          <cell r="M178" t="str">
            <v>Well Location Fencing - East</v>
          </cell>
          <cell r="N178" t="str">
            <v>NOGI_East Engineering</v>
          </cell>
          <cell r="O178" t="str">
            <v>NOGI_East Engineering</v>
          </cell>
          <cell r="P178" t="str">
            <v>NOGI_East Engineering</v>
          </cell>
          <cell r="Q178" t="str">
            <v>Abolurin Samod</v>
          </cell>
          <cell r="S178" t="str">
            <v>Not Applicable</v>
          </cell>
          <cell r="T178" t="str">
            <v>1. HSE, Security, Asset Integrity, etc.</v>
          </cell>
          <cell r="U178" t="str">
            <v>1. Secure / Maximise NFA</v>
          </cell>
          <cell r="V178" t="str">
            <v>Ekpekurede Christopher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8869.4707641601563</v>
          </cell>
          <cell r="AJ178">
            <v>266.08411979675293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8869.4707641601563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1</v>
          </cell>
        </row>
        <row r="179">
          <cell r="A179" t="str">
            <v>NIP_BP11_C_NOGI_ESV_A06</v>
          </cell>
          <cell r="C179" t="str">
            <v>BP11</v>
          </cell>
          <cell r="D179" t="str">
            <v>In</v>
          </cell>
          <cell r="E179" t="str">
            <v>Base JV</v>
          </cell>
          <cell r="F179" t="str">
            <v>Base</v>
          </cell>
          <cell r="G179" t="str">
            <v>SPDC JV</v>
          </cell>
          <cell r="H179" t="str">
            <v>In</v>
          </cell>
          <cell r="I179" t="str">
            <v>CROSS ASSET</v>
          </cell>
          <cell r="J179" t="str">
            <v>CROSS ASSET</v>
          </cell>
          <cell r="K179" t="str">
            <v>EAST</v>
          </cell>
          <cell r="L179" t="str">
            <v>East</v>
          </cell>
          <cell r="M179" t="str">
            <v xml:space="preserve"> IA 100 PROJECT FOR PHC OFFICES</v>
          </cell>
          <cell r="N179" t="str">
            <v>NOGI_East Services</v>
          </cell>
          <cell r="O179" t="str">
            <v>NOGI_East Services</v>
          </cell>
          <cell r="P179" t="str">
            <v>NOGI_East Services</v>
          </cell>
          <cell r="Q179" t="str">
            <v>Ogechi Okoli</v>
          </cell>
          <cell r="S179" t="str">
            <v>Not Applicable</v>
          </cell>
          <cell r="T179" t="str">
            <v>1. HSE, Security, Asset Integrity, etc.</v>
          </cell>
          <cell r="U179" t="str">
            <v>1. Secure / Maximise NFA</v>
          </cell>
          <cell r="V179" t="str">
            <v>ANTHONY ANIDU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5945.0000076293945</v>
          </cell>
          <cell r="AJ179">
            <v>178.34999108314514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5945.0000076293945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1</v>
          </cell>
        </row>
        <row r="180">
          <cell r="A180" t="str">
            <v>NIP_BP11_C_NOGI_ESV_A07</v>
          </cell>
          <cell r="C180" t="str">
            <v>BP11</v>
          </cell>
          <cell r="D180" t="str">
            <v>In</v>
          </cell>
          <cell r="E180" t="str">
            <v>Base JV</v>
          </cell>
          <cell r="F180" t="str">
            <v>Base</v>
          </cell>
          <cell r="G180" t="str">
            <v>SPDC JV</v>
          </cell>
          <cell r="H180" t="str">
            <v>In</v>
          </cell>
          <cell r="I180" t="str">
            <v>CROSS ASSET</v>
          </cell>
          <cell r="J180" t="str">
            <v>CROSS ASSET</v>
          </cell>
          <cell r="K180" t="str">
            <v>EAST</v>
          </cell>
          <cell r="L180" t="str">
            <v>East</v>
          </cell>
          <cell r="M180" t="str">
            <v>PORT-HARCOURT NEW OFFICES PROJECT</v>
          </cell>
          <cell r="N180" t="str">
            <v>NOGI_East Services</v>
          </cell>
          <cell r="O180" t="str">
            <v>NOGI_East Services</v>
          </cell>
          <cell r="P180" t="str">
            <v>NOGI_East Services</v>
          </cell>
          <cell r="Q180" t="str">
            <v>Ogechi Okoli</v>
          </cell>
          <cell r="S180" t="str">
            <v>Not Applicable</v>
          </cell>
          <cell r="T180" t="str">
            <v>1. HSE, Security, Asset Integrity, etc.</v>
          </cell>
          <cell r="U180" t="str">
            <v>1. Secure / Maximise NFA</v>
          </cell>
          <cell r="V180" t="str">
            <v>ANTHONY ANIDU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6505</v>
          </cell>
          <cell r="AJ180">
            <v>195.14999008178711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6505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1</v>
          </cell>
        </row>
        <row r="181">
          <cell r="A181" t="str">
            <v>NIP_BP11_C_NOGI_ESV_A11</v>
          </cell>
          <cell r="C181" t="str">
            <v>BP11</v>
          </cell>
          <cell r="D181" t="str">
            <v>In</v>
          </cell>
          <cell r="E181" t="str">
            <v>Base JV</v>
          </cell>
          <cell r="F181" t="str">
            <v>Base</v>
          </cell>
          <cell r="G181" t="str">
            <v>SPDC JV</v>
          </cell>
          <cell r="H181" t="str">
            <v>In</v>
          </cell>
          <cell r="I181" t="str">
            <v>CROSS ASSET</v>
          </cell>
          <cell r="J181" t="str">
            <v>CROSS ASSET</v>
          </cell>
          <cell r="K181" t="str">
            <v>EAST</v>
          </cell>
          <cell r="L181" t="str">
            <v>East</v>
          </cell>
          <cell r="M181" t="str">
            <v>REHABILITATION OF RA HOUSES</v>
          </cell>
          <cell r="N181" t="str">
            <v>NOGI_East Services</v>
          </cell>
          <cell r="O181" t="str">
            <v>NOGI_East Services</v>
          </cell>
          <cell r="P181" t="str">
            <v>NOGI_East Services</v>
          </cell>
          <cell r="Q181" t="str">
            <v>Ogechi Okoli</v>
          </cell>
          <cell r="S181" t="str">
            <v>Not Applicable</v>
          </cell>
          <cell r="T181" t="str">
            <v>1. HSE, Security, Asset Integrity, etc.</v>
          </cell>
          <cell r="U181" t="str">
            <v>1. Secure / Maximise NFA</v>
          </cell>
          <cell r="V181" t="str">
            <v>TAJUDEEN ADEBAYO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27367.600341796875</v>
          </cell>
          <cell r="AJ181">
            <v>821.02798843383789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27367.600341796875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1</v>
          </cell>
        </row>
        <row r="182">
          <cell r="A182" t="str">
            <v>NIP_BP11_C_NOGI_ESV_A14</v>
          </cell>
          <cell r="C182" t="str">
            <v>BP11</v>
          </cell>
          <cell r="D182" t="str">
            <v>In</v>
          </cell>
          <cell r="E182" t="str">
            <v>Base JV</v>
          </cell>
          <cell r="F182" t="str">
            <v>Base</v>
          </cell>
          <cell r="G182" t="str">
            <v>SPDC JV</v>
          </cell>
          <cell r="H182" t="str">
            <v>In</v>
          </cell>
          <cell r="I182" t="str">
            <v>CROSS ASSET</v>
          </cell>
          <cell r="J182" t="str">
            <v>CROSS ASSET</v>
          </cell>
          <cell r="K182" t="str">
            <v>EAST</v>
          </cell>
          <cell r="L182" t="str">
            <v>East</v>
          </cell>
          <cell r="M182" t="str">
            <v>UPGRADE OF EXISTING PH IA PROJECTS</v>
          </cell>
          <cell r="N182" t="str">
            <v>NOGI_East Services</v>
          </cell>
          <cell r="O182" t="str">
            <v>NOGI_East Services</v>
          </cell>
          <cell r="P182" t="str">
            <v>NOGI_East Services</v>
          </cell>
          <cell r="Q182" t="str">
            <v>Ogechi Okoli</v>
          </cell>
          <cell r="S182" t="str">
            <v>Not Applicable</v>
          </cell>
          <cell r="T182" t="str">
            <v>1. HSE, Security, Asset Integrity, etc.</v>
          </cell>
          <cell r="U182" t="str">
            <v>1. Secure / Maximise NFA</v>
          </cell>
          <cell r="V182" t="str">
            <v>ANTHONY ANIDU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39430.729736328125</v>
          </cell>
          <cell r="AJ182">
            <v>1182.9218587875366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39430.729736328125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1</v>
          </cell>
        </row>
        <row r="183">
          <cell r="A183" t="str">
            <v>NIP_BP11_C_NOGI_ESV_A15</v>
          </cell>
          <cell r="C183" t="str">
            <v>BP11</v>
          </cell>
          <cell r="D183" t="str">
            <v>In</v>
          </cell>
          <cell r="E183" t="str">
            <v>Base JV</v>
          </cell>
          <cell r="F183" t="str">
            <v>Base</v>
          </cell>
          <cell r="G183" t="str">
            <v>SPDC JV</v>
          </cell>
          <cell r="H183" t="str">
            <v>In</v>
          </cell>
          <cell r="I183" t="str">
            <v>CROSS ASSET</v>
          </cell>
          <cell r="J183" t="str">
            <v>CROSS ASSET</v>
          </cell>
          <cell r="K183" t="str">
            <v>EAST</v>
          </cell>
          <cell r="L183" t="str">
            <v>East</v>
          </cell>
          <cell r="M183" t="str">
            <v xml:space="preserve">AUTOMATION OF PHC IA/RA SUBSTATIONS </v>
          </cell>
          <cell r="N183" t="str">
            <v>NOGI_East Services</v>
          </cell>
          <cell r="O183" t="str">
            <v>NOGI_East Services</v>
          </cell>
          <cell r="P183" t="str">
            <v>NOGI_East Services</v>
          </cell>
          <cell r="Q183" t="str">
            <v>Ogechi Okoli</v>
          </cell>
          <cell r="S183" t="str">
            <v>Not Applicable</v>
          </cell>
          <cell r="T183" t="str">
            <v>1. HSE, Security, Asset Integrity, etc.</v>
          </cell>
          <cell r="U183" t="str">
            <v>1. Secure / Maximise NFA</v>
          </cell>
          <cell r="V183" t="str">
            <v>ADEBAYO CAMPBELL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33599.109619140625</v>
          </cell>
          <cell r="AJ183">
            <v>1007.9732666015625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33599.109619140625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1</v>
          </cell>
        </row>
        <row r="184">
          <cell r="A184" t="str">
            <v>NIP_BP11_C_NOGI_ESV_A16</v>
          </cell>
          <cell r="C184" t="str">
            <v>BP11</v>
          </cell>
          <cell r="D184" t="str">
            <v>In</v>
          </cell>
          <cell r="E184" t="str">
            <v>Base JV</v>
          </cell>
          <cell r="F184" t="str">
            <v>Base</v>
          </cell>
          <cell r="G184" t="str">
            <v>SPDC JV</v>
          </cell>
          <cell r="H184" t="str">
            <v>In</v>
          </cell>
          <cell r="I184" t="str">
            <v>CROSS ASSET</v>
          </cell>
          <cell r="J184" t="str">
            <v>CROSS ASSET</v>
          </cell>
          <cell r="K184" t="str">
            <v>EAST</v>
          </cell>
          <cell r="L184" t="str">
            <v>East</v>
          </cell>
          <cell r="M184" t="str">
            <v>Provision of potable water to  PHC RA, IA &amp; KI.</v>
          </cell>
          <cell r="N184" t="str">
            <v>NOGI_East Services</v>
          </cell>
          <cell r="O184" t="str">
            <v>NOGI_East Services</v>
          </cell>
          <cell r="P184" t="str">
            <v>NOGI_East Services</v>
          </cell>
          <cell r="Q184" t="str">
            <v>Ogechi Okoli</v>
          </cell>
          <cell r="S184" t="str">
            <v>Not Applicable</v>
          </cell>
          <cell r="T184" t="str">
            <v>1. HSE, Security, Asset Integrity, etc.</v>
          </cell>
          <cell r="U184" t="str">
            <v>1. Secure / Maximise NFA</v>
          </cell>
          <cell r="V184" t="str">
            <v>ADEBAYO CAMPBELL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7580.9600830078125</v>
          </cell>
          <cell r="AJ184">
            <v>227.42879772186279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7580.9600830078125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1</v>
          </cell>
        </row>
        <row r="185">
          <cell r="A185" t="str">
            <v>NIP_BP11_C_NOGI_ESV_A17</v>
          </cell>
          <cell r="C185" t="str">
            <v>BP11</v>
          </cell>
          <cell r="D185" t="str">
            <v>In</v>
          </cell>
          <cell r="E185" t="str">
            <v>Base JV</v>
          </cell>
          <cell r="F185" t="str">
            <v>Base</v>
          </cell>
          <cell r="G185" t="str">
            <v>SPDC JV</v>
          </cell>
          <cell r="H185" t="str">
            <v>In</v>
          </cell>
          <cell r="I185" t="str">
            <v>CROSS ASSET</v>
          </cell>
          <cell r="J185" t="str">
            <v>CROSS ASSET</v>
          </cell>
          <cell r="K185" t="str">
            <v>EAST</v>
          </cell>
          <cell r="L185" t="str">
            <v>East</v>
          </cell>
          <cell r="M185" t="str">
            <v>PURCHASE OF ABACUS POLES</v>
          </cell>
          <cell r="N185" t="str">
            <v>NOGI_East Services</v>
          </cell>
          <cell r="O185" t="str">
            <v>NOGI_East Services</v>
          </cell>
          <cell r="P185" t="str">
            <v>NOGI_East Services</v>
          </cell>
          <cell r="Q185" t="str">
            <v>Ogechi Okoli</v>
          </cell>
          <cell r="S185" t="str">
            <v>Not Applicable</v>
          </cell>
          <cell r="T185" t="str">
            <v>1. HSE, Security, Asset Integrity, etc.</v>
          </cell>
          <cell r="U185" t="str">
            <v>1. Secure / Maximise NFA</v>
          </cell>
          <cell r="V185" t="str">
            <v>ADEBAYO CAMPBELL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27991.74072265625</v>
          </cell>
          <cell r="AJ185">
            <v>839.75219821929932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27991.74072265625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1</v>
          </cell>
        </row>
        <row r="186">
          <cell r="A186" t="str">
            <v>NIP_BP11_C_NOGI_ESV_A18</v>
          </cell>
          <cell r="C186" t="str">
            <v>BP11</v>
          </cell>
          <cell r="D186" t="str">
            <v>In</v>
          </cell>
          <cell r="E186" t="str">
            <v>Base JV</v>
          </cell>
          <cell r="F186" t="str">
            <v>Base</v>
          </cell>
          <cell r="G186" t="str">
            <v>SPDC JV</v>
          </cell>
          <cell r="H186" t="str">
            <v>In</v>
          </cell>
          <cell r="I186" t="str">
            <v>CROSS ASSET</v>
          </cell>
          <cell r="J186" t="str">
            <v>CROSS ASSET</v>
          </cell>
          <cell r="K186" t="str">
            <v>EAST</v>
          </cell>
          <cell r="L186" t="str">
            <v>East</v>
          </cell>
          <cell r="M186" t="str">
            <v>INSTALLATION OF LIFTS IN B1-B4 BUILDINGS, PHC IA</v>
          </cell>
          <cell r="N186" t="str">
            <v>NOGI_East Services</v>
          </cell>
          <cell r="O186" t="str">
            <v>NOGI_East Services</v>
          </cell>
          <cell r="P186" t="str">
            <v>NOGI_East Services</v>
          </cell>
          <cell r="Q186" t="str">
            <v>Ogechi Okoli</v>
          </cell>
          <cell r="S186" t="str">
            <v>Not Applicable</v>
          </cell>
          <cell r="T186" t="str">
            <v>1. HSE, Security, Asset Integrity, etc.</v>
          </cell>
          <cell r="U186" t="str">
            <v>1. Secure / Maximise NFA</v>
          </cell>
          <cell r="V186" t="str">
            <v>ANTHONY ANIDU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4935.2400360107422</v>
          </cell>
          <cell r="AJ186">
            <v>148.05719614028931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4935.2400360107422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1</v>
          </cell>
        </row>
        <row r="187">
          <cell r="A187" t="str">
            <v>NIP_BP11_C_NOGI_ESV_A19</v>
          </cell>
          <cell r="C187" t="str">
            <v>BP11</v>
          </cell>
          <cell r="D187" t="str">
            <v>In</v>
          </cell>
          <cell r="E187" t="str">
            <v>Base JV</v>
          </cell>
          <cell r="F187" t="str">
            <v>Base</v>
          </cell>
          <cell r="G187" t="str">
            <v>SPDC JV</v>
          </cell>
          <cell r="H187" t="str">
            <v>In</v>
          </cell>
          <cell r="I187" t="str">
            <v>CROSS ASSET</v>
          </cell>
          <cell r="J187" t="str">
            <v>CROSS ASSET</v>
          </cell>
          <cell r="K187" t="str">
            <v>EAST</v>
          </cell>
          <cell r="L187" t="str">
            <v>East</v>
          </cell>
          <cell r="M187" t="str">
            <v>RA DRAINAGE IMPROVEMENT</v>
          </cell>
          <cell r="N187" t="str">
            <v>NOGI_East Services</v>
          </cell>
          <cell r="O187" t="str">
            <v>NOGI_East Services</v>
          </cell>
          <cell r="P187" t="str">
            <v>NOGI_East Services</v>
          </cell>
          <cell r="Q187" t="str">
            <v>Ogechi Okoli</v>
          </cell>
          <cell r="S187" t="str">
            <v>Not Applicable</v>
          </cell>
          <cell r="T187" t="str">
            <v>1. HSE, Security, Asset Integrity, etc.</v>
          </cell>
          <cell r="U187" t="str">
            <v>1. Secure / Maximise NFA</v>
          </cell>
          <cell r="V187" t="str">
            <v>TAJUDEEN ADEBAYO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12926.93994140625</v>
          </cell>
          <cell r="AJ187">
            <v>387.80818700790405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12926.93994140625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1</v>
          </cell>
        </row>
        <row r="188">
          <cell r="A188" t="str">
            <v>NIP_BP11_C_NOGI_ESV_A21</v>
          </cell>
          <cell r="C188" t="str">
            <v>BP11</v>
          </cell>
          <cell r="D188" t="str">
            <v>In</v>
          </cell>
          <cell r="E188" t="str">
            <v>Base JV</v>
          </cell>
          <cell r="F188" t="str">
            <v>Base</v>
          </cell>
          <cell r="G188" t="str">
            <v>SPDC JV</v>
          </cell>
          <cell r="H188" t="str">
            <v>In</v>
          </cell>
          <cell r="I188" t="str">
            <v>CROSS ASSET</v>
          </cell>
          <cell r="J188" t="str">
            <v>CROSS ASSET</v>
          </cell>
          <cell r="K188" t="str">
            <v>EAST</v>
          </cell>
          <cell r="L188" t="str">
            <v>East</v>
          </cell>
          <cell r="M188" t="str">
            <v>UPGRADE OF RA GUEST HOUSES</v>
          </cell>
          <cell r="N188" t="str">
            <v>NOGI_East Services</v>
          </cell>
          <cell r="O188" t="str">
            <v>NOGI_East Services</v>
          </cell>
          <cell r="P188" t="str">
            <v>NOGI_East Services</v>
          </cell>
          <cell r="Q188" t="str">
            <v>Ogechi Okoli</v>
          </cell>
          <cell r="S188" t="str">
            <v>Not Applicable</v>
          </cell>
          <cell r="T188" t="str">
            <v>1. HSE, Security, Asset Integrity, etc.</v>
          </cell>
          <cell r="U188" t="str">
            <v>1. Secure / Maximise NFA</v>
          </cell>
          <cell r="V188" t="str">
            <v>TAJUDEEN ADEBAYO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11314.003051757813</v>
          </cell>
          <cell r="AJ188">
            <v>339.42008686065674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11314.003051757813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1</v>
          </cell>
        </row>
        <row r="189">
          <cell r="A189" t="str">
            <v>NIP_BP11_C_NOGI_ESV_A22</v>
          </cell>
          <cell r="C189" t="str">
            <v>BP11</v>
          </cell>
          <cell r="D189" t="str">
            <v>In</v>
          </cell>
          <cell r="E189" t="str">
            <v>Base JV</v>
          </cell>
          <cell r="F189" t="str">
            <v>Base</v>
          </cell>
          <cell r="G189" t="str">
            <v>SPDC JV</v>
          </cell>
          <cell r="H189" t="str">
            <v>In</v>
          </cell>
          <cell r="I189" t="str">
            <v>CROSS ASSET</v>
          </cell>
          <cell r="J189" t="str">
            <v>CROSS ASSET</v>
          </cell>
          <cell r="K189" t="str">
            <v>EAST</v>
          </cell>
          <cell r="L189" t="str">
            <v>East</v>
          </cell>
          <cell r="M189" t="str">
            <v>FLB - OUTSTATION IMPROVEMENT  - EAST</v>
          </cell>
          <cell r="N189" t="str">
            <v>NOGI_East Services</v>
          </cell>
          <cell r="O189" t="str">
            <v>NOGI_East Services</v>
          </cell>
          <cell r="P189" t="str">
            <v>NOGI_East Services</v>
          </cell>
          <cell r="Q189" t="str">
            <v>Ogechi Okoli</v>
          </cell>
          <cell r="S189" t="str">
            <v>Not Applicable</v>
          </cell>
          <cell r="T189" t="str">
            <v>1. HSE, Security, Asset Integrity, etc.</v>
          </cell>
          <cell r="U189" t="str">
            <v>1. Secure / Maximise NFA</v>
          </cell>
          <cell r="V189" t="str">
            <v>BANEE GODPOWER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160273.6435546875</v>
          </cell>
          <cell r="AJ189">
            <v>4808.2091979980469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160273.6435546875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1</v>
          </cell>
        </row>
        <row r="190">
          <cell r="A190" t="str">
            <v>NIP_BP11_C_NOGI_ESV_A24</v>
          </cell>
          <cell r="C190" t="str">
            <v>BP11</v>
          </cell>
          <cell r="D190" t="str">
            <v>In</v>
          </cell>
          <cell r="E190" t="str">
            <v>Base JV</v>
          </cell>
          <cell r="F190" t="str">
            <v>Base</v>
          </cell>
          <cell r="G190" t="str">
            <v>SPDC JV</v>
          </cell>
          <cell r="H190" t="str">
            <v>In</v>
          </cell>
          <cell r="I190" t="str">
            <v>CROSS ASSET</v>
          </cell>
          <cell r="J190" t="str">
            <v>CROSS ASSET</v>
          </cell>
          <cell r="K190" t="str">
            <v>EAST</v>
          </cell>
          <cell r="L190" t="str">
            <v>East</v>
          </cell>
          <cell r="M190" t="str">
            <v>DEMOLITION OF DELAPIDATED BUILDINGS</v>
          </cell>
          <cell r="N190" t="str">
            <v>NOGI_East Services</v>
          </cell>
          <cell r="O190" t="str">
            <v>NOGI_East Services</v>
          </cell>
          <cell r="P190" t="str">
            <v>NOGI_East Services</v>
          </cell>
          <cell r="Q190" t="str">
            <v>Ogechi Okoli</v>
          </cell>
          <cell r="S190" t="str">
            <v>Not Applicable</v>
          </cell>
          <cell r="T190" t="str">
            <v>1. HSE, Security, Asset Integrity, etc.</v>
          </cell>
          <cell r="U190" t="str">
            <v>1. Secure / Maximise NFA</v>
          </cell>
          <cell r="V190" t="str">
            <v>ANTHONY ANIDU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1007</v>
          </cell>
          <cell r="AJ190">
            <v>30.209999084472656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1007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1</v>
          </cell>
        </row>
        <row r="191">
          <cell r="A191" t="str">
            <v>NIP_BP11_C_NOGI_ESV_A25</v>
          </cell>
          <cell r="C191" t="str">
            <v>BP11</v>
          </cell>
          <cell r="D191" t="str">
            <v>In</v>
          </cell>
          <cell r="E191" t="str">
            <v>Base JV</v>
          </cell>
          <cell r="F191" t="str">
            <v>Base</v>
          </cell>
          <cell r="G191" t="str">
            <v>SPDC JV</v>
          </cell>
          <cell r="H191" t="str">
            <v>In</v>
          </cell>
          <cell r="I191" t="str">
            <v>CROSS ASSET</v>
          </cell>
          <cell r="J191" t="str">
            <v>CROSS ASSET</v>
          </cell>
          <cell r="K191" t="str">
            <v>EAST</v>
          </cell>
          <cell r="L191" t="str">
            <v>East</v>
          </cell>
          <cell r="M191" t="str">
            <v>ADDITIONAL RA BUILDING PROJECT</v>
          </cell>
          <cell r="N191" t="str">
            <v>NOGI_East Services</v>
          </cell>
          <cell r="O191" t="str">
            <v>NOGI_East Services</v>
          </cell>
          <cell r="P191" t="str">
            <v>NOGI_East Services</v>
          </cell>
          <cell r="Q191" t="str">
            <v>Ogechi Okoli</v>
          </cell>
          <cell r="S191" t="str">
            <v>Not Applicable</v>
          </cell>
          <cell r="T191" t="str">
            <v>1. HSE, Security, Asset Integrity, etc.</v>
          </cell>
          <cell r="U191" t="str">
            <v>1. Secure / Maximise NFA</v>
          </cell>
          <cell r="V191" t="str">
            <v>TAJUDEEN ADEBAYO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102575.080078125</v>
          </cell>
          <cell r="AJ191">
            <v>3077.2523908615112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102575.080078125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1</v>
          </cell>
        </row>
        <row r="192">
          <cell r="A192" t="str">
            <v>NIP_BP11_C_NOGI_ESV_Z12</v>
          </cell>
          <cell r="C192" t="str">
            <v>BP11</v>
          </cell>
          <cell r="D192" t="str">
            <v>In</v>
          </cell>
          <cell r="E192" t="str">
            <v>Base JV</v>
          </cell>
          <cell r="F192" t="str">
            <v>Base</v>
          </cell>
          <cell r="G192" t="str">
            <v>SPDC JV</v>
          </cell>
          <cell r="H192" t="str">
            <v>In</v>
          </cell>
          <cell r="I192" t="str">
            <v>CROSS ASSET</v>
          </cell>
          <cell r="J192" t="str">
            <v>CROSS ASSET</v>
          </cell>
          <cell r="K192" t="str">
            <v>EAST</v>
          </cell>
          <cell r="L192" t="str">
            <v>East</v>
          </cell>
          <cell r="M192" t="str">
            <v>Improve UPS capacity and AI</v>
          </cell>
          <cell r="N192" t="str">
            <v>NOGI_East Services</v>
          </cell>
          <cell r="O192" t="str">
            <v>NOGI_East Services</v>
          </cell>
          <cell r="P192" t="str">
            <v>NOGI_East Services</v>
          </cell>
          <cell r="Q192" t="str">
            <v>Ogechi Okoli</v>
          </cell>
          <cell r="S192" t="str">
            <v>Not Applicable</v>
          </cell>
          <cell r="T192" t="str">
            <v>1. HSE, Security, Asset Integrity, etc.</v>
          </cell>
          <cell r="U192" t="str">
            <v>1. Secure / Maximise NFA</v>
          </cell>
          <cell r="V192" t="str">
            <v>ADEBAYO CAMPBELL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18481.939697265625</v>
          </cell>
          <cell r="AJ192">
            <v>554.45817947387695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18481.939697265625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1</v>
          </cell>
        </row>
        <row r="193">
          <cell r="A193" t="str">
            <v>NIP_BP11_C_NOGI_ESV_Z14</v>
          </cell>
          <cell r="C193" t="str">
            <v>BP11</v>
          </cell>
          <cell r="D193" t="str">
            <v>In</v>
          </cell>
          <cell r="E193" t="str">
            <v>Base JV</v>
          </cell>
          <cell r="F193" t="str">
            <v>Base</v>
          </cell>
          <cell r="G193" t="str">
            <v>SPDC JV</v>
          </cell>
          <cell r="H193" t="str">
            <v>In</v>
          </cell>
          <cell r="I193" t="str">
            <v>CROSS ASSET</v>
          </cell>
          <cell r="J193" t="str">
            <v>CROSS ASSET</v>
          </cell>
          <cell r="K193" t="str">
            <v>EAST</v>
          </cell>
          <cell r="L193" t="str">
            <v>East</v>
          </cell>
          <cell r="M193" t="str">
            <v>FIRE PROTECTION SYS &amp; CENTRAL CONTROLS IN RA HOUSE</v>
          </cell>
          <cell r="N193" t="str">
            <v>NOGI_East Services</v>
          </cell>
          <cell r="O193" t="str">
            <v>NOGI_East Services</v>
          </cell>
          <cell r="P193" t="str">
            <v>NOGI_East Services</v>
          </cell>
          <cell r="Q193" t="str">
            <v>Ogechi Okoli</v>
          </cell>
          <cell r="S193" t="str">
            <v>Not Applicable</v>
          </cell>
          <cell r="T193" t="str">
            <v>1. HSE, Security, Asset Integrity, etc.</v>
          </cell>
          <cell r="U193" t="str">
            <v>1. Secure / Maximise NFA</v>
          </cell>
          <cell r="V193" t="str">
            <v>TAJUDEEN ADEBAYO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737</v>
          </cell>
          <cell r="AJ193">
            <v>22.109999656677246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737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1</v>
          </cell>
        </row>
        <row r="194">
          <cell r="A194" t="str">
            <v>NIP_BP11_C_NOGI_ESV_Z15</v>
          </cell>
          <cell r="C194" t="str">
            <v>BP11</v>
          </cell>
          <cell r="D194" t="str">
            <v>In</v>
          </cell>
          <cell r="E194" t="str">
            <v>Base JV</v>
          </cell>
          <cell r="F194" t="str">
            <v>Base</v>
          </cell>
          <cell r="G194" t="str">
            <v>SPDC JV</v>
          </cell>
          <cell r="H194" t="str">
            <v>In</v>
          </cell>
          <cell r="I194" t="str">
            <v>CROSS ASSET</v>
          </cell>
          <cell r="J194" t="str">
            <v>CROSS ASSET</v>
          </cell>
          <cell r="K194" t="str">
            <v>EAST</v>
          </cell>
          <cell r="L194" t="str">
            <v>East</v>
          </cell>
          <cell r="M194" t="str">
            <v>FIRE PROTECTION SYS &amp; CENTRAL CONTROLS IN RA HOUSE</v>
          </cell>
          <cell r="N194" t="str">
            <v>NOGI_East Services</v>
          </cell>
          <cell r="O194" t="str">
            <v>NOGI_East Services</v>
          </cell>
          <cell r="P194" t="str">
            <v>NOGI_East Services</v>
          </cell>
          <cell r="Q194" t="str">
            <v>Ogechi Okoli</v>
          </cell>
          <cell r="S194" t="str">
            <v>Not Applicable</v>
          </cell>
          <cell r="T194" t="str">
            <v>1. HSE, Security, Asset Integrity, etc.</v>
          </cell>
          <cell r="U194" t="str">
            <v>1. Secure / Maximise NFA</v>
          </cell>
          <cell r="V194" t="str">
            <v>TAJUDEEN ADEBAYO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81922.44921875</v>
          </cell>
          <cell r="AJ194">
            <v>2457.6733999252319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81922.44921875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1</v>
          </cell>
        </row>
        <row r="195">
          <cell r="A195" t="str">
            <v>NIP_BP11_C_NOGI_ESV_Z17</v>
          </cell>
          <cell r="C195" t="str">
            <v>BP11</v>
          </cell>
          <cell r="D195" t="str">
            <v>In</v>
          </cell>
          <cell r="E195" t="str">
            <v>Base JV</v>
          </cell>
          <cell r="F195" t="str">
            <v>Base</v>
          </cell>
          <cell r="G195" t="str">
            <v>SPDC JV</v>
          </cell>
          <cell r="H195" t="str">
            <v>In</v>
          </cell>
          <cell r="I195" t="str">
            <v>CROSS ASSET</v>
          </cell>
          <cell r="J195" t="str">
            <v>CROSS ASSET</v>
          </cell>
          <cell r="K195" t="str">
            <v>EAST</v>
          </cell>
          <cell r="L195" t="str">
            <v>East</v>
          </cell>
          <cell r="M195" t="str">
            <v>CHANGEOUT STANDBY SOUND PROOF GENSET PHC RA</v>
          </cell>
          <cell r="N195" t="str">
            <v>NOGI_East Services</v>
          </cell>
          <cell r="O195" t="str">
            <v>NOGI_East Services</v>
          </cell>
          <cell r="P195" t="str">
            <v>NOGI_East Services</v>
          </cell>
          <cell r="Q195" t="str">
            <v>Ogechi Okoli</v>
          </cell>
          <cell r="S195" t="str">
            <v>Not Applicable</v>
          </cell>
          <cell r="T195" t="str">
            <v>1. HSE, Security, Asset Integrity, etc.</v>
          </cell>
          <cell r="U195" t="str">
            <v>1. Secure / Maximise NFA</v>
          </cell>
          <cell r="V195" t="str">
            <v>ADEBAYO CAMPBELL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14478.93017578125</v>
          </cell>
          <cell r="AJ195">
            <v>434.36789703369141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14478.93017578125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1</v>
          </cell>
        </row>
        <row r="196">
          <cell r="A196" t="str">
            <v>NIP_BP11_C_NOGI_HSE_Z01</v>
          </cell>
          <cell r="C196" t="str">
            <v>BP11</v>
          </cell>
          <cell r="D196" t="str">
            <v>In</v>
          </cell>
          <cell r="E196" t="str">
            <v>Base JV</v>
          </cell>
          <cell r="F196" t="str">
            <v>Base</v>
          </cell>
          <cell r="G196" t="str">
            <v>SPDC JV</v>
          </cell>
          <cell r="H196" t="str">
            <v>In</v>
          </cell>
          <cell r="I196" t="str">
            <v>CROSS ASSET</v>
          </cell>
          <cell r="J196" t="str">
            <v>CROSS ASSET</v>
          </cell>
          <cell r="K196" t="str">
            <v>CORPORATE</v>
          </cell>
          <cell r="L196" t="str">
            <v>East</v>
          </cell>
          <cell r="M196" t="str">
            <v>Completion of Upgrading of Fire Training Ground IA</v>
          </cell>
          <cell r="N196" t="str">
            <v>NOGI_East Services</v>
          </cell>
          <cell r="O196" t="str">
            <v>NOGI_East Services</v>
          </cell>
          <cell r="P196" t="str">
            <v>NOGI_East Services</v>
          </cell>
          <cell r="Q196" t="str">
            <v>Mina Igbere</v>
          </cell>
          <cell r="S196" t="str">
            <v>Not Applicable</v>
          </cell>
          <cell r="T196" t="str">
            <v>1. HSE, Security, Asset Integrity, etc.</v>
          </cell>
          <cell r="U196" t="str">
            <v>1. Secure / Maximise NFA</v>
          </cell>
          <cell r="V196" t="str">
            <v>Igbere Mina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881.00006103515625</v>
          </cell>
          <cell r="AJ196">
            <v>26.430000305175781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881.00006103515625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1</v>
          </cell>
        </row>
        <row r="197">
          <cell r="A197" t="str">
            <v>NIP_BP11_C_NOGI_HSE_Z02</v>
          </cell>
          <cell r="C197" t="str">
            <v>BP11</v>
          </cell>
          <cell r="D197" t="str">
            <v>In</v>
          </cell>
          <cell r="E197" t="str">
            <v>Base JV</v>
          </cell>
          <cell r="F197" t="str">
            <v>Base</v>
          </cell>
          <cell r="G197" t="str">
            <v>SPDC JV</v>
          </cell>
          <cell r="H197" t="str">
            <v>In</v>
          </cell>
          <cell r="I197" t="str">
            <v>CROSS ASSET</v>
          </cell>
          <cell r="J197" t="str">
            <v>CROSS ASSET</v>
          </cell>
          <cell r="K197" t="str">
            <v>CORPORATE</v>
          </cell>
          <cell r="L197" t="str">
            <v>East</v>
          </cell>
          <cell r="M197" t="str">
            <v>Purchase of fire vehicles, pumps, &amp; equipment</v>
          </cell>
          <cell r="N197" t="str">
            <v>NOGI_East Services</v>
          </cell>
          <cell r="O197" t="str">
            <v>NOGI_East Services</v>
          </cell>
          <cell r="P197" t="str">
            <v>NOGI_East Services</v>
          </cell>
          <cell r="Q197" t="str">
            <v>Mina Igbere</v>
          </cell>
          <cell r="S197" t="str">
            <v>Not Applicable</v>
          </cell>
          <cell r="T197" t="str">
            <v>1. HSE, Security, Asset Integrity, etc.</v>
          </cell>
          <cell r="U197" t="str">
            <v>1. Secure / Maximise NFA</v>
          </cell>
          <cell r="V197" t="str">
            <v>Igbere Mina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2959.9999389648438</v>
          </cell>
          <cell r="AJ197">
            <v>88.799997329711914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2959.9999389648438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1</v>
          </cell>
        </row>
        <row r="198">
          <cell r="A198" t="str">
            <v>NIP_BP11_C_NOGI_HSE_Z03</v>
          </cell>
          <cell r="C198" t="str">
            <v>BP11</v>
          </cell>
          <cell r="D198" t="str">
            <v>In</v>
          </cell>
          <cell r="E198" t="str">
            <v>Base JV</v>
          </cell>
          <cell r="F198" t="str">
            <v>Base</v>
          </cell>
          <cell r="G198" t="str">
            <v>SPDC JV</v>
          </cell>
          <cell r="H198" t="str">
            <v>In</v>
          </cell>
          <cell r="I198" t="str">
            <v>CROSS ASSET</v>
          </cell>
          <cell r="J198" t="str">
            <v>CROSS ASSET</v>
          </cell>
          <cell r="K198" t="str">
            <v>CORPORATE</v>
          </cell>
          <cell r="L198" t="str">
            <v>East</v>
          </cell>
          <cell r="M198" t="str">
            <v>ECR Facilities Upgrade</v>
          </cell>
          <cell r="N198" t="str">
            <v>NOGI_East Services</v>
          </cell>
          <cell r="O198" t="str">
            <v>NOGI_East Services</v>
          </cell>
          <cell r="P198" t="str">
            <v>NOGI_East Services</v>
          </cell>
          <cell r="Q198" t="str">
            <v>Mina Igbere</v>
          </cell>
          <cell r="S198" t="str">
            <v>Not Applicable</v>
          </cell>
          <cell r="T198" t="str">
            <v>1. HSE, Security, Asset Integrity, etc.</v>
          </cell>
          <cell r="U198" t="str">
            <v>1. Secure / Maximise NFA</v>
          </cell>
          <cell r="V198" t="str">
            <v>Igbere Mina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500</v>
          </cell>
          <cell r="AJ198">
            <v>15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500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1</v>
          </cell>
        </row>
        <row r="199">
          <cell r="A199" t="str">
            <v>NIP_BP11_C_NOGI_LSV_Z01</v>
          </cell>
          <cell r="C199" t="str">
            <v>BP11</v>
          </cell>
          <cell r="D199" t="str">
            <v>In</v>
          </cell>
          <cell r="E199" t="str">
            <v>Base JV</v>
          </cell>
          <cell r="F199" t="str">
            <v>Base</v>
          </cell>
          <cell r="G199" t="str">
            <v>Both</v>
          </cell>
          <cell r="H199" t="str">
            <v>In</v>
          </cell>
          <cell r="I199" t="str">
            <v>CROSS ASSET</v>
          </cell>
          <cell r="J199" t="str">
            <v>CROSS ASSET</v>
          </cell>
          <cell r="K199" t="str">
            <v>CORPORATE</v>
          </cell>
          <cell r="L199" t="str">
            <v>Corporate</v>
          </cell>
          <cell r="M199" t="str">
            <v>Lagos Residential Upgrades and new development</v>
          </cell>
          <cell r="N199" t="str">
            <v>NOGI_Corporate Services</v>
          </cell>
          <cell r="O199" t="str">
            <v>NOGI_Corporate Services</v>
          </cell>
          <cell r="P199" t="str">
            <v>NOGI_Corporate Services</v>
          </cell>
          <cell r="Q199" t="str">
            <v>Ogechi Okoli</v>
          </cell>
          <cell r="S199" t="str">
            <v>Not Applicable</v>
          </cell>
          <cell r="T199" t="str">
            <v>1. HSE, Security, Asset Integrity, etc.</v>
          </cell>
          <cell r="U199" t="str">
            <v>1. Secure / Maximise NFA</v>
          </cell>
          <cell r="V199" t="str">
            <v>ERNEST MBANEFO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11938.97998046875</v>
          </cell>
          <cell r="AJ199">
            <v>358.16939353942871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11938.97998046875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1</v>
          </cell>
        </row>
        <row r="200">
          <cell r="A200" t="str">
            <v>NIP_BP11_C_NOGI_LSV_Z02</v>
          </cell>
          <cell r="C200" t="str">
            <v>BP11</v>
          </cell>
          <cell r="D200" t="str">
            <v>In</v>
          </cell>
          <cell r="E200" t="str">
            <v>Base JV</v>
          </cell>
          <cell r="F200" t="str">
            <v>Base</v>
          </cell>
          <cell r="G200" t="str">
            <v>Both</v>
          </cell>
          <cell r="H200" t="str">
            <v>In</v>
          </cell>
          <cell r="I200" t="str">
            <v>CROSS ASSET</v>
          </cell>
          <cell r="J200" t="str">
            <v>CROSS ASSET</v>
          </cell>
          <cell r="K200" t="str">
            <v>CORPORATE</v>
          </cell>
          <cell r="L200" t="str">
            <v>Corporate</v>
          </cell>
          <cell r="M200" t="str">
            <v>Lagos office Upgrades</v>
          </cell>
          <cell r="N200" t="str">
            <v>NOGI_Corporate Services</v>
          </cell>
          <cell r="O200" t="str">
            <v>NOGI_Corporate Services</v>
          </cell>
          <cell r="P200" t="str">
            <v>NOGI_Corporate Services</v>
          </cell>
          <cell r="Q200" t="str">
            <v>Ogechi Okoli</v>
          </cell>
          <cell r="S200" t="str">
            <v>Not Applicable</v>
          </cell>
          <cell r="T200" t="str">
            <v>1. HSE, Security, Asset Integrity, etc.</v>
          </cell>
          <cell r="U200" t="str">
            <v>1. Secure / Maximise NFA</v>
          </cell>
          <cell r="V200" t="str">
            <v>ROWLAND UKPEDOR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11064.880859375</v>
          </cell>
          <cell r="AJ200">
            <v>331.9464168548584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11064.880859375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1</v>
          </cell>
        </row>
        <row r="201">
          <cell r="A201" t="str">
            <v>NIP_BP11_C_NOGI_Nembe Power</v>
          </cell>
          <cell r="C201" t="str">
            <v>BP11</v>
          </cell>
          <cell r="D201" t="str">
            <v>In</v>
          </cell>
          <cell r="E201" t="str">
            <v>Domgas/IPP</v>
          </cell>
          <cell r="F201" t="str">
            <v>Base</v>
          </cell>
          <cell r="G201" t="str">
            <v>SPDC JV</v>
          </cell>
          <cell r="H201" t="str">
            <v>In</v>
          </cell>
          <cell r="I201" t="str">
            <v>NEMBE CREEK</v>
          </cell>
          <cell r="J201" t="str">
            <v>OML - 29</v>
          </cell>
          <cell r="K201" t="str">
            <v>SWAMP EAST</v>
          </cell>
          <cell r="L201" t="str">
            <v>East</v>
          </cell>
          <cell r="M201" t="str">
            <v>Nembe Power</v>
          </cell>
          <cell r="N201" t="str">
            <v>Nembe Power</v>
          </cell>
          <cell r="O201" t="str">
            <v>Nembe Power</v>
          </cell>
          <cell r="P201" t="str">
            <v>Nembe Power</v>
          </cell>
          <cell r="Q201" t="str">
            <v>Seun Balogun</v>
          </cell>
          <cell r="S201" t="str">
            <v>Not Applicable</v>
          </cell>
          <cell r="T201" t="str">
            <v>5. Domgas (Ring fenced)</v>
          </cell>
          <cell r="U201" t="str">
            <v>2. Domgas / IPP</v>
          </cell>
          <cell r="V201" t="str">
            <v>Andrew Birch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67229.91796875</v>
          </cell>
          <cell r="AJ201">
            <v>2016.8974914550781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67229.91796875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1</v>
          </cell>
        </row>
        <row r="202">
          <cell r="A202" t="str">
            <v>NIP_BP11_C_NOGI_WHR_A01</v>
          </cell>
          <cell r="C202" t="str">
            <v>BP11</v>
          </cell>
          <cell r="D202" t="str">
            <v>In</v>
          </cell>
          <cell r="E202" t="str">
            <v>Base JV</v>
          </cell>
          <cell r="F202" t="str">
            <v>Base</v>
          </cell>
          <cell r="G202" t="str">
            <v>Both</v>
          </cell>
          <cell r="H202" t="str">
            <v>In</v>
          </cell>
          <cell r="I202" t="str">
            <v>CROSS ASSET</v>
          </cell>
          <cell r="J202" t="str">
            <v>CROSS ASSET</v>
          </cell>
          <cell r="K202" t="str">
            <v>WEST</v>
          </cell>
          <cell r="L202" t="str">
            <v>West</v>
          </cell>
          <cell r="M202" t="str">
            <v>UPGRADE OGUNU SCHOOL</v>
          </cell>
          <cell r="N202" t="str">
            <v>HR Projects</v>
          </cell>
          <cell r="O202" t="str">
            <v>HR Projects</v>
          </cell>
          <cell r="P202" t="str">
            <v>HR Projects</v>
          </cell>
          <cell r="Q202" t="str">
            <v>Gregory Amaihwe</v>
          </cell>
          <cell r="S202" t="str">
            <v>Not Applicable</v>
          </cell>
          <cell r="T202" t="str">
            <v>1. HSE, Security, Asset Integrity, etc.</v>
          </cell>
          <cell r="U202" t="str">
            <v>6. Enable oil/gas production</v>
          </cell>
          <cell r="V202" t="str">
            <v>GREGORY AMAIHWE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162</v>
          </cell>
          <cell r="AJ202">
            <v>4.8599996566772461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162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1</v>
          </cell>
        </row>
        <row r="203">
          <cell r="A203" t="str">
            <v>NIP_BP11_C_NOGI_WHR_Z01</v>
          </cell>
          <cell r="C203" t="str">
            <v>BP11</v>
          </cell>
          <cell r="D203" t="str">
            <v>In</v>
          </cell>
          <cell r="E203" t="str">
            <v>Base JV</v>
          </cell>
          <cell r="F203" t="str">
            <v>Base</v>
          </cell>
          <cell r="G203" t="str">
            <v>Both</v>
          </cell>
          <cell r="H203" t="str">
            <v>In</v>
          </cell>
          <cell r="I203" t="str">
            <v>CROSS ASSET</v>
          </cell>
          <cell r="J203" t="str">
            <v>CROSS ASSET</v>
          </cell>
          <cell r="K203" t="str">
            <v>WEST</v>
          </cell>
          <cell r="L203" t="str">
            <v>West</v>
          </cell>
          <cell r="M203" t="str">
            <v>SITP LEARNING AIDS &amp; MATERIALS</v>
          </cell>
          <cell r="N203" t="str">
            <v>HR Projects</v>
          </cell>
          <cell r="O203" t="str">
            <v>HR Projects</v>
          </cell>
          <cell r="P203" t="str">
            <v>HR Projects</v>
          </cell>
          <cell r="Q203" t="str">
            <v>Gregory Amaihwe</v>
          </cell>
          <cell r="S203" t="str">
            <v>Not Applicable</v>
          </cell>
          <cell r="T203" t="str">
            <v>1. HSE, Security, Asset Integrity, etc.</v>
          </cell>
          <cell r="U203" t="str">
            <v>6. Enable oil/gas production</v>
          </cell>
          <cell r="V203" t="str">
            <v>GREGORY AMAIHWE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908</v>
          </cell>
          <cell r="AJ203">
            <v>27.239999771118164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908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1</v>
          </cell>
        </row>
        <row r="204">
          <cell r="A204" t="str">
            <v>NIP_BP11_C_NOGI_WHR_Z02</v>
          </cell>
          <cell r="C204" t="str">
            <v>BP11</v>
          </cell>
          <cell r="D204" t="str">
            <v>In</v>
          </cell>
          <cell r="E204" t="str">
            <v>Base JV</v>
          </cell>
          <cell r="F204" t="str">
            <v>Base</v>
          </cell>
          <cell r="G204" t="str">
            <v>Both</v>
          </cell>
          <cell r="H204" t="str">
            <v>In</v>
          </cell>
          <cell r="I204" t="str">
            <v>CROSS ASSET</v>
          </cell>
          <cell r="J204" t="str">
            <v>CROSS ASSET</v>
          </cell>
          <cell r="K204" t="str">
            <v>WEST</v>
          </cell>
          <cell r="L204" t="str">
            <v>West</v>
          </cell>
          <cell r="M204" t="str">
            <v>L&amp;D EQUIP/ TOOLS PRDN W/SHOPS</v>
          </cell>
          <cell r="N204" t="str">
            <v>HR Projects</v>
          </cell>
          <cell r="O204" t="str">
            <v>HR Projects</v>
          </cell>
          <cell r="P204" t="str">
            <v>HR Projects</v>
          </cell>
          <cell r="Q204" t="str">
            <v>Gregory Amaihwe</v>
          </cell>
          <cell r="S204" t="str">
            <v>Not Applicable</v>
          </cell>
          <cell r="T204" t="str">
            <v>1. HSE, Security, Asset Integrity, etc.</v>
          </cell>
          <cell r="U204" t="str">
            <v>6. Enable oil/gas production</v>
          </cell>
          <cell r="V204" t="str">
            <v>GREGORY AMAIHWE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3548.0854949951172</v>
          </cell>
          <cell r="AJ204">
            <v>106.44256150722504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3548.0854949951172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1</v>
          </cell>
        </row>
        <row r="205">
          <cell r="A205" t="str">
            <v>NIP_BP11_C_NOGI_WHR_Z03</v>
          </cell>
          <cell r="C205" t="str">
            <v>BP11</v>
          </cell>
          <cell r="D205" t="str">
            <v>In</v>
          </cell>
          <cell r="E205" t="str">
            <v>Base JV</v>
          </cell>
          <cell r="F205" t="str">
            <v>Base</v>
          </cell>
          <cell r="G205" t="str">
            <v>Both</v>
          </cell>
          <cell r="H205" t="str">
            <v>In</v>
          </cell>
          <cell r="I205" t="str">
            <v>CROSS ASSET</v>
          </cell>
          <cell r="J205" t="str">
            <v>CROSS ASSET</v>
          </cell>
          <cell r="K205" t="str">
            <v>WEST</v>
          </cell>
          <cell r="L205" t="str">
            <v>West</v>
          </cell>
          <cell r="M205" t="str">
            <v>WEST - MEDICAL EQUIPMENT</v>
          </cell>
          <cell r="N205" t="str">
            <v>HR Projects</v>
          </cell>
          <cell r="O205" t="str">
            <v>HR Projects</v>
          </cell>
          <cell r="P205" t="str">
            <v>HR Projects</v>
          </cell>
          <cell r="Q205" t="str">
            <v>Gregory Amaihwe</v>
          </cell>
          <cell r="S205" t="str">
            <v>Not Applicable</v>
          </cell>
          <cell r="T205" t="str">
            <v>1. HSE, Security, Asset Integrity, etc.</v>
          </cell>
          <cell r="U205" t="str">
            <v>6. Enable oil/gas production</v>
          </cell>
          <cell r="V205" t="str">
            <v>GREGORY AMAIHWE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1762.9999694824219</v>
          </cell>
          <cell r="AJ205">
            <v>52.889996528625488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1762.9999694824219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1</v>
          </cell>
        </row>
        <row r="206">
          <cell r="A206" t="str">
            <v>NIP_BP11_C_NOGI_WLG_A01</v>
          </cell>
          <cell r="C206" t="str">
            <v>BP11</v>
          </cell>
          <cell r="D206" t="str">
            <v>In</v>
          </cell>
          <cell r="E206" t="str">
            <v>Base JV</v>
          </cell>
          <cell r="F206" t="str">
            <v>Base</v>
          </cell>
          <cell r="G206" t="str">
            <v>Both</v>
          </cell>
          <cell r="H206" t="str">
            <v>In</v>
          </cell>
          <cell r="I206" t="str">
            <v>CROSS ASSET</v>
          </cell>
          <cell r="J206" t="str">
            <v>CROSS ASSET</v>
          </cell>
          <cell r="K206" t="str">
            <v>WEST</v>
          </cell>
          <cell r="L206" t="str">
            <v>West</v>
          </cell>
          <cell r="M206" t="str">
            <v>Upgrade of I.A Ogunu Jetty</v>
          </cell>
          <cell r="N206" t="str">
            <v>NOGI_West Logistics Asset Integrity</v>
          </cell>
          <cell r="O206" t="str">
            <v>NOGI_West Logistics Asset Integrity</v>
          </cell>
          <cell r="P206" t="str">
            <v>NOGI_WESTt Logistics Asset Integrity</v>
          </cell>
          <cell r="Q206" t="str">
            <v>Ede Nwokike</v>
          </cell>
          <cell r="S206" t="str">
            <v>Not Applicable</v>
          </cell>
          <cell r="T206" t="str">
            <v>1. HSE, Security, Asset Integrity, etc.</v>
          </cell>
          <cell r="U206" t="str">
            <v>1. Secure / Maximise NFA</v>
          </cell>
          <cell r="V206" t="str">
            <v>John Osi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1767.0289916992188</v>
          </cell>
          <cell r="AJ206">
            <v>53.010868072509766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1767.0289916992188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1</v>
          </cell>
        </row>
        <row r="207">
          <cell r="A207" t="str">
            <v>NIP_BP11_C_NOGI_WLG_A02</v>
          </cell>
          <cell r="C207" t="str">
            <v>BP11</v>
          </cell>
          <cell r="D207" t="str">
            <v>In</v>
          </cell>
          <cell r="E207" t="str">
            <v>Base JV</v>
          </cell>
          <cell r="F207" t="str">
            <v>Base</v>
          </cell>
          <cell r="G207" t="str">
            <v>Both</v>
          </cell>
          <cell r="H207" t="str">
            <v>In</v>
          </cell>
          <cell r="I207" t="str">
            <v>CROSS ASSET</v>
          </cell>
          <cell r="J207" t="str">
            <v>CROSS ASSET</v>
          </cell>
          <cell r="K207" t="str">
            <v>WEST</v>
          </cell>
          <cell r="L207" t="str">
            <v>West</v>
          </cell>
          <cell r="M207" t="str">
            <v>Upgrade of Forcados Terminal Jetty.</v>
          </cell>
          <cell r="N207" t="str">
            <v>NOGI_West Logistics Asset Integrity</v>
          </cell>
          <cell r="O207" t="str">
            <v>NOGI_West Logistics Asset Integrity</v>
          </cell>
          <cell r="P207" t="str">
            <v>NOGI_WESTt Logistics Asset Integrity</v>
          </cell>
          <cell r="Q207" t="str">
            <v>Ede Nwokike</v>
          </cell>
          <cell r="S207" t="str">
            <v>Not Applicable</v>
          </cell>
          <cell r="T207" t="str">
            <v>1. HSE, Security, Asset Integrity, etc.</v>
          </cell>
          <cell r="U207" t="str">
            <v>1. Secure / Maximise NFA</v>
          </cell>
          <cell r="V207" t="str">
            <v>John Osi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3297.0289916992188</v>
          </cell>
          <cell r="AJ207">
            <v>98.910865783691406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3297.0289916992188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1</v>
          </cell>
        </row>
        <row r="208">
          <cell r="A208" t="str">
            <v>NIP_BP11_C_NOGI_WLG_A03</v>
          </cell>
          <cell r="C208" t="str">
            <v>BP11</v>
          </cell>
          <cell r="D208" t="str">
            <v>In</v>
          </cell>
          <cell r="E208" t="str">
            <v>Base JV</v>
          </cell>
          <cell r="F208" t="str">
            <v>Base</v>
          </cell>
          <cell r="G208" t="str">
            <v>Both</v>
          </cell>
          <cell r="H208" t="str">
            <v>In</v>
          </cell>
          <cell r="I208" t="str">
            <v>CROSS ASSET</v>
          </cell>
          <cell r="J208" t="str">
            <v>CROSS ASSET</v>
          </cell>
          <cell r="K208" t="str">
            <v>WEST</v>
          </cell>
          <cell r="L208" t="str">
            <v>West</v>
          </cell>
          <cell r="M208" t="str">
            <v>Upgrade of Forcados Warehouse/Yard</v>
          </cell>
          <cell r="N208" t="str">
            <v>NOGI_West Logistics Asset Integrity</v>
          </cell>
          <cell r="O208" t="str">
            <v>NOGI_West Logistics Asset Integrity</v>
          </cell>
          <cell r="P208" t="str">
            <v>NOGI_WESTt Logistics Asset Integrity</v>
          </cell>
          <cell r="Q208" t="str">
            <v>Ede Nwokike</v>
          </cell>
          <cell r="S208" t="str">
            <v>Not Applicable</v>
          </cell>
          <cell r="T208" t="str">
            <v>1. HSE, Security, Asset Integrity, etc.</v>
          </cell>
          <cell r="U208" t="str">
            <v>1. Secure / Maximise NFA</v>
          </cell>
          <cell r="V208" t="str">
            <v>John Osi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3297.0289916992188</v>
          </cell>
          <cell r="AJ208">
            <v>98.910865783691406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3297.0289916992188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1</v>
          </cell>
        </row>
        <row r="209">
          <cell r="A209" t="str">
            <v>NIP_BP11_C_NOGI_WNG_Z10</v>
          </cell>
          <cell r="C209" t="str">
            <v>BP11</v>
          </cell>
          <cell r="D209" t="str">
            <v>In</v>
          </cell>
          <cell r="E209" t="str">
            <v>Base JV</v>
          </cell>
          <cell r="F209" t="str">
            <v>Base</v>
          </cell>
          <cell r="G209" t="str">
            <v>Both</v>
          </cell>
          <cell r="H209" t="str">
            <v>In</v>
          </cell>
          <cell r="I209" t="str">
            <v>CROSS ASSET</v>
          </cell>
          <cell r="J209" t="str">
            <v>CROSS ASSET</v>
          </cell>
          <cell r="K209" t="str">
            <v>WEST</v>
          </cell>
          <cell r="L209" t="str">
            <v>West</v>
          </cell>
          <cell r="M209" t="str">
            <v>Electricity Interdependency West</v>
          </cell>
          <cell r="N209" t="str">
            <v>NOGI_West Engineering</v>
          </cell>
          <cell r="O209" t="str">
            <v>NOGI_West Engineering</v>
          </cell>
          <cell r="P209" t="str">
            <v>NOGI_West Engineering</v>
          </cell>
          <cell r="Q209" t="str">
            <v>Abolurin Samod</v>
          </cell>
          <cell r="S209" t="str">
            <v>Not Applicable</v>
          </cell>
          <cell r="T209" t="str">
            <v>1. HSE, Security, Asset Integrity, etc.</v>
          </cell>
          <cell r="U209" t="str">
            <v>3. Asset Integrity</v>
          </cell>
          <cell r="V209" t="str">
            <v>Ojo Afolabi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7099.2159423828125</v>
          </cell>
          <cell r="AJ209">
            <v>212.97647094726563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7099.2159423828125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1</v>
          </cell>
        </row>
        <row r="210">
          <cell r="A210" t="str">
            <v>NIP_BP11_C_NOGI_WNG_Z12</v>
          </cell>
          <cell r="C210" t="str">
            <v>BP11</v>
          </cell>
          <cell r="D210" t="str">
            <v>In</v>
          </cell>
          <cell r="E210" t="str">
            <v>Base JV</v>
          </cell>
          <cell r="F210" t="str">
            <v>Base</v>
          </cell>
          <cell r="G210" t="str">
            <v>Both</v>
          </cell>
          <cell r="H210" t="str">
            <v>In</v>
          </cell>
          <cell r="I210" t="str">
            <v>CROSS ASSET</v>
          </cell>
          <cell r="J210" t="str">
            <v>CROSS ASSET</v>
          </cell>
          <cell r="K210" t="str">
            <v>WEST</v>
          </cell>
          <cell r="L210" t="str">
            <v>West</v>
          </cell>
          <cell r="M210" t="str">
            <v>Ogunu Clinic and others civil works in the West</v>
          </cell>
          <cell r="N210" t="str">
            <v>NOGI_West Engineering</v>
          </cell>
          <cell r="O210" t="str">
            <v>NOGI_West Engineering</v>
          </cell>
          <cell r="P210" t="str">
            <v>NOGI_West Engineering</v>
          </cell>
          <cell r="Q210" t="str">
            <v>Abolurin Samod</v>
          </cell>
          <cell r="S210" t="str">
            <v>Not Applicable</v>
          </cell>
          <cell r="T210" t="str">
            <v>1. HSE, Security, Asset Integrity, etc.</v>
          </cell>
          <cell r="U210" t="str">
            <v>1. Secure / Maximise NFA</v>
          </cell>
          <cell r="V210" t="str">
            <v>Ekpekurede Christopher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1812.7450866699219</v>
          </cell>
          <cell r="AJ210">
            <v>54.382351875305176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1812.7450866699219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1</v>
          </cell>
        </row>
        <row r="211">
          <cell r="A211" t="str">
            <v>NIP_BP11_C_NOGI_WNG_Z14</v>
          </cell>
          <cell r="C211" t="str">
            <v>BP11</v>
          </cell>
          <cell r="D211" t="str">
            <v>In</v>
          </cell>
          <cell r="E211" t="str">
            <v>Base JV</v>
          </cell>
          <cell r="F211" t="str">
            <v>Base</v>
          </cell>
          <cell r="G211" t="str">
            <v>Both</v>
          </cell>
          <cell r="H211" t="str">
            <v>In</v>
          </cell>
          <cell r="I211" t="str">
            <v>CROSS ASSET</v>
          </cell>
          <cell r="J211" t="str">
            <v>CROSS ASSET</v>
          </cell>
          <cell r="K211" t="str">
            <v>WEST</v>
          </cell>
          <cell r="L211" t="str">
            <v>West</v>
          </cell>
          <cell r="M211" t="str">
            <v>Shoreline and jetty works West</v>
          </cell>
          <cell r="N211" t="str">
            <v>NOGI_West Engineering</v>
          </cell>
          <cell r="O211" t="str">
            <v>NOGI_West Engineering</v>
          </cell>
          <cell r="P211" t="str">
            <v>NOGI_West Engineering</v>
          </cell>
          <cell r="Q211" t="str">
            <v>Abolurin Samod</v>
          </cell>
          <cell r="S211" t="str">
            <v>Not Applicable</v>
          </cell>
          <cell r="T211" t="str">
            <v>1. HSE, Security, Asset Integrity, etc.</v>
          </cell>
          <cell r="U211" t="str">
            <v>1. Secure / Maximise NFA</v>
          </cell>
          <cell r="V211" t="str">
            <v>Ekpekurede Christopher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7452.941162109375</v>
          </cell>
          <cell r="AJ211">
            <v>223.58823394775391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7452.941162109375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1</v>
          </cell>
        </row>
        <row r="212">
          <cell r="A212" t="str">
            <v>NIP_BP11_C_NOGI_WNG_Z15</v>
          </cell>
          <cell r="C212" t="str">
            <v>BP11</v>
          </cell>
          <cell r="D212" t="str">
            <v>In</v>
          </cell>
          <cell r="E212" t="str">
            <v>Base JV</v>
          </cell>
          <cell r="F212" t="str">
            <v>Base</v>
          </cell>
          <cell r="G212" t="str">
            <v>Both</v>
          </cell>
          <cell r="H212" t="str">
            <v>In</v>
          </cell>
          <cell r="I212" t="str">
            <v>CROSS ASSET</v>
          </cell>
          <cell r="J212" t="str">
            <v>CROSS ASSET</v>
          </cell>
          <cell r="K212" t="str">
            <v>WEST</v>
          </cell>
          <cell r="L212" t="str">
            <v>West</v>
          </cell>
          <cell r="M212" t="str">
            <v>Bundwall West</v>
          </cell>
          <cell r="N212" t="str">
            <v>NOGI_West Engineering</v>
          </cell>
          <cell r="O212" t="str">
            <v>NOGI_West Engineering</v>
          </cell>
          <cell r="P212" t="str">
            <v>NOGI_West Engineering</v>
          </cell>
          <cell r="Q212" t="str">
            <v>Abolurin Samod</v>
          </cell>
          <cell r="S212" t="str">
            <v>Not Applicable</v>
          </cell>
          <cell r="T212" t="str">
            <v>1. HSE, Security, Asset Integrity, etc.</v>
          </cell>
          <cell r="U212" t="str">
            <v>1. Secure / Maximise NFA</v>
          </cell>
          <cell r="V212" t="str">
            <v>Ojo Afolabi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5210</v>
          </cell>
          <cell r="AJ212">
            <v>156.29999732971191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5210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1</v>
          </cell>
        </row>
        <row r="213">
          <cell r="A213" t="str">
            <v>NIP_BP11_C_NOGI_WNG_Z17</v>
          </cell>
          <cell r="C213" t="str">
            <v>BP11</v>
          </cell>
          <cell r="D213" t="str">
            <v>In</v>
          </cell>
          <cell r="E213" t="str">
            <v>Base JV</v>
          </cell>
          <cell r="F213" t="str">
            <v>Base</v>
          </cell>
          <cell r="G213" t="str">
            <v>Both</v>
          </cell>
          <cell r="H213" t="str">
            <v>In</v>
          </cell>
          <cell r="I213" t="str">
            <v>CROSS ASSET</v>
          </cell>
          <cell r="J213" t="str">
            <v>CROSS ASSET</v>
          </cell>
          <cell r="K213" t="str">
            <v>WEST</v>
          </cell>
          <cell r="L213" t="str">
            <v>West</v>
          </cell>
          <cell r="M213" t="str">
            <v>Roads and bridges West</v>
          </cell>
          <cell r="N213" t="str">
            <v>NOGI_West Engineering</v>
          </cell>
          <cell r="O213" t="str">
            <v>NOGI_West Engineering</v>
          </cell>
          <cell r="P213" t="str">
            <v>NOGI_West Engineering</v>
          </cell>
          <cell r="Q213" t="str">
            <v>Abolurin Samod</v>
          </cell>
          <cell r="S213" t="str">
            <v>Not Applicable</v>
          </cell>
          <cell r="T213" t="str">
            <v>1. HSE, Security, Asset Integrity, etc.</v>
          </cell>
          <cell r="U213" t="str">
            <v>1. Secure / Maximise NFA</v>
          </cell>
          <cell r="V213" t="str">
            <v>Ekpekurede Christopher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43861.451171875</v>
          </cell>
          <cell r="AJ213">
            <v>1315.8435134887695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43861.451171875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1</v>
          </cell>
        </row>
        <row r="214">
          <cell r="A214" t="str">
            <v>NIP_BP11_C_NOGI_WNG_Z19</v>
          </cell>
          <cell r="C214" t="str">
            <v>BP11</v>
          </cell>
          <cell r="D214" t="str">
            <v>In</v>
          </cell>
          <cell r="E214" t="str">
            <v>Base JV</v>
          </cell>
          <cell r="F214" t="str">
            <v>Base</v>
          </cell>
          <cell r="G214" t="str">
            <v>Both</v>
          </cell>
          <cell r="H214" t="str">
            <v>In</v>
          </cell>
          <cell r="I214" t="str">
            <v>CROSS ASSET</v>
          </cell>
          <cell r="J214" t="str">
            <v>CROSS ASSET</v>
          </cell>
          <cell r="K214" t="str">
            <v>WEST</v>
          </cell>
          <cell r="L214" t="str">
            <v>West</v>
          </cell>
          <cell r="M214" t="str">
            <v>Security Fencing West</v>
          </cell>
          <cell r="N214" t="str">
            <v>NOGI_West Engineering</v>
          </cell>
          <cell r="O214" t="str">
            <v>NOGI_West Engineering</v>
          </cell>
          <cell r="P214" t="str">
            <v>NOGI_West Engineering</v>
          </cell>
          <cell r="Q214" t="str">
            <v>Abolurin Samod</v>
          </cell>
          <cell r="S214" t="str">
            <v>Not Applicable</v>
          </cell>
          <cell r="T214" t="str">
            <v>1. HSE, Security, Asset Integrity, etc.</v>
          </cell>
          <cell r="U214" t="str">
            <v>1. Secure / Maximise NFA</v>
          </cell>
          <cell r="V214" t="str">
            <v>Ekpekurede Christopher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534</v>
          </cell>
          <cell r="AJ214">
            <v>16.019998550415039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534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1</v>
          </cell>
        </row>
        <row r="215">
          <cell r="A215" t="str">
            <v>NIP_BP11_C_NOGI_WSV_A01</v>
          </cell>
          <cell r="C215" t="str">
            <v>BP11</v>
          </cell>
          <cell r="D215" t="str">
            <v>In</v>
          </cell>
          <cell r="E215" t="str">
            <v>Base JV</v>
          </cell>
          <cell r="F215" t="str">
            <v>Base</v>
          </cell>
          <cell r="G215" t="str">
            <v>Both</v>
          </cell>
          <cell r="H215" t="str">
            <v>In</v>
          </cell>
          <cell r="I215" t="str">
            <v>CROSS ASSET</v>
          </cell>
          <cell r="J215" t="str">
            <v>CROSS ASSET</v>
          </cell>
          <cell r="K215" t="str">
            <v>WEST</v>
          </cell>
          <cell r="L215" t="str">
            <v>West</v>
          </cell>
          <cell r="M215" t="str">
            <v>EDJEBA CPP UPGRADE</v>
          </cell>
          <cell r="N215" t="str">
            <v>NOGI_West Services Asset Integrity</v>
          </cell>
          <cell r="O215" t="str">
            <v>NOGI_West Services Asset Integrity</v>
          </cell>
          <cell r="P215" t="str">
            <v>NOGI_West Services Asset Integrity</v>
          </cell>
          <cell r="Q215" t="str">
            <v>Ogechi Okoli</v>
          </cell>
          <cell r="S215" t="str">
            <v>Not Applicable</v>
          </cell>
          <cell r="T215" t="str">
            <v>1. HSE, Security, Asset Integrity, etc.</v>
          </cell>
          <cell r="U215" t="str">
            <v>1. Secure / Maximise NFA</v>
          </cell>
          <cell r="V215" t="str">
            <v>ADEBAYO CAMPBELL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14864.699951171875</v>
          </cell>
          <cell r="AJ215">
            <v>445.94099235534668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14864.699951171875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1</v>
          </cell>
        </row>
        <row r="216">
          <cell r="A216" t="str">
            <v>NIP_BP11_C_NOGI_WSV_A02</v>
          </cell>
          <cell r="C216" t="str">
            <v>BP11</v>
          </cell>
          <cell r="D216" t="str">
            <v>In</v>
          </cell>
          <cell r="E216" t="str">
            <v>Base JV</v>
          </cell>
          <cell r="F216" t="str">
            <v>Base</v>
          </cell>
          <cell r="G216" t="str">
            <v>Both</v>
          </cell>
          <cell r="H216" t="str">
            <v>In</v>
          </cell>
          <cell r="I216" t="str">
            <v>CROSS ASSET</v>
          </cell>
          <cell r="J216" t="str">
            <v>CROSS ASSET</v>
          </cell>
          <cell r="K216" t="str">
            <v>WEST</v>
          </cell>
          <cell r="L216" t="str">
            <v>West</v>
          </cell>
          <cell r="M216" t="str">
            <v xml:space="preserve">UPGRADE OF BUILDINGS IN EDJEBA - OPTIONAL </v>
          </cell>
          <cell r="N216" t="str">
            <v>NOGI_West Services Asset Integrity</v>
          </cell>
          <cell r="O216" t="str">
            <v>NOGI_West Services Asset Integrity</v>
          </cell>
          <cell r="P216" t="str">
            <v>NOGI_West Services Asset Integrity</v>
          </cell>
          <cell r="Q216" t="str">
            <v>Ogechi Okoli</v>
          </cell>
          <cell r="S216" t="str">
            <v>Not Applicable</v>
          </cell>
          <cell r="T216" t="str">
            <v>1. HSE, Security, Asset Integrity, etc.</v>
          </cell>
          <cell r="U216" t="str">
            <v>1. Secure / Maximise NFA</v>
          </cell>
          <cell r="V216" t="str">
            <v>KELECHI EKE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24564.832885742188</v>
          </cell>
          <cell r="AJ216">
            <v>736.94496917724609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24564.832885742188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1</v>
          </cell>
        </row>
        <row r="217">
          <cell r="A217" t="str">
            <v>NIP_BP11_C_NOGI_WSV_A03</v>
          </cell>
          <cell r="C217" t="str">
            <v>BP11</v>
          </cell>
          <cell r="D217" t="str">
            <v>In</v>
          </cell>
          <cell r="E217" t="str">
            <v>Base JV</v>
          </cell>
          <cell r="F217" t="str">
            <v>Base</v>
          </cell>
          <cell r="G217" t="str">
            <v>Both</v>
          </cell>
          <cell r="H217" t="str">
            <v>In</v>
          </cell>
          <cell r="I217" t="str">
            <v>CROSS ASSET</v>
          </cell>
          <cell r="J217" t="str">
            <v>CROSS ASSET</v>
          </cell>
          <cell r="K217" t="str">
            <v>WEST</v>
          </cell>
          <cell r="L217" t="str">
            <v>West</v>
          </cell>
          <cell r="M217" t="str">
            <v>REFURBISHMENT OF MOA OFFICES / OPEN PLAN IMPLEMENT</v>
          </cell>
          <cell r="N217" t="str">
            <v>NOGI_West Services Asset Integrity</v>
          </cell>
          <cell r="O217" t="str">
            <v>NOGI_West Services Asset Integrity</v>
          </cell>
          <cell r="P217" t="str">
            <v>NOGI_West Services Asset Integrity</v>
          </cell>
          <cell r="Q217" t="str">
            <v>Ogechi Okoli</v>
          </cell>
          <cell r="S217" t="str">
            <v>Not Applicable</v>
          </cell>
          <cell r="T217" t="str">
            <v>1. HSE, Security, Asset Integrity, etc.</v>
          </cell>
          <cell r="U217" t="str">
            <v>1. Secure / Maximise NFA</v>
          </cell>
          <cell r="V217" t="str">
            <v>USIAYO SAMSON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23001.30712890625</v>
          </cell>
          <cell r="AJ217">
            <v>690.03919219970703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23001.30712890625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1</v>
          </cell>
        </row>
        <row r="218">
          <cell r="A218" t="str">
            <v>NIP_BP11_C_NOGI_WSV_A06</v>
          </cell>
          <cell r="C218" t="str">
            <v>BP11</v>
          </cell>
          <cell r="D218" t="str">
            <v>In</v>
          </cell>
          <cell r="E218" t="str">
            <v>Base JV</v>
          </cell>
          <cell r="F218" t="str">
            <v>Base</v>
          </cell>
          <cell r="G218" t="str">
            <v>Both</v>
          </cell>
          <cell r="H218" t="str">
            <v>In</v>
          </cell>
          <cell r="I218" t="str">
            <v>CROSS ASSET</v>
          </cell>
          <cell r="J218" t="str">
            <v>CROSS ASSET</v>
          </cell>
          <cell r="K218" t="str">
            <v>WEST</v>
          </cell>
          <cell r="L218" t="str">
            <v>West</v>
          </cell>
          <cell r="M218" t="str">
            <v xml:space="preserve">UPGRADE OF BUNGALOWS IN OGUNU RA </v>
          </cell>
          <cell r="N218" t="str">
            <v>NOGI_West Services Asset Integrity</v>
          </cell>
          <cell r="O218" t="str">
            <v>NOGI_West Services Asset Integrity</v>
          </cell>
          <cell r="P218" t="str">
            <v>NOGI_West Services Asset Integrity</v>
          </cell>
          <cell r="Q218" t="str">
            <v>Ogechi Okoli</v>
          </cell>
          <cell r="S218" t="str">
            <v>Not Applicable</v>
          </cell>
          <cell r="T218" t="str">
            <v>1. HSE, Security, Asset Integrity, etc.</v>
          </cell>
          <cell r="U218" t="str">
            <v>1. Secure / Maximise NFA</v>
          </cell>
          <cell r="V218" t="str">
            <v>IYAWE PAUL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3030.2089538574219</v>
          </cell>
          <cell r="AJ218">
            <v>90.906266212463379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3030.2089538574219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1</v>
          </cell>
        </row>
        <row r="219">
          <cell r="A219" t="str">
            <v>NIP_BP11_C_NOGI_WSV_A13</v>
          </cell>
          <cell r="C219" t="str">
            <v>BP11</v>
          </cell>
          <cell r="D219" t="str">
            <v>In</v>
          </cell>
          <cell r="E219" t="str">
            <v>Base JV</v>
          </cell>
          <cell r="F219" t="str">
            <v>Base</v>
          </cell>
          <cell r="G219" t="str">
            <v>Both</v>
          </cell>
          <cell r="H219" t="str">
            <v>In</v>
          </cell>
          <cell r="I219" t="str">
            <v>CROSS ASSET</v>
          </cell>
          <cell r="J219" t="str">
            <v>CROSS ASSET</v>
          </cell>
          <cell r="K219" t="str">
            <v>WEST</v>
          </cell>
          <cell r="L219" t="str">
            <v>West</v>
          </cell>
          <cell r="M219" t="str">
            <v>UPGRADE OF LAND AND SWAMP LOCATION FLBS - WEST</v>
          </cell>
          <cell r="N219" t="str">
            <v>NOGI_West Services</v>
          </cell>
          <cell r="O219" t="str">
            <v>NOGI_West Services</v>
          </cell>
          <cell r="P219" t="str">
            <v>NOGI_West Services</v>
          </cell>
          <cell r="Q219" t="str">
            <v>Ogechi Okoli</v>
          </cell>
          <cell r="S219" t="str">
            <v>Not Applicable</v>
          </cell>
          <cell r="T219" t="str">
            <v>1. HSE, Security, Asset Integrity, etc.</v>
          </cell>
          <cell r="U219" t="str">
            <v>1. Secure / Maximise NFA</v>
          </cell>
          <cell r="V219" t="str">
            <v>ALI JOSHUA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25380.560180664063</v>
          </cell>
          <cell r="AJ219">
            <v>761.41678237915039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25380.560180664063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1</v>
          </cell>
        </row>
        <row r="220">
          <cell r="A220" t="str">
            <v>NIP_BP11_C_NOGI_WSV_Z01</v>
          </cell>
          <cell r="C220" t="str">
            <v>BP11</v>
          </cell>
          <cell r="D220" t="str">
            <v>In</v>
          </cell>
          <cell r="E220" t="str">
            <v>Base JV</v>
          </cell>
          <cell r="F220" t="str">
            <v>Base</v>
          </cell>
          <cell r="G220" t="str">
            <v>Both</v>
          </cell>
          <cell r="H220" t="str">
            <v>In</v>
          </cell>
          <cell r="I220" t="str">
            <v>CROSS ASSET</v>
          </cell>
          <cell r="J220" t="str">
            <v>CROSS ASSET</v>
          </cell>
          <cell r="K220" t="str">
            <v>WEST</v>
          </cell>
          <cell r="L220" t="str">
            <v>West</v>
          </cell>
          <cell r="M220" t="str">
            <v>BUNDWALL FOR SUBSTATIONS &amp; CPP BUNDWALL REPAIRS</v>
          </cell>
          <cell r="N220" t="str">
            <v>NOGI_West Services</v>
          </cell>
          <cell r="O220" t="str">
            <v>NOGI_West Services</v>
          </cell>
          <cell r="P220" t="str">
            <v>NOGI_West Services</v>
          </cell>
          <cell r="Q220" t="str">
            <v>Ogechi Okoli</v>
          </cell>
          <cell r="S220" t="str">
            <v>Not Applicable</v>
          </cell>
          <cell r="T220" t="str">
            <v>1. HSE, Security, Asset Integrity, etc.</v>
          </cell>
          <cell r="U220" t="str">
            <v>1. Secure / Maximise NFA</v>
          </cell>
          <cell r="V220" t="str">
            <v>ADEBAYO CAMPBELL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5554.3100280761719</v>
          </cell>
          <cell r="AJ220">
            <v>166.62929773330688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5554.3100280761719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1</v>
          </cell>
        </row>
        <row r="221">
          <cell r="A221" t="str">
            <v>NIP_BP11_C_NOGI_WSV_Z07</v>
          </cell>
          <cell r="C221" t="str">
            <v>BP11</v>
          </cell>
          <cell r="D221" t="str">
            <v>In</v>
          </cell>
          <cell r="E221" t="str">
            <v>Base JV</v>
          </cell>
          <cell r="F221" t="str">
            <v>Base</v>
          </cell>
          <cell r="G221" t="str">
            <v>Both</v>
          </cell>
          <cell r="H221" t="str">
            <v>In</v>
          </cell>
          <cell r="I221" t="str">
            <v>CROSS ASSET</v>
          </cell>
          <cell r="J221" t="str">
            <v>CROSS ASSET</v>
          </cell>
          <cell r="K221" t="str">
            <v>WEST</v>
          </cell>
          <cell r="L221" t="str">
            <v>West</v>
          </cell>
          <cell r="M221" t="str">
            <v>PURCHASE OF NEW SUMO PUMPS AND FLOW METERS</v>
          </cell>
          <cell r="N221" t="str">
            <v>NOGI_West Services</v>
          </cell>
          <cell r="O221" t="str">
            <v>NOGI_West Services</v>
          </cell>
          <cell r="P221" t="str">
            <v>NOGI_West Services</v>
          </cell>
          <cell r="Q221" t="str">
            <v>Ogechi Okoli</v>
          </cell>
          <cell r="S221" t="str">
            <v>Not Applicable</v>
          </cell>
          <cell r="T221" t="str">
            <v>1. HSE, Security, Asset Integrity, etc.</v>
          </cell>
          <cell r="U221" t="str">
            <v>1. Secure / Maximise NFA</v>
          </cell>
          <cell r="V221" t="str">
            <v>ADEBAYO CAMPBELL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1596.0800170898438</v>
          </cell>
          <cell r="AJ221">
            <v>47.882399499416351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1596.0800170898438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1</v>
          </cell>
        </row>
        <row r="222">
          <cell r="A222" t="str">
            <v>NIP_BP11_C_NOGI_WSV_Z08</v>
          </cell>
          <cell r="C222" t="str">
            <v>BP11</v>
          </cell>
          <cell r="D222" t="str">
            <v>In</v>
          </cell>
          <cell r="E222" t="str">
            <v>Base JV</v>
          </cell>
          <cell r="F222" t="str">
            <v>Base</v>
          </cell>
          <cell r="G222" t="str">
            <v>Both</v>
          </cell>
          <cell r="H222" t="str">
            <v>In</v>
          </cell>
          <cell r="I222" t="str">
            <v>CROSS ASSET</v>
          </cell>
          <cell r="J222" t="str">
            <v>CROSS ASSET</v>
          </cell>
          <cell r="K222" t="str">
            <v>WEST</v>
          </cell>
          <cell r="L222" t="str">
            <v>West</v>
          </cell>
          <cell r="M222" t="str">
            <v xml:space="preserve">EPIC DEV. OF THE NEW SHELL CLUB OGUNU </v>
          </cell>
          <cell r="N222" t="str">
            <v>NOGI_West Services</v>
          </cell>
          <cell r="O222" t="str">
            <v>NOGI_West Services</v>
          </cell>
          <cell r="P222" t="str">
            <v>NOGI_West Services</v>
          </cell>
          <cell r="Q222" t="str">
            <v>Ogechi Okoli</v>
          </cell>
          <cell r="S222" t="str">
            <v>Not Applicable</v>
          </cell>
          <cell r="T222" t="str">
            <v>1. HSE, Security, Asset Integrity, etc.</v>
          </cell>
          <cell r="U222" t="str">
            <v>1. Secure / Maximise NFA</v>
          </cell>
          <cell r="V222" t="str">
            <v>IYAWE PAUL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5194.6019287109375</v>
          </cell>
          <cell r="AJ222">
            <v>155.83804988861084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5194.6019287109375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1</v>
          </cell>
        </row>
        <row r="223">
          <cell r="A223" t="str">
            <v>NIP_BP11_C_NOGI_WSV_Z10</v>
          </cell>
          <cell r="C223" t="str">
            <v>BP11</v>
          </cell>
          <cell r="D223" t="str">
            <v>In</v>
          </cell>
          <cell r="E223" t="str">
            <v>Base JV</v>
          </cell>
          <cell r="F223" t="str">
            <v>Base</v>
          </cell>
          <cell r="G223" t="str">
            <v>Both</v>
          </cell>
          <cell r="H223" t="str">
            <v>In</v>
          </cell>
          <cell r="I223" t="str">
            <v>CROSS ASSET</v>
          </cell>
          <cell r="J223" t="str">
            <v>CROSS ASSET</v>
          </cell>
          <cell r="K223" t="str">
            <v>WEST</v>
          </cell>
          <cell r="L223" t="str">
            <v>West</v>
          </cell>
          <cell r="M223" t="str">
            <v>PROCURE &amp; INSTALL BACK-UP GENSETS FOR EDJEBA  MOA,</v>
          </cell>
          <cell r="N223" t="str">
            <v>NOGI_West Services</v>
          </cell>
          <cell r="O223" t="str">
            <v>NOGI_West Services</v>
          </cell>
          <cell r="P223" t="str">
            <v>NOGI_West Services</v>
          </cell>
          <cell r="Q223" t="str">
            <v>Ogechi Okoli</v>
          </cell>
          <cell r="S223" t="str">
            <v>Not Applicable</v>
          </cell>
          <cell r="T223" t="str">
            <v>1. HSE, Security, Asset Integrity, etc.</v>
          </cell>
          <cell r="U223" t="str">
            <v>1. Secure / Maximise NFA</v>
          </cell>
          <cell r="V223" t="str">
            <v>ADEBAYO CAMPBELL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775</v>
          </cell>
          <cell r="AJ223">
            <v>23.25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775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1</v>
          </cell>
        </row>
        <row r="224">
          <cell r="A224" t="str">
            <v>NIP_BP11_C_NOGI_WSV_Z12</v>
          </cell>
          <cell r="C224" t="str">
            <v>BP11</v>
          </cell>
          <cell r="D224" t="str">
            <v>In</v>
          </cell>
          <cell r="E224" t="str">
            <v>Base JV</v>
          </cell>
          <cell r="F224" t="str">
            <v>Base</v>
          </cell>
          <cell r="G224" t="str">
            <v>Both</v>
          </cell>
          <cell r="H224" t="str">
            <v>In</v>
          </cell>
          <cell r="I224" t="str">
            <v>CROSS ASSET</v>
          </cell>
          <cell r="J224" t="str">
            <v>CROSS ASSET</v>
          </cell>
          <cell r="K224" t="str">
            <v>WEST</v>
          </cell>
          <cell r="L224" t="str">
            <v>West</v>
          </cell>
          <cell r="M224" t="str">
            <v>PROCURE HIGH VOLTAGE CABLE &amp; TEST / WORKING EQUIPM</v>
          </cell>
          <cell r="N224" t="str">
            <v>NOGI_West Services</v>
          </cell>
          <cell r="O224" t="str">
            <v>NOGI_West Services</v>
          </cell>
          <cell r="P224" t="str">
            <v>NOGI_West Services</v>
          </cell>
          <cell r="Q224" t="str">
            <v>Ogechi Okoli</v>
          </cell>
          <cell r="S224" t="str">
            <v>Not Applicable</v>
          </cell>
          <cell r="T224" t="str">
            <v>1. HSE, Security, Asset Integrity, etc.</v>
          </cell>
          <cell r="U224" t="str">
            <v>1. Secure / Maximise NFA</v>
          </cell>
          <cell r="V224" t="str">
            <v>ADEBAYO CAMPBELL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7650.489990234375</v>
          </cell>
          <cell r="AJ224">
            <v>229.51469898223877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7650.489990234375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1</v>
          </cell>
        </row>
        <row r="225">
          <cell r="A225" t="str">
            <v>NIP_BP11_C_NOGI_WSV_Z19</v>
          </cell>
          <cell r="C225" t="str">
            <v>BP11</v>
          </cell>
          <cell r="D225" t="str">
            <v>In</v>
          </cell>
          <cell r="E225" t="str">
            <v>Base JV</v>
          </cell>
          <cell r="F225" t="str">
            <v>Base</v>
          </cell>
          <cell r="G225" t="str">
            <v>Both</v>
          </cell>
          <cell r="H225" t="str">
            <v>In</v>
          </cell>
          <cell r="I225" t="str">
            <v>CROSS ASSET</v>
          </cell>
          <cell r="J225" t="str">
            <v>CROSS ASSET</v>
          </cell>
          <cell r="K225" t="str">
            <v>WEST</v>
          </cell>
          <cell r="L225" t="str">
            <v>West</v>
          </cell>
          <cell r="M225" t="str">
            <v>SOLAR POWER SCHEME</v>
          </cell>
          <cell r="N225" t="str">
            <v>NOGI_West Services</v>
          </cell>
          <cell r="O225" t="str">
            <v>NOGI_West Services</v>
          </cell>
          <cell r="P225" t="str">
            <v>NOGI_West Services</v>
          </cell>
          <cell r="Q225" t="str">
            <v>Ogechi Okoli</v>
          </cell>
          <cell r="S225" t="str">
            <v>Not Applicable</v>
          </cell>
          <cell r="T225" t="str">
            <v>1. HSE, Security, Asset Integrity, etc.</v>
          </cell>
          <cell r="U225" t="str">
            <v>1. Secure / Maximise NFA</v>
          </cell>
          <cell r="V225" t="str">
            <v>ADEBAYO CAMPBELL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10890.55078125</v>
          </cell>
          <cell r="AJ225">
            <v>326.71651101112366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10890.55078125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1</v>
          </cell>
        </row>
        <row r="226">
          <cell r="A226" t="str">
            <v>NIP_BP11_C_NOGI_WSV_Z20</v>
          </cell>
          <cell r="C226" t="str">
            <v>BP11</v>
          </cell>
          <cell r="D226" t="str">
            <v>In</v>
          </cell>
          <cell r="E226" t="str">
            <v>Base JV</v>
          </cell>
          <cell r="F226" t="str">
            <v>Base</v>
          </cell>
          <cell r="G226" t="str">
            <v>Both</v>
          </cell>
          <cell r="H226" t="str">
            <v>In</v>
          </cell>
          <cell r="I226" t="str">
            <v>CROSS ASSET</v>
          </cell>
          <cell r="J226" t="str">
            <v>CROSS ASSET</v>
          </cell>
          <cell r="K226" t="str">
            <v>WEST</v>
          </cell>
          <cell r="L226" t="str">
            <v>West</v>
          </cell>
          <cell r="M226" t="str">
            <v>Portharcout IA SCPP Upgrade</v>
          </cell>
          <cell r="N226" t="str">
            <v>NOGI_West Services</v>
          </cell>
          <cell r="O226" t="str">
            <v>NOGI_West Services</v>
          </cell>
          <cell r="P226" t="str">
            <v>NOGI_West Services</v>
          </cell>
          <cell r="Q226" t="str">
            <v>Ogechi Okoli</v>
          </cell>
          <cell r="S226" t="str">
            <v>Not Applicable</v>
          </cell>
          <cell r="T226" t="str">
            <v>1. HSE, Security, Asset Integrity, etc.</v>
          </cell>
          <cell r="U226" t="str">
            <v>1. Secure / Maximise NFA</v>
          </cell>
          <cell r="V226" t="str">
            <v>ADEBAYO CAMPBELL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38364.64013671875</v>
          </cell>
          <cell r="AJ226">
            <v>1150.9391794204712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38364.64013671875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1</v>
          </cell>
        </row>
        <row r="227">
          <cell r="A227" t="str">
            <v>NIP_BP11_C_NOGI_WSV_Z21</v>
          </cell>
          <cell r="C227" t="str">
            <v>BP11</v>
          </cell>
          <cell r="D227" t="str">
            <v>In</v>
          </cell>
          <cell r="E227" t="str">
            <v>Base JV</v>
          </cell>
          <cell r="F227" t="str">
            <v>Base</v>
          </cell>
          <cell r="G227" t="str">
            <v>Both</v>
          </cell>
          <cell r="H227" t="str">
            <v>In</v>
          </cell>
          <cell r="I227" t="str">
            <v>CROSS ASSET</v>
          </cell>
          <cell r="J227" t="str">
            <v>CROSS ASSET</v>
          </cell>
          <cell r="K227" t="str">
            <v>WEST</v>
          </cell>
          <cell r="L227" t="str">
            <v>West</v>
          </cell>
          <cell r="M227" t="str">
            <v>Rehabilitation of Water Treatment plants in West</v>
          </cell>
          <cell r="N227" t="str">
            <v>NOGI_West Services</v>
          </cell>
          <cell r="O227" t="str">
            <v>NOGI_West Services</v>
          </cell>
          <cell r="P227" t="str">
            <v>NOGI_West Services</v>
          </cell>
          <cell r="Q227" t="str">
            <v>Ogechi Okoli</v>
          </cell>
          <cell r="S227" t="str">
            <v>Not Applicable</v>
          </cell>
          <cell r="T227" t="str">
            <v>1. HSE, Security, Asset Integrity, etc.</v>
          </cell>
          <cell r="U227" t="str">
            <v>1. Secure / Maximise NFA</v>
          </cell>
          <cell r="V227" t="str">
            <v>ADEBAYO CAMPBELL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2887.2820129394531</v>
          </cell>
          <cell r="AJ227">
            <v>86.61845874786377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2887.2820129394531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1</v>
          </cell>
        </row>
        <row r="228">
          <cell r="A228" t="str">
            <v>NIP_BP11_C_NOGI_WSV_Z22</v>
          </cell>
          <cell r="C228" t="str">
            <v>BP11</v>
          </cell>
          <cell r="D228" t="str">
            <v>In</v>
          </cell>
          <cell r="E228" t="str">
            <v>Base JV</v>
          </cell>
          <cell r="F228" t="str">
            <v>Base</v>
          </cell>
          <cell r="G228" t="str">
            <v>Both</v>
          </cell>
          <cell r="H228" t="str">
            <v>In</v>
          </cell>
          <cell r="I228" t="str">
            <v>CROSS ASSET</v>
          </cell>
          <cell r="J228" t="str">
            <v>CROSS ASSET</v>
          </cell>
          <cell r="K228" t="str">
            <v>WEST</v>
          </cell>
          <cell r="L228" t="str">
            <v>West</v>
          </cell>
          <cell r="M228" t="str">
            <v>Procure/Instal ozone friendly room A/C units</v>
          </cell>
          <cell r="N228" t="str">
            <v>NOGI_West Services</v>
          </cell>
          <cell r="O228" t="str">
            <v>NOGI_West Services</v>
          </cell>
          <cell r="P228" t="str">
            <v>NOGI_West Services</v>
          </cell>
          <cell r="Q228" t="str">
            <v>Ogechi Okoli</v>
          </cell>
          <cell r="S228" t="str">
            <v>Not Applicable</v>
          </cell>
          <cell r="T228" t="str">
            <v>1. HSE, Security, Asset Integrity, etc.</v>
          </cell>
          <cell r="U228" t="str">
            <v>1. Secure / Maximise NFA</v>
          </cell>
          <cell r="V228" t="str">
            <v>ADEBAYO CAMPBELL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4532.6300048828125</v>
          </cell>
          <cell r="AJ228">
            <v>135.9788990020752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4532.6300048828125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1</v>
          </cell>
        </row>
        <row r="229">
          <cell r="A229" t="str">
            <v>NIP_BP11_C_NOGI_WSV_Z25</v>
          </cell>
          <cell r="C229" t="str">
            <v>BP11</v>
          </cell>
          <cell r="D229" t="str">
            <v>In</v>
          </cell>
          <cell r="E229" t="str">
            <v>Base JV</v>
          </cell>
          <cell r="F229" t="str">
            <v>Base</v>
          </cell>
          <cell r="G229" t="str">
            <v>Both</v>
          </cell>
          <cell r="H229" t="str">
            <v>In</v>
          </cell>
          <cell r="I229" t="str">
            <v>CROSS ASSET</v>
          </cell>
          <cell r="J229" t="str">
            <v>CROSS ASSET</v>
          </cell>
          <cell r="K229" t="str">
            <v>WEST</v>
          </cell>
          <cell r="L229" t="str">
            <v>West</v>
          </cell>
          <cell r="M229" t="str">
            <v>IA/RA PORTHARCOURT SECURITY LIGHTING UPGRADE</v>
          </cell>
          <cell r="N229" t="str">
            <v>NOGI_West Services</v>
          </cell>
          <cell r="O229" t="str">
            <v>NOGI_West Services</v>
          </cell>
          <cell r="P229" t="str">
            <v>NOGI_West Services</v>
          </cell>
          <cell r="Q229" t="str">
            <v>Ogechi Okoli</v>
          </cell>
          <cell r="S229" t="str">
            <v>Not Applicable</v>
          </cell>
          <cell r="T229" t="str">
            <v>1. HSE, Security, Asset Integrity, etc.</v>
          </cell>
          <cell r="U229" t="str">
            <v>1. Secure / Maximise NFA</v>
          </cell>
          <cell r="V229" t="str">
            <v>USIAYO SAMSON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7745.6199951171875</v>
          </cell>
          <cell r="AJ229">
            <v>232.36859321594238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7745.6199951171875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1</v>
          </cell>
        </row>
        <row r="230">
          <cell r="A230" t="str">
            <v>NIP_BP11_C_NUNR FLB</v>
          </cell>
          <cell r="C230" t="str">
            <v>BP11</v>
          </cell>
          <cell r="D230" t="str">
            <v>Out</v>
          </cell>
          <cell r="E230" t="str">
            <v>Base JV</v>
          </cell>
          <cell r="F230" t="str">
            <v>Options</v>
          </cell>
          <cell r="G230" t="str">
            <v>SPDC JV</v>
          </cell>
          <cell r="H230" t="str">
            <v>Out</v>
          </cell>
          <cell r="I230" t="str">
            <v>NUN RIVER</v>
          </cell>
          <cell r="J230" t="str">
            <v>OML - 32</v>
          </cell>
          <cell r="K230" t="str">
            <v>LAND EAST</v>
          </cell>
          <cell r="L230" t="str">
            <v>East</v>
          </cell>
          <cell r="M230" t="str">
            <v>Nun River FLB</v>
          </cell>
          <cell r="N230" t="str">
            <v>Field Logistic Base</v>
          </cell>
          <cell r="O230" t="str">
            <v>Field Logistic Base</v>
          </cell>
          <cell r="P230" t="str">
            <v>Field Logistics Base</v>
          </cell>
          <cell r="Q230" t="str">
            <v>Seun Balogun</v>
          </cell>
          <cell r="S230" t="str">
            <v>Not Applicable</v>
          </cell>
          <cell r="T230" t="str">
            <v>1. HSE, Security, Asset Integrity, etc.</v>
          </cell>
          <cell r="U230" t="str">
            <v>1. Secure / Maximise NFA</v>
          </cell>
          <cell r="V230" t="str">
            <v>Andrew Birch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43621.42041015625</v>
          </cell>
          <cell r="AJ230">
            <v>1308.6425971984863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43621.42041015625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1</v>
          </cell>
        </row>
        <row r="231">
          <cell r="A231" t="str">
            <v>NIP_BP11_C_ODID FLB</v>
          </cell>
          <cell r="C231" t="str">
            <v>BP11</v>
          </cell>
          <cell r="D231" t="str">
            <v>Out</v>
          </cell>
          <cell r="E231" t="str">
            <v>Base JV</v>
          </cell>
          <cell r="F231" t="str">
            <v>Options</v>
          </cell>
          <cell r="G231" t="str">
            <v>SPDC JV</v>
          </cell>
          <cell r="H231" t="str">
            <v>Out</v>
          </cell>
          <cell r="I231" t="str">
            <v>ODIDI</v>
          </cell>
          <cell r="J231" t="str">
            <v>OML - 42</v>
          </cell>
          <cell r="K231" t="str">
            <v>LAND WEST</v>
          </cell>
          <cell r="L231" t="str">
            <v>West</v>
          </cell>
          <cell r="M231" t="str">
            <v>Odidi FLB</v>
          </cell>
          <cell r="N231" t="str">
            <v>Field Logistic Base</v>
          </cell>
          <cell r="O231" t="str">
            <v>Field Logistic Base</v>
          </cell>
          <cell r="P231" t="str">
            <v>Field Logistics Base</v>
          </cell>
          <cell r="Q231" t="str">
            <v>Seun Balogun</v>
          </cell>
          <cell r="S231" t="str">
            <v>Not Applicable</v>
          </cell>
          <cell r="T231" t="str">
            <v>1. HSE, Security, Asset Integrity, etc.</v>
          </cell>
          <cell r="U231" t="str">
            <v>1. Secure / Maximise NFA</v>
          </cell>
          <cell r="V231" t="str">
            <v>Andrew Birch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39398.2783203125</v>
          </cell>
          <cell r="AJ231">
            <v>1181.9483375549316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39398.2783203125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1</v>
          </cell>
        </row>
        <row r="232">
          <cell r="A232" t="str">
            <v>NIP_BP11_C_OGBO AG</v>
          </cell>
          <cell r="C232" t="str">
            <v>BP11</v>
          </cell>
          <cell r="D232" t="str">
            <v>In</v>
          </cell>
          <cell r="E232" t="str">
            <v>Domgas/IPP</v>
          </cell>
          <cell r="F232" t="str">
            <v>Base</v>
          </cell>
          <cell r="G232" t="str">
            <v>SPDC JV</v>
          </cell>
          <cell r="H232" t="str">
            <v>In</v>
          </cell>
          <cell r="I232" t="str">
            <v>OGBOTOBO</v>
          </cell>
          <cell r="J232" t="str">
            <v>OML - 46</v>
          </cell>
          <cell r="K232" t="str">
            <v>LAND WEST</v>
          </cell>
          <cell r="L232" t="str">
            <v>West</v>
          </cell>
          <cell r="M232" t="str">
            <v>Southern Swamp AGS Plus_Step 1 - OGBOTOBO</v>
          </cell>
          <cell r="N232" t="str">
            <v>Southern Swamp AGS Plus_Step 1</v>
          </cell>
          <cell r="O232" t="str">
            <v>Southern Swamp AGS Plus_Step 1</v>
          </cell>
          <cell r="P232" t="str">
            <v>Southern Swamp AGS Plus</v>
          </cell>
          <cell r="Q232" t="str">
            <v>Seun Balogun</v>
          </cell>
          <cell r="S232" t="str">
            <v>OKLNG</v>
          </cell>
          <cell r="T232" t="str">
            <v>5. Domgas (Ring fenced)</v>
          </cell>
          <cell r="U232" t="str">
            <v>1. Secure / Maximise NFA</v>
          </cell>
          <cell r="V232" t="str">
            <v>Andrew Birch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185402.94131469727</v>
          </cell>
          <cell r="AJ232">
            <v>12086.612426757813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10510.953247070313</v>
          </cell>
          <cell r="BR232">
            <v>0</v>
          </cell>
          <cell r="BS232">
            <v>0</v>
          </cell>
          <cell r="BT232">
            <v>0</v>
          </cell>
          <cell r="BU232">
            <v>174891.99014282227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590.78997802734375</v>
          </cell>
          <cell r="CK232">
            <v>0</v>
          </cell>
          <cell r="CL232">
            <v>0</v>
          </cell>
          <cell r="CM232">
            <v>1</v>
          </cell>
        </row>
        <row r="233">
          <cell r="A233" t="str">
            <v>NIP_BP11_C_OGIN</v>
          </cell>
          <cell r="C233" t="str">
            <v>BP11</v>
          </cell>
          <cell r="D233" t="str">
            <v>Out</v>
          </cell>
          <cell r="E233" t="str">
            <v>Third Party Finance</v>
          </cell>
          <cell r="F233" t="str">
            <v>Options</v>
          </cell>
          <cell r="G233" t="str">
            <v>Both</v>
          </cell>
          <cell r="H233" t="str">
            <v>Not reported</v>
          </cell>
          <cell r="I233" t="str">
            <v>OGINI</v>
          </cell>
          <cell r="J233" t="str">
            <v>OML - 26</v>
          </cell>
          <cell r="K233" t="str">
            <v>LAND WEST</v>
          </cell>
          <cell r="L233" t="str">
            <v>West</v>
          </cell>
          <cell r="M233" t="str">
            <v>AG Solution Ogini</v>
          </cell>
          <cell r="N233" t="str">
            <v>AG Solution Opportunities (OV)</v>
          </cell>
          <cell r="O233" t="str">
            <v>AG Solution Opportunities (OV)</v>
          </cell>
          <cell r="P233" t="str">
            <v>AG Solution Opportunities (Operated Venture)</v>
          </cell>
          <cell r="Q233" t="str">
            <v>Seun Balogun</v>
          </cell>
          <cell r="S233" t="str">
            <v>DOMGAS</v>
          </cell>
          <cell r="T233" t="str">
            <v>4. Oil</v>
          </cell>
          <cell r="U233" t="str">
            <v>Secure / Maximise NFA</v>
          </cell>
          <cell r="V233" t="str">
            <v>Andrew Birch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61067.400390625</v>
          </cell>
          <cell r="AJ233">
            <v>1832.02197265625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61067.400390625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1</v>
          </cell>
        </row>
        <row r="234">
          <cell r="A234" t="str">
            <v>NIP_BP11_C_OGIS_EEE_G02</v>
          </cell>
          <cell r="C234" t="str">
            <v>BP11</v>
          </cell>
          <cell r="D234" t="str">
            <v>In</v>
          </cell>
          <cell r="E234" t="str">
            <v>MCA2</v>
          </cell>
          <cell r="F234" t="str">
            <v>Base</v>
          </cell>
          <cell r="G234" t="str">
            <v>SPDC JV</v>
          </cell>
          <cell r="H234" t="str">
            <v>Out</v>
          </cell>
          <cell r="I234" t="str">
            <v>EKULAMA</v>
          </cell>
          <cell r="J234" t="str">
            <v>OML - 24</v>
          </cell>
          <cell r="K234" t="str">
            <v>EAST</v>
          </cell>
          <cell r="L234" t="str">
            <v>East</v>
          </cell>
          <cell r="M234" t="str">
            <v>Santa Barbara - Ekulama Bulkline</v>
          </cell>
          <cell r="N234" t="str">
            <v>Santa Barbara FOD Phase 2</v>
          </cell>
          <cell r="O234" t="str">
            <v>Santa Barbara FOD Phase 2</v>
          </cell>
          <cell r="P234" t="str">
            <v>Santa Barbara FOD Phase 2</v>
          </cell>
          <cell r="Q234" t="str">
            <v>Seun Balogun</v>
          </cell>
          <cell r="S234" t="str">
            <v>NLNG</v>
          </cell>
          <cell r="T234" t="str">
            <v>4. Oil</v>
          </cell>
          <cell r="U234" t="str">
            <v>Asset Integrity</v>
          </cell>
          <cell r="V234" t="str">
            <v>Andrew Birch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150117.642578125</v>
          </cell>
          <cell r="AJ234">
            <v>4503.5292358398438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150117.642578125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1</v>
          </cell>
        </row>
        <row r="235">
          <cell r="A235" t="str">
            <v>NIP_BP11_C_OGIS_EEE_G03</v>
          </cell>
          <cell r="C235" t="str">
            <v>BP11</v>
          </cell>
          <cell r="D235" t="str">
            <v>In</v>
          </cell>
          <cell r="E235" t="str">
            <v>Base JV</v>
          </cell>
          <cell r="F235" t="str">
            <v>Base</v>
          </cell>
          <cell r="G235" t="str">
            <v>SPDC JV</v>
          </cell>
          <cell r="H235" t="str">
            <v>In</v>
          </cell>
          <cell r="I235" t="str">
            <v>CROSS ASSET</v>
          </cell>
          <cell r="J235" t="str">
            <v>CROSS ASSET</v>
          </cell>
          <cell r="K235" t="str">
            <v>EAST</v>
          </cell>
          <cell r="L235" t="str">
            <v>East</v>
          </cell>
          <cell r="M235" t="str">
            <v>Soku Condensate Spiking Project</v>
          </cell>
          <cell r="N235" t="str">
            <v>Soku Condensate Spiking Project</v>
          </cell>
          <cell r="O235" t="str">
            <v>Soku Condensate Spiking Project</v>
          </cell>
          <cell r="P235" t="str">
            <v>Soku Condensate Spiking Project</v>
          </cell>
          <cell r="Q235" t="str">
            <v>Seun Balogun</v>
          </cell>
          <cell r="S235" t="str">
            <v>Not Applicable</v>
          </cell>
          <cell r="T235" t="str">
            <v>1. HSE, Security, Asset Integrity, etc.</v>
          </cell>
          <cell r="U235" t="str">
            <v>3. Asset Integrity</v>
          </cell>
          <cell r="V235" t="str">
            <v>Andrew Birch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55539.921875</v>
          </cell>
          <cell r="AJ235">
            <v>328.61764526367188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55539.921875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1</v>
          </cell>
        </row>
        <row r="236">
          <cell r="A236" t="str">
            <v>NIP_BP11_C_OGIS_EEE_Z11</v>
          </cell>
          <cell r="C236" t="str">
            <v>BP11</v>
          </cell>
          <cell r="D236" t="str">
            <v>In</v>
          </cell>
          <cell r="E236" t="str">
            <v>Proposed AF</v>
          </cell>
          <cell r="F236" t="str">
            <v>Base</v>
          </cell>
          <cell r="G236" t="str">
            <v>SPDC JV</v>
          </cell>
          <cell r="H236" t="str">
            <v>In</v>
          </cell>
          <cell r="I236" t="str">
            <v>CROSS ASSET</v>
          </cell>
          <cell r="J236" t="str">
            <v>CROSS ASSET</v>
          </cell>
          <cell r="K236" t="str">
            <v>EAST</v>
          </cell>
          <cell r="L236" t="str">
            <v>East</v>
          </cell>
          <cell r="M236" t="str">
            <v>Soku GP to SanBarth Mfd Pipeline</v>
          </cell>
          <cell r="N236" t="str">
            <v>Soku GP to SanBarth Mfd Pipeline</v>
          </cell>
          <cell r="O236" t="str">
            <v>Soku GP to SanBarth Mfd Pipeline</v>
          </cell>
          <cell r="P236" t="str">
            <v>Soku Liquids Evacuation Project_AF</v>
          </cell>
          <cell r="Q236" t="str">
            <v>Seun Balogun</v>
          </cell>
          <cell r="S236" t="str">
            <v>Not Applicable</v>
          </cell>
          <cell r="T236" t="str">
            <v>2. Export Gas Commitments</v>
          </cell>
          <cell r="U236" t="str">
            <v>3. Asset Integrity</v>
          </cell>
          <cell r="V236" t="str">
            <v>Birch Andrew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195084</v>
          </cell>
          <cell r="AJ236">
            <v>5852.5197267532349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195084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1</v>
          </cell>
        </row>
        <row r="237">
          <cell r="A237" t="str">
            <v>NIP_BP11_C_OGIS_EEE_Z12</v>
          </cell>
          <cell r="C237" t="str">
            <v>BP11</v>
          </cell>
          <cell r="D237" t="str">
            <v>In</v>
          </cell>
          <cell r="E237" t="str">
            <v>MCA2</v>
          </cell>
          <cell r="F237" t="str">
            <v>Base</v>
          </cell>
          <cell r="G237" t="str">
            <v>SPDC JV</v>
          </cell>
          <cell r="H237" t="str">
            <v>In</v>
          </cell>
          <cell r="I237" t="str">
            <v>CROSS ASSET</v>
          </cell>
          <cell r="J237" t="str">
            <v>CROSS ASSET</v>
          </cell>
          <cell r="K237" t="str">
            <v>EAST</v>
          </cell>
          <cell r="L237" t="str">
            <v>Corporate</v>
          </cell>
          <cell r="M237" t="str">
            <v>OGI_Trans Niger Pipeline_Execution</v>
          </cell>
          <cell r="N237" t="str">
            <v>Trans Niger Pipeline</v>
          </cell>
          <cell r="O237" t="str">
            <v>Trans Niger Pipeline</v>
          </cell>
          <cell r="P237" t="str">
            <v>OGI Trunklines</v>
          </cell>
          <cell r="Q237" t="str">
            <v>Seun Balogun</v>
          </cell>
          <cell r="S237" t="str">
            <v>Not Applicable</v>
          </cell>
          <cell r="T237" t="str">
            <v>1. HSE, Security, Asset Integrity, etc.</v>
          </cell>
          <cell r="U237" t="str">
            <v>3. Asset Integrity</v>
          </cell>
          <cell r="V237" t="str">
            <v>Abulokwe Emeka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811397.29452514648</v>
          </cell>
          <cell r="AJ237">
            <v>24330.266696929932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811397.29452514648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1</v>
          </cell>
        </row>
        <row r="238">
          <cell r="A238" t="str">
            <v>NIP_BP11_C_OGIS_EEE_Z14</v>
          </cell>
          <cell r="C238" t="str">
            <v>BP11</v>
          </cell>
          <cell r="D238" t="str">
            <v>In</v>
          </cell>
          <cell r="E238" t="str">
            <v>Proposed AF</v>
          </cell>
          <cell r="F238" t="str">
            <v>Base</v>
          </cell>
          <cell r="G238" t="str">
            <v>SPDC JV</v>
          </cell>
          <cell r="H238" t="str">
            <v>In</v>
          </cell>
          <cell r="I238" t="str">
            <v>CROSS ASSET</v>
          </cell>
          <cell r="J238" t="str">
            <v>CROSS ASSET</v>
          </cell>
          <cell r="K238" t="str">
            <v>EAST</v>
          </cell>
          <cell r="L238" t="str">
            <v>East</v>
          </cell>
          <cell r="M238" t="str">
            <v>Ekulama II AG line to Soku GP</v>
          </cell>
          <cell r="N238" t="str">
            <v>Ekulama II AG line to Soku GP</v>
          </cell>
          <cell r="O238" t="str">
            <v>Ekulama II AG line to Soku GP</v>
          </cell>
          <cell r="P238" t="str">
            <v>Soku Liquids Evacuation Project_Base</v>
          </cell>
          <cell r="Q238" t="str">
            <v>Seun Balogun</v>
          </cell>
          <cell r="S238" t="str">
            <v>Not Applicable</v>
          </cell>
          <cell r="T238" t="str">
            <v>2. Export Gas Commitments</v>
          </cell>
          <cell r="U238" t="str">
            <v>3. Asset Integrity</v>
          </cell>
          <cell r="V238" t="str">
            <v>Birch Andrew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132020</v>
          </cell>
          <cell r="AJ238">
            <v>3960.599853515625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132020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1</v>
          </cell>
        </row>
        <row r="239">
          <cell r="A239" t="str">
            <v>NIP_BP11_C_OGIS_EEE_Z18</v>
          </cell>
          <cell r="C239" t="str">
            <v>BP11</v>
          </cell>
          <cell r="D239" t="str">
            <v>In</v>
          </cell>
          <cell r="E239" t="str">
            <v>Base JV</v>
          </cell>
          <cell r="F239" t="str">
            <v>Base</v>
          </cell>
          <cell r="G239" t="str">
            <v>SPDC JV</v>
          </cell>
          <cell r="H239" t="str">
            <v>In</v>
          </cell>
          <cell r="I239" t="str">
            <v>CROSS ASSET</v>
          </cell>
          <cell r="J239" t="str">
            <v>CROSS ASSET</v>
          </cell>
          <cell r="K239" t="str">
            <v>EAST</v>
          </cell>
          <cell r="L239" t="str">
            <v>Corporate</v>
          </cell>
          <cell r="M239" t="str">
            <v>Adibawa Delivery Line</v>
          </cell>
          <cell r="N239" t="str">
            <v>OGI Delivery Lines</v>
          </cell>
          <cell r="O239" t="str">
            <v>OGI Delivery Lines</v>
          </cell>
          <cell r="P239" t="str">
            <v>OGI Delivery Lines</v>
          </cell>
          <cell r="Q239" t="str">
            <v>Seun Balogun</v>
          </cell>
          <cell r="S239" t="str">
            <v>Not Applicable</v>
          </cell>
          <cell r="T239" t="str">
            <v>1. HSE, Security, Asset Integrity, etc.</v>
          </cell>
          <cell r="U239" t="str">
            <v>3. Asset Integrity</v>
          </cell>
          <cell r="V239" t="str">
            <v>Birch Andrew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17378.176513671875</v>
          </cell>
          <cell r="AJ239">
            <v>521.34527587890625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17378.176513671875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1</v>
          </cell>
        </row>
        <row r="240">
          <cell r="A240" t="str">
            <v>NIP_BP11_C_OGIS_EEE_Z19</v>
          </cell>
          <cell r="C240" t="str">
            <v>BP11</v>
          </cell>
          <cell r="D240" t="str">
            <v>In</v>
          </cell>
          <cell r="E240" t="str">
            <v>Proposed AF</v>
          </cell>
          <cell r="F240" t="str">
            <v>Base</v>
          </cell>
          <cell r="G240" t="str">
            <v>SPDC JV</v>
          </cell>
          <cell r="H240" t="str">
            <v>In</v>
          </cell>
          <cell r="I240" t="str">
            <v>CROSS ASSET</v>
          </cell>
          <cell r="J240" t="str">
            <v>CROSS ASSET</v>
          </cell>
          <cell r="K240" t="str">
            <v>EAST</v>
          </cell>
          <cell r="L240" t="str">
            <v>East</v>
          </cell>
          <cell r="M240" t="str">
            <v>Soku FS to Soku GP Oil Line</v>
          </cell>
          <cell r="N240" t="str">
            <v>Soku FS to Soku GP Oil Line</v>
          </cell>
          <cell r="O240" t="str">
            <v>Soku FS to Soku GP Oil Line</v>
          </cell>
          <cell r="P240" t="str">
            <v>Soku Liquids Evacuation Project_AF</v>
          </cell>
          <cell r="Q240" t="str">
            <v>Seun Balogun</v>
          </cell>
          <cell r="S240" t="str">
            <v>Not Applicable</v>
          </cell>
          <cell r="T240" t="str">
            <v>2. Export Gas Commitments</v>
          </cell>
          <cell r="U240" t="str">
            <v>3. Asset Integrity</v>
          </cell>
          <cell r="V240" t="str">
            <v>Birch Andrew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37103.00146484375</v>
          </cell>
          <cell r="AJ240">
            <v>1113.0900421142578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37103.00146484375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1</v>
          </cell>
        </row>
        <row r="241">
          <cell r="A241" t="str">
            <v>NIP_BP11_C_OGIS_EEE_Z20</v>
          </cell>
          <cell r="C241" t="str">
            <v>BP11</v>
          </cell>
          <cell r="D241" t="str">
            <v>Out</v>
          </cell>
          <cell r="E241" t="str">
            <v>Base JV</v>
          </cell>
          <cell r="F241" t="str">
            <v>Options</v>
          </cell>
          <cell r="G241" t="str">
            <v>SPDC JV</v>
          </cell>
          <cell r="H241" t="str">
            <v>Not reported</v>
          </cell>
          <cell r="I241" t="str">
            <v>CROSS ASSET</v>
          </cell>
          <cell r="J241" t="str">
            <v>CROSS ASSET</v>
          </cell>
          <cell r="K241" t="str">
            <v>EAST</v>
          </cell>
          <cell r="L241" t="str">
            <v>East</v>
          </cell>
          <cell r="M241" t="str">
            <v>East-West Link</v>
          </cell>
          <cell r="N241" t="str">
            <v>East-West Link</v>
          </cell>
          <cell r="O241" t="str">
            <v>East-West Link</v>
          </cell>
          <cell r="P241" t="str">
            <v>OGI Trunklines</v>
          </cell>
          <cell r="Q241" t="str">
            <v>Seun Balogun</v>
          </cell>
          <cell r="S241" t="str">
            <v>Not Applicable</v>
          </cell>
          <cell r="T241" t="str">
            <v>1. HSE, Security, Asset Integrity, etc.</v>
          </cell>
          <cell r="U241" t="str">
            <v>3. Asset Integrity</v>
          </cell>
          <cell r="V241" t="str">
            <v>Birch Andrew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244117.64221191406</v>
          </cell>
          <cell r="AJ241">
            <v>7323.5290756225586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244117.64221191406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1</v>
          </cell>
        </row>
        <row r="242">
          <cell r="A242" t="str">
            <v>NIP_BP11_C_OGIS_EEE_Z21</v>
          </cell>
          <cell r="C242" t="str">
            <v>BP11</v>
          </cell>
          <cell r="D242" t="str">
            <v>Out</v>
          </cell>
          <cell r="E242" t="str">
            <v>Base JV</v>
          </cell>
          <cell r="F242" t="str">
            <v>Options</v>
          </cell>
          <cell r="G242" t="str">
            <v>SPDC JV</v>
          </cell>
          <cell r="H242" t="str">
            <v>Not reported</v>
          </cell>
          <cell r="I242" t="str">
            <v>CROSS ASSET</v>
          </cell>
          <cell r="J242" t="str">
            <v>CROSS ASSET</v>
          </cell>
          <cell r="K242" t="str">
            <v>EAST</v>
          </cell>
          <cell r="L242" t="str">
            <v>East</v>
          </cell>
          <cell r="M242" t="str">
            <v>Buguma M/F - Cawthrone Channel Pipeline</v>
          </cell>
          <cell r="N242" t="str">
            <v>Buguma M/F - Cawthrone Channel Pipeline</v>
          </cell>
          <cell r="O242" t="str">
            <v>Buguma M/F - Cawthrone Channel Pipeline</v>
          </cell>
          <cell r="P242" t="str">
            <v>OGI Trunklines</v>
          </cell>
          <cell r="Q242" t="str">
            <v>Seun Balogun</v>
          </cell>
          <cell r="S242" t="str">
            <v>Not Applicable</v>
          </cell>
          <cell r="T242" t="str">
            <v>1. HSE, Security, Asset Integrity, etc.</v>
          </cell>
          <cell r="U242" t="str">
            <v>3. Asset Integrity</v>
          </cell>
          <cell r="V242" t="str">
            <v>Birch Andrew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614260.59375</v>
          </cell>
          <cell r="AJ242">
            <v>18427.81706237793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614260.59375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1</v>
          </cell>
        </row>
        <row r="243">
          <cell r="A243" t="str">
            <v>NIP_BP11_C_OGIS_EEE_Z22</v>
          </cell>
          <cell r="C243" t="str">
            <v>BP11</v>
          </cell>
          <cell r="D243" t="str">
            <v>In</v>
          </cell>
          <cell r="E243" t="str">
            <v>Base JV</v>
          </cell>
          <cell r="F243" t="str">
            <v>Base</v>
          </cell>
          <cell r="G243" t="str">
            <v>SPDC JV</v>
          </cell>
          <cell r="H243" t="str">
            <v>In</v>
          </cell>
          <cell r="I243" t="str">
            <v>CROSS ASSET</v>
          </cell>
          <cell r="J243" t="str">
            <v>CROSS ASSET</v>
          </cell>
          <cell r="K243" t="str">
            <v>EAST</v>
          </cell>
          <cell r="L243" t="str">
            <v>East</v>
          </cell>
          <cell r="M243" t="str">
            <v>Okordia - Rumuekpe Trunkline</v>
          </cell>
          <cell r="N243" t="str">
            <v>OGI Delivery Lines</v>
          </cell>
          <cell r="O243" t="str">
            <v>OGI Delivery Lines</v>
          </cell>
          <cell r="P243" t="str">
            <v>OGI Trunklines</v>
          </cell>
          <cell r="Q243" t="str">
            <v>Seun Balogun</v>
          </cell>
          <cell r="S243" t="str">
            <v>Not Applicable</v>
          </cell>
          <cell r="T243" t="str">
            <v>1. HSE, Security, Asset Integrity, etc.</v>
          </cell>
          <cell r="U243" t="str">
            <v>3. Asset Integrity</v>
          </cell>
          <cell r="V243" t="str">
            <v>Birch Andrew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8238.3926391601563</v>
          </cell>
          <cell r="AJ243">
            <v>247.15176963806152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8238.3926391601563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1</v>
          </cell>
        </row>
        <row r="244">
          <cell r="A244" t="str">
            <v>NIP_BP11_C_OGIS_EEE_Z23</v>
          </cell>
          <cell r="C244" t="str">
            <v>BP11</v>
          </cell>
          <cell r="D244" t="str">
            <v>Out</v>
          </cell>
          <cell r="E244" t="str">
            <v>Base JV</v>
          </cell>
          <cell r="F244" t="str">
            <v>Base</v>
          </cell>
          <cell r="G244" t="str">
            <v>SPDC JV</v>
          </cell>
          <cell r="H244" t="str">
            <v>Not reported</v>
          </cell>
          <cell r="I244" t="str">
            <v>CROSS ASSET</v>
          </cell>
          <cell r="J244" t="str">
            <v>CROSS ASSET</v>
          </cell>
          <cell r="K244" t="str">
            <v>EAST</v>
          </cell>
          <cell r="L244" t="str">
            <v>East</v>
          </cell>
          <cell r="M244" t="str">
            <v xml:space="preserve">BNAG gasline </v>
          </cell>
          <cell r="N244" t="str">
            <v>BNAG gasline</v>
          </cell>
          <cell r="O244" t="str">
            <v>BNAG gasline</v>
          </cell>
          <cell r="P244" t="str">
            <v>OGI Trunklines</v>
          </cell>
          <cell r="Q244" t="str">
            <v>Seun Balogun</v>
          </cell>
          <cell r="S244" t="str">
            <v>Not Applicable</v>
          </cell>
          <cell r="T244" t="str">
            <v>1. HSE, Security, Asset Integrity, etc.</v>
          </cell>
          <cell r="U244" t="str">
            <v>3. Asset Integrity</v>
          </cell>
          <cell r="V244" t="str">
            <v>Birch Andrew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50</v>
          </cell>
          <cell r="AJ244">
            <v>1.5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50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1</v>
          </cell>
        </row>
        <row r="245">
          <cell r="A245" t="str">
            <v>NIP_BP11_C_OGIS_EEE_Z24</v>
          </cell>
          <cell r="C245" t="str">
            <v>BP11</v>
          </cell>
          <cell r="D245" t="str">
            <v>In</v>
          </cell>
          <cell r="E245" t="str">
            <v>Proposed AF</v>
          </cell>
          <cell r="F245" t="str">
            <v>Base</v>
          </cell>
          <cell r="G245" t="str">
            <v>SPDC JV</v>
          </cell>
          <cell r="H245" t="str">
            <v>In</v>
          </cell>
          <cell r="I245" t="str">
            <v>CROSS ASSET</v>
          </cell>
          <cell r="J245" t="str">
            <v>CROSS ASSET</v>
          </cell>
          <cell r="K245" t="str">
            <v>EAST</v>
          </cell>
          <cell r="L245" t="str">
            <v>East</v>
          </cell>
          <cell r="M245" t="str">
            <v>Soku FS to Soku GP AG Line</v>
          </cell>
          <cell r="N245" t="str">
            <v>Soku FS to Soku GP AG Line</v>
          </cell>
          <cell r="O245" t="str">
            <v>Soku FS to Soku GP AG Line</v>
          </cell>
          <cell r="P245" t="str">
            <v>Soku Liquids Evacuation Project_Base</v>
          </cell>
          <cell r="Q245" t="str">
            <v>Seun Balogun</v>
          </cell>
          <cell r="S245" t="str">
            <v>Not Applicable</v>
          </cell>
          <cell r="T245" t="str">
            <v>1. HSE, Security, Asset Integrity, etc.</v>
          </cell>
          <cell r="U245" t="str">
            <v>3. Asset Integrity</v>
          </cell>
          <cell r="V245" t="str">
            <v>Birch Andrew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37090</v>
          </cell>
          <cell r="AJ245">
            <v>1112.7000122070313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37090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1</v>
          </cell>
        </row>
        <row r="246">
          <cell r="A246" t="str">
            <v>NIP_BP11_C_OGIS_EEE_Z25</v>
          </cell>
          <cell r="C246" t="str">
            <v>BP11</v>
          </cell>
          <cell r="D246" t="str">
            <v>In</v>
          </cell>
          <cell r="E246" t="str">
            <v>Base JV</v>
          </cell>
          <cell r="F246" t="str">
            <v>Base</v>
          </cell>
          <cell r="G246" t="str">
            <v>SPDC JV</v>
          </cell>
          <cell r="H246" t="str">
            <v>In</v>
          </cell>
          <cell r="I246" t="str">
            <v>CROSS ASSET</v>
          </cell>
          <cell r="J246" t="str">
            <v>CROSS ASSET</v>
          </cell>
          <cell r="K246" t="str">
            <v>CROSS ASSET FIELD INFRASTRUCTURE</v>
          </cell>
          <cell r="L246" t="str">
            <v>Corporate</v>
          </cell>
          <cell r="M246" t="str">
            <v>Belema Delivery Line</v>
          </cell>
          <cell r="N246" t="str">
            <v>OGI Delivery Lines</v>
          </cell>
          <cell r="O246" t="str">
            <v>OGI Delivery Lines</v>
          </cell>
          <cell r="P246" t="str">
            <v>OGI Delivery Lines</v>
          </cell>
          <cell r="Q246" t="str">
            <v>Seun Balogun</v>
          </cell>
          <cell r="S246" t="str">
            <v>NLNG</v>
          </cell>
          <cell r="T246" t="str">
            <v>1. HSE, Security, Asset Integrity, etc.</v>
          </cell>
          <cell r="U246" t="str">
            <v>3. Asset Integrity</v>
          </cell>
          <cell r="V246" t="str">
            <v>Birch Andrew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33000</v>
          </cell>
          <cell r="AJ246">
            <v>990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33000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1</v>
          </cell>
        </row>
        <row r="247">
          <cell r="A247" t="str">
            <v>NIP_BP11_C_OGIS_EL1_A01</v>
          </cell>
          <cell r="C247" t="str">
            <v>BP11</v>
          </cell>
          <cell r="D247" t="str">
            <v>In</v>
          </cell>
          <cell r="E247" t="str">
            <v>Base JV</v>
          </cell>
          <cell r="F247" t="str">
            <v>Base</v>
          </cell>
          <cell r="G247" t="str">
            <v>Both</v>
          </cell>
          <cell r="H247" t="str">
            <v>In</v>
          </cell>
          <cell r="I247" t="str">
            <v>CROSS ASSET</v>
          </cell>
          <cell r="J247" t="str">
            <v>CROSS ASSET</v>
          </cell>
          <cell r="K247" t="str">
            <v>LAND EAST</v>
          </cell>
          <cell r="L247" t="str">
            <v>East</v>
          </cell>
          <cell r="M247" t="str">
            <v>LAND ACQUISITION FOR OKOLOMA SEWAGE PLANT</v>
          </cell>
          <cell r="N247" t="str">
            <v>OGI Maintenance</v>
          </cell>
          <cell r="O247" t="str">
            <v>OGI Maintenance</v>
          </cell>
          <cell r="P247" t="str">
            <v>OGI Maintenance</v>
          </cell>
          <cell r="Q247" t="str">
            <v>Sani Haliru</v>
          </cell>
          <cell r="S247" t="str">
            <v>Not Applicable</v>
          </cell>
          <cell r="T247" t="str">
            <v>1. HSE, Security, Asset Integrity, etc.</v>
          </cell>
          <cell r="U247" t="str">
            <v>Asset Integrity</v>
          </cell>
          <cell r="V247" t="str">
            <v>Wale Olawoyin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1152.6000366210938</v>
          </cell>
          <cell r="AJ247">
            <v>34.577999114990234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1152.6000366210938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1</v>
          </cell>
        </row>
        <row r="248">
          <cell r="A248" t="str">
            <v>NIP_BP11_C_OGIS_EL1_A02</v>
          </cell>
          <cell r="C248" t="str">
            <v>BP11</v>
          </cell>
          <cell r="D248" t="str">
            <v>In</v>
          </cell>
          <cell r="E248" t="str">
            <v>Base JV</v>
          </cell>
          <cell r="F248" t="str">
            <v>Base</v>
          </cell>
          <cell r="G248" t="str">
            <v>Both</v>
          </cell>
          <cell r="H248" t="str">
            <v>In</v>
          </cell>
          <cell r="I248" t="str">
            <v>CROSS ASSET</v>
          </cell>
          <cell r="J248" t="str">
            <v>CROSS ASSET</v>
          </cell>
          <cell r="K248" t="str">
            <v>LAND EAST</v>
          </cell>
          <cell r="L248" t="str">
            <v>East</v>
          </cell>
          <cell r="M248" t="str">
            <v>PURCHASE OF TOOLS FOR OKOLOMA GP</v>
          </cell>
          <cell r="N248" t="str">
            <v>OGI Maintenance</v>
          </cell>
          <cell r="O248" t="str">
            <v>OGI Maintenance</v>
          </cell>
          <cell r="P248" t="str">
            <v>OGI Maintenance</v>
          </cell>
          <cell r="Q248" t="str">
            <v>Sani Haliru</v>
          </cell>
          <cell r="S248" t="str">
            <v>Not Applicable</v>
          </cell>
          <cell r="T248" t="str">
            <v>1. HSE, Security, Asset Integrity, etc.</v>
          </cell>
          <cell r="U248" t="str">
            <v>Asset Integrity</v>
          </cell>
          <cell r="V248" t="str">
            <v>Wale Olawoyin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883.32000732421875</v>
          </cell>
          <cell r="AJ248">
            <v>26.499600648880005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883.32000732421875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1</v>
          </cell>
        </row>
        <row r="249">
          <cell r="A249" t="str">
            <v>NIP_BP11_C_OGIS_EL1_A03</v>
          </cell>
          <cell r="C249" t="str">
            <v>BP11</v>
          </cell>
          <cell r="D249" t="str">
            <v>In</v>
          </cell>
          <cell r="E249" t="str">
            <v>Base JV</v>
          </cell>
          <cell r="F249" t="str">
            <v>Base</v>
          </cell>
          <cell r="G249" t="str">
            <v>Both</v>
          </cell>
          <cell r="H249" t="str">
            <v>In</v>
          </cell>
          <cell r="I249" t="str">
            <v>CROSS ASSET</v>
          </cell>
          <cell r="J249" t="str">
            <v>CROSS ASSET</v>
          </cell>
          <cell r="K249" t="str">
            <v>LAND EAST</v>
          </cell>
          <cell r="L249" t="str">
            <v>East</v>
          </cell>
          <cell r="M249" t="str">
            <v>GENERTOR OVERHAUL IN EL1 FACILITIES</v>
          </cell>
          <cell r="N249" t="str">
            <v>OGI Maintenance</v>
          </cell>
          <cell r="O249" t="str">
            <v>OGI Maintenance</v>
          </cell>
          <cell r="P249" t="str">
            <v>OGI Maintenance</v>
          </cell>
          <cell r="Q249" t="str">
            <v>Sani Haliru</v>
          </cell>
          <cell r="S249" t="str">
            <v>Not Applicable</v>
          </cell>
          <cell r="T249" t="str">
            <v>1. HSE, Security, Asset Integrity, etc.</v>
          </cell>
          <cell r="U249" t="str">
            <v>Asset Integrity</v>
          </cell>
          <cell r="V249" t="str">
            <v>Wale Olawoyin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6750.1776733398438</v>
          </cell>
          <cell r="AJ249">
            <v>202.50532531738281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6750.1776733398438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1</v>
          </cell>
        </row>
        <row r="250">
          <cell r="A250" t="str">
            <v>NIP_BP11_C_OGIS_EL1_A04</v>
          </cell>
          <cell r="C250" t="str">
            <v>BP11</v>
          </cell>
          <cell r="D250" t="str">
            <v>In</v>
          </cell>
          <cell r="E250" t="str">
            <v>Base JV</v>
          </cell>
          <cell r="F250" t="str">
            <v>Base</v>
          </cell>
          <cell r="G250" t="str">
            <v>Both</v>
          </cell>
          <cell r="H250" t="str">
            <v>In</v>
          </cell>
          <cell r="I250" t="str">
            <v>CROSS ASSET</v>
          </cell>
          <cell r="J250" t="str">
            <v>CROSS ASSET</v>
          </cell>
          <cell r="K250" t="str">
            <v>LAND EAST</v>
          </cell>
          <cell r="L250" t="str">
            <v>East</v>
          </cell>
          <cell r="M250" t="str">
            <v>PROVISION OF SAFETY RELIEF VALVES FOR EL1 AGG</v>
          </cell>
          <cell r="N250" t="str">
            <v>OGI Maintenance</v>
          </cell>
          <cell r="O250" t="str">
            <v>OGI Maintenance</v>
          </cell>
          <cell r="P250" t="str">
            <v>IPP Maintenance</v>
          </cell>
          <cell r="Q250" t="str">
            <v>Sani Haliru</v>
          </cell>
          <cell r="S250" t="str">
            <v>Not Applicable</v>
          </cell>
          <cell r="T250" t="str">
            <v>1. HSE, Security, Asset Integrity, etc.</v>
          </cell>
          <cell r="U250" t="str">
            <v>Asset Integrity</v>
          </cell>
          <cell r="V250" t="str">
            <v>Wale Olawoyin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7025.59130859375</v>
          </cell>
          <cell r="AJ250">
            <v>210.76773548126221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7025.59130859375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1</v>
          </cell>
        </row>
        <row r="251">
          <cell r="A251" t="str">
            <v>NIP_BP11_C_OGIS_EL1_A05</v>
          </cell>
          <cell r="C251" t="str">
            <v>BP11</v>
          </cell>
          <cell r="D251" t="str">
            <v>In</v>
          </cell>
          <cell r="E251" t="str">
            <v>Base JV</v>
          </cell>
          <cell r="F251" t="str">
            <v>Base</v>
          </cell>
          <cell r="G251" t="str">
            <v>Both</v>
          </cell>
          <cell r="H251" t="str">
            <v>In</v>
          </cell>
          <cell r="I251" t="str">
            <v>CROSS ASSET</v>
          </cell>
          <cell r="J251" t="str">
            <v>CROSS ASSET</v>
          </cell>
          <cell r="K251" t="str">
            <v>LAND EAST</v>
          </cell>
          <cell r="L251" t="str">
            <v>East</v>
          </cell>
          <cell r="M251" t="str">
            <v>MAJOR OVERHAUL OF ENGINES &amp; GENERATORS IN EL1</v>
          </cell>
          <cell r="N251" t="str">
            <v>OGI Maintenance</v>
          </cell>
          <cell r="O251" t="str">
            <v>OGI Maintenance</v>
          </cell>
          <cell r="P251" t="str">
            <v>IPP Maintenance</v>
          </cell>
          <cell r="Q251" t="str">
            <v>Sani Haliru</v>
          </cell>
          <cell r="S251" t="str">
            <v>Not Applicable</v>
          </cell>
          <cell r="T251" t="str">
            <v>1. HSE, Security, Asset Integrity, etc.</v>
          </cell>
          <cell r="U251" t="str">
            <v>Asset Integrity</v>
          </cell>
          <cell r="V251" t="str">
            <v>Wale Olawoyin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6293.229248046875</v>
          </cell>
          <cell r="AJ251">
            <v>188.79687023162842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6293.229248046875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1</v>
          </cell>
        </row>
        <row r="252">
          <cell r="A252" t="str">
            <v>NIP_BP11_C_OGIS_EL1_A06</v>
          </cell>
          <cell r="C252" t="str">
            <v>BP11</v>
          </cell>
          <cell r="D252" t="str">
            <v>In</v>
          </cell>
          <cell r="E252" t="str">
            <v>Base JV</v>
          </cell>
          <cell r="F252" t="str">
            <v>Base</v>
          </cell>
          <cell r="G252" t="str">
            <v>Both</v>
          </cell>
          <cell r="H252" t="str">
            <v>In</v>
          </cell>
          <cell r="I252" t="str">
            <v>CROSS ASSET</v>
          </cell>
          <cell r="J252" t="str">
            <v>CROSS ASSET</v>
          </cell>
          <cell r="K252" t="str">
            <v>LAND EAST</v>
          </cell>
          <cell r="L252" t="str">
            <v>East</v>
          </cell>
          <cell r="M252" t="str">
            <v>MAJOR OVERHAUL OF CRUDE OIL PUMPS IN EL1 F/S</v>
          </cell>
          <cell r="N252" t="str">
            <v>OGI Maintenance</v>
          </cell>
          <cell r="O252" t="str">
            <v>OGI Maintenance</v>
          </cell>
          <cell r="P252" t="str">
            <v>OGI Maintenance</v>
          </cell>
          <cell r="Q252" t="str">
            <v>Sani Haliru</v>
          </cell>
          <cell r="S252" t="str">
            <v>Not Applicable</v>
          </cell>
          <cell r="T252" t="str">
            <v>1. HSE, Security, Asset Integrity, etc.</v>
          </cell>
          <cell r="U252" t="str">
            <v>Asset Integrity</v>
          </cell>
          <cell r="V252" t="str">
            <v>Wale Olawoyin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53529.83349609375</v>
          </cell>
          <cell r="AJ252">
            <v>1605.894983291626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53529.83349609375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1</v>
          </cell>
        </row>
        <row r="253">
          <cell r="A253" t="str">
            <v>NIP_BP11_C_OGIS_EL1_A07</v>
          </cell>
          <cell r="C253" t="str">
            <v>BP11</v>
          </cell>
          <cell r="D253" t="str">
            <v>In</v>
          </cell>
          <cell r="E253" t="str">
            <v>Base JV</v>
          </cell>
          <cell r="F253" t="str">
            <v>Base</v>
          </cell>
          <cell r="G253" t="str">
            <v>Both</v>
          </cell>
          <cell r="H253" t="str">
            <v>In</v>
          </cell>
          <cell r="I253" t="str">
            <v>CROSS ASSET</v>
          </cell>
          <cell r="J253" t="str">
            <v>CROSS ASSET</v>
          </cell>
          <cell r="K253" t="str">
            <v>LAND EAST</v>
          </cell>
          <cell r="L253" t="str">
            <v>East</v>
          </cell>
          <cell r="M253" t="str">
            <v>MAJOR OVERHAUL OF CRUDE OIL PUMPS IN EL1 F/S</v>
          </cell>
          <cell r="N253" t="str">
            <v>OGI Maintenance</v>
          </cell>
          <cell r="O253" t="str">
            <v>OGI Maintenance</v>
          </cell>
          <cell r="P253" t="str">
            <v>OGI Maintenance</v>
          </cell>
          <cell r="Q253" t="str">
            <v>Sani Haliru</v>
          </cell>
          <cell r="S253" t="str">
            <v>Not Applicable</v>
          </cell>
          <cell r="T253" t="str">
            <v>1. HSE, Security, Asset Integrity, etc.</v>
          </cell>
          <cell r="U253" t="str">
            <v>Asset Integrity</v>
          </cell>
          <cell r="V253" t="str">
            <v>Wale Olawoyin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11578.451843261719</v>
          </cell>
          <cell r="AJ253">
            <v>347.35354614257813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11578.451843261719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1</v>
          </cell>
        </row>
        <row r="254">
          <cell r="A254" t="str">
            <v>NIP_BP11_C_OGIS_EL1_A08</v>
          </cell>
          <cell r="C254" t="str">
            <v>BP11</v>
          </cell>
          <cell r="D254" t="str">
            <v>In</v>
          </cell>
          <cell r="E254" t="str">
            <v>Base JV</v>
          </cell>
          <cell r="F254" t="str">
            <v>Base</v>
          </cell>
          <cell r="G254" t="str">
            <v>Both</v>
          </cell>
          <cell r="H254" t="str">
            <v>In</v>
          </cell>
          <cell r="I254" t="str">
            <v>CROSS ASSET</v>
          </cell>
          <cell r="J254" t="str">
            <v>CROSS ASSET</v>
          </cell>
          <cell r="K254" t="str">
            <v>LAND EAST</v>
          </cell>
          <cell r="L254" t="str">
            <v>East</v>
          </cell>
          <cell r="M254" t="str">
            <v>MAJOR OVERHAUL OF AIR COMPRESSORS IN EL1 F/S</v>
          </cell>
          <cell r="N254" t="str">
            <v>OGI Maintenance</v>
          </cell>
          <cell r="O254" t="str">
            <v>OGI Maintenance</v>
          </cell>
          <cell r="P254" t="str">
            <v>OGI Maintenance</v>
          </cell>
          <cell r="Q254" t="str">
            <v>Sani Haliru</v>
          </cell>
          <cell r="S254" t="str">
            <v>Not Applicable</v>
          </cell>
          <cell r="T254" t="str">
            <v>1. HSE, Security, Asset Integrity, etc.</v>
          </cell>
          <cell r="U254" t="str">
            <v>Asset Integrity</v>
          </cell>
          <cell r="V254" t="str">
            <v>Wale Olawoyin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5553.8427124023438</v>
          </cell>
          <cell r="AJ254">
            <v>166.61528301239014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5553.8427124023438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1</v>
          </cell>
        </row>
        <row r="255">
          <cell r="A255" t="str">
            <v>NIP_BP11_C_OGIS_EL1_A09</v>
          </cell>
          <cell r="C255" t="str">
            <v>BP11</v>
          </cell>
          <cell r="D255" t="str">
            <v>In</v>
          </cell>
          <cell r="E255" t="str">
            <v>Base JV</v>
          </cell>
          <cell r="F255" t="str">
            <v>Base</v>
          </cell>
          <cell r="G255" t="str">
            <v>Both</v>
          </cell>
          <cell r="H255" t="str">
            <v>In</v>
          </cell>
          <cell r="I255" t="str">
            <v>CROSS ASSET</v>
          </cell>
          <cell r="J255" t="str">
            <v>CROSS ASSET</v>
          </cell>
          <cell r="K255" t="str">
            <v>LAND EAST</v>
          </cell>
          <cell r="L255" t="str">
            <v>East</v>
          </cell>
          <cell r="M255" t="str">
            <v>MAJOR OVERHAUL OF GENERATORS IN EL1</v>
          </cell>
          <cell r="N255" t="str">
            <v>OGI Maintenance</v>
          </cell>
          <cell r="O255" t="str">
            <v>OGI Maintenance</v>
          </cell>
          <cell r="P255" t="str">
            <v>OGI Maintenance</v>
          </cell>
          <cell r="Q255" t="str">
            <v>Sani Haliru</v>
          </cell>
          <cell r="S255" t="str">
            <v>Not Applicable</v>
          </cell>
          <cell r="T255" t="str">
            <v>1. HSE, Security, Asset Integrity, etc.</v>
          </cell>
          <cell r="U255" t="str">
            <v>Asset Integrity</v>
          </cell>
          <cell r="V255" t="str">
            <v>Wale Olawoyin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1416.9749603271484</v>
          </cell>
          <cell r="AJ255">
            <v>42.509247303009033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1416.9749603271484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1</v>
          </cell>
        </row>
        <row r="256">
          <cell r="A256" t="str">
            <v>NIP_BP11_C_OGIS_EL1_A10</v>
          </cell>
          <cell r="C256" t="str">
            <v>BP11</v>
          </cell>
          <cell r="D256" t="str">
            <v>In</v>
          </cell>
          <cell r="E256" t="str">
            <v>Base JV</v>
          </cell>
          <cell r="F256" t="str">
            <v>Base</v>
          </cell>
          <cell r="G256" t="str">
            <v>Both</v>
          </cell>
          <cell r="H256" t="str">
            <v>In</v>
          </cell>
          <cell r="I256" t="str">
            <v>CROSS ASSET</v>
          </cell>
          <cell r="J256" t="str">
            <v>CROSS ASSET</v>
          </cell>
          <cell r="K256" t="str">
            <v>LAND EAST</v>
          </cell>
          <cell r="L256" t="str">
            <v>East</v>
          </cell>
          <cell r="M256" t="str">
            <v>PURCHASE OF WORKSHOP EQUIPMENT IN OKOLOMA</v>
          </cell>
          <cell r="N256" t="str">
            <v>OGI Maintenance</v>
          </cell>
          <cell r="O256" t="str">
            <v>OGI Maintenance</v>
          </cell>
          <cell r="P256" t="str">
            <v>OGI Maintenance</v>
          </cell>
          <cell r="Q256" t="str">
            <v>Sani Haliru</v>
          </cell>
          <cell r="S256" t="str">
            <v>Not Applicable</v>
          </cell>
          <cell r="T256" t="str">
            <v>1. HSE, Security, Asset Integrity, etc.</v>
          </cell>
          <cell r="U256" t="str">
            <v>Asset Integrity</v>
          </cell>
          <cell r="V256" t="str">
            <v>Wale Olawoyin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412.08000183105469</v>
          </cell>
          <cell r="AJ256">
            <v>12.362400054931641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412.08000183105469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1</v>
          </cell>
        </row>
        <row r="257">
          <cell r="A257" t="str">
            <v>NIP_BP11_C_OGIS_EL1_A11</v>
          </cell>
          <cell r="C257" t="str">
            <v>BP11</v>
          </cell>
          <cell r="D257" t="str">
            <v>In</v>
          </cell>
          <cell r="E257" t="str">
            <v>Base JV</v>
          </cell>
          <cell r="F257" t="str">
            <v>Base</v>
          </cell>
          <cell r="G257" t="str">
            <v>Both</v>
          </cell>
          <cell r="H257" t="str">
            <v>In</v>
          </cell>
          <cell r="I257" t="str">
            <v>CROSS ASSET</v>
          </cell>
          <cell r="J257" t="str">
            <v>CROSS ASSET</v>
          </cell>
          <cell r="K257" t="str">
            <v>LAND EAST</v>
          </cell>
          <cell r="L257" t="str">
            <v>East</v>
          </cell>
          <cell r="M257" t="str">
            <v>MAJOR OVERHAUL OF EL1 COMMUNITY GENERATORS</v>
          </cell>
          <cell r="N257" t="str">
            <v>OGI Maintenance</v>
          </cell>
          <cell r="O257" t="str">
            <v>OGI Maintenance</v>
          </cell>
          <cell r="P257" t="str">
            <v>OGI Maintenance</v>
          </cell>
          <cell r="Q257" t="str">
            <v>Sani Haliru</v>
          </cell>
          <cell r="S257" t="str">
            <v>Not Applicable</v>
          </cell>
          <cell r="T257" t="str">
            <v>1. HSE, Security, Asset Integrity, etc.</v>
          </cell>
          <cell r="U257" t="str">
            <v>Asset Integrity</v>
          </cell>
          <cell r="V257" t="str">
            <v>Wale Olawoyin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30914.94677734375</v>
          </cell>
          <cell r="AJ257">
            <v>927.44839668273926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30914.94677734375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1</v>
          </cell>
        </row>
        <row r="258">
          <cell r="A258" t="str">
            <v>NIP_BP11_C_OGIS_EL1_A12</v>
          </cell>
          <cell r="C258" t="str">
            <v>BP11</v>
          </cell>
          <cell r="D258" t="str">
            <v>In</v>
          </cell>
          <cell r="E258" t="str">
            <v>Base JV</v>
          </cell>
          <cell r="F258" t="str">
            <v>Base</v>
          </cell>
          <cell r="G258" t="str">
            <v>Both</v>
          </cell>
          <cell r="H258" t="str">
            <v>In</v>
          </cell>
          <cell r="I258" t="str">
            <v>CROSS ASSET</v>
          </cell>
          <cell r="J258" t="str">
            <v>CROSS ASSET</v>
          </cell>
          <cell r="K258" t="str">
            <v>LAND EAST</v>
          </cell>
          <cell r="L258" t="str">
            <v>East</v>
          </cell>
          <cell r="M258" t="str">
            <v>OIL FACILITIES UPGRADE IN EAST LAND-1</v>
          </cell>
          <cell r="N258" t="str">
            <v>OGI Maintenance</v>
          </cell>
          <cell r="O258" t="str">
            <v>OGI Maintenance</v>
          </cell>
          <cell r="P258" t="str">
            <v>OGI Maintenance</v>
          </cell>
          <cell r="Q258" t="str">
            <v>Sani Haliru</v>
          </cell>
          <cell r="S258" t="str">
            <v>Not Applicable</v>
          </cell>
          <cell r="T258" t="str">
            <v>1. HSE, Security, Asset Integrity, etc.</v>
          </cell>
          <cell r="U258" t="str">
            <v>Asset Integrity</v>
          </cell>
          <cell r="V258" t="str">
            <v>Wale Olawoyin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1358.589714050293</v>
          </cell>
          <cell r="AJ258">
            <v>40.7576904296875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1358.589714050293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1</v>
          </cell>
        </row>
        <row r="259">
          <cell r="A259" t="str">
            <v>NIP_BP11_C_OGIS_EL1_A13</v>
          </cell>
          <cell r="C259" t="str">
            <v>BP11</v>
          </cell>
          <cell r="D259" t="str">
            <v>In</v>
          </cell>
          <cell r="E259" t="str">
            <v>Base JV</v>
          </cell>
          <cell r="F259" t="str">
            <v>Base</v>
          </cell>
          <cell r="G259" t="str">
            <v>Both</v>
          </cell>
          <cell r="H259" t="str">
            <v>In</v>
          </cell>
          <cell r="I259" t="str">
            <v>CROSS ASSET</v>
          </cell>
          <cell r="J259" t="str">
            <v>CROSS ASSET</v>
          </cell>
          <cell r="K259" t="str">
            <v>LAND EAST</v>
          </cell>
          <cell r="L259" t="str">
            <v>East</v>
          </cell>
          <cell r="M259" t="str">
            <v>GHG EMISSION REDUCTION PROJECT IN EL1</v>
          </cell>
          <cell r="N259" t="str">
            <v>OGI Maintenance</v>
          </cell>
          <cell r="O259" t="str">
            <v>OGI Maintenance</v>
          </cell>
          <cell r="P259" t="str">
            <v>OGI Maintenance</v>
          </cell>
          <cell r="Q259" t="str">
            <v>Sani Haliru</v>
          </cell>
          <cell r="S259" t="str">
            <v>Not Applicable</v>
          </cell>
          <cell r="T259" t="str">
            <v>1. HSE, Security, Asset Integrity, etc.</v>
          </cell>
          <cell r="U259" t="str">
            <v>Asset Integrity</v>
          </cell>
          <cell r="V259" t="str">
            <v>Wale Olawoyin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19720.614990234375</v>
          </cell>
          <cell r="AJ259">
            <v>591.61845397949219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19720.614990234375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1</v>
          </cell>
        </row>
        <row r="260">
          <cell r="A260" t="str">
            <v>NIP_BP11_C_OGIS_EL1_A14</v>
          </cell>
          <cell r="C260" t="str">
            <v>BP11</v>
          </cell>
          <cell r="D260" t="str">
            <v>In</v>
          </cell>
          <cell r="E260" t="str">
            <v>Base JV</v>
          </cell>
          <cell r="F260" t="str">
            <v>Base</v>
          </cell>
          <cell r="G260" t="str">
            <v>Both</v>
          </cell>
          <cell r="H260" t="str">
            <v>In</v>
          </cell>
          <cell r="I260" t="str">
            <v>CROSS ASSET</v>
          </cell>
          <cell r="J260" t="str">
            <v>CROSS ASSET</v>
          </cell>
          <cell r="K260" t="str">
            <v>LAND EAST</v>
          </cell>
          <cell r="L260" t="str">
            <v>East</v>
          </cell>
          <cell r="M260" t="str">
            <v>AGG COMPRESSOR UPGRADE IN EL1</v>
          </cell>
          <cell r="N260" t="str">
            <v>OGI Maintenance</v>
          </cell>
          <cell r="O260" t="str">
            <v>OGI Maintenance</v>
          </cell>
          <cell r="P260" t="str">
            <v>OGI Maintenance</v>
          </cell>
          <cell r="Q260" t="str">
            <v>Sani Haliru</v>
          </cell>
          <cell r="S260" t="str">
            <v>Not Applicable</v>
          </cell>
          <cell r="T260" t="str">
            <v>1. HSE, Security, Asset Integrity, etc.</v>
          </cell>
          <cell r="U260" t="str">
            <v>Asset Integrity</v>
          </cell>
          <cell r="V260" t="str">
            <v>Wale Olawoyin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256.02000045776367</v>
          </cell>
          <cell r="AJ260">
            <v>7.6805999279022217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256.02000045776367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1</v>
          </cell>
        </row>
        <row r="261">
          <cell r="A261" t="str">
            <v>NIP_BP11_C_OGIS_EL1_A15</v>
          </cell>
          <cell r="C261" t="str">
            <v>BP11</v>
          </cell>
          <cell r="D261" t="str">
            <v>In</v>
          </cell>
          <cell r="E261" t="str">
            <v>Base JV</v>
          </cell>
          <cell r="F261" t="str">
            <v>Base</v>
          </cell>
          <cell r="G261" t="str">
            <v>Both</v>
          </cell>
          <cell r="H261" t="str">
            <v>In</v>
          </cell>
          <cell r="I261" t="str">
            <v>CROSS ASSET</v>
          </cell>
          <cell r="J261" t="str">
            <v>CROSS ASSET</v>
          </cell>
          <cell r="K261" t="str">
            <v>LAND EAST</v>
          </cell>
          <cell r="L261" t="str">
            <v>East</v>
          </cell>
          <cell r="M261" t="str">
            <v>PROCUREMENT OF VALVES IN EL1</v>
          </cell>
          <cell r="N261" t="str">
            <v>OGI Maintenance</v>
          </cell>
          <cell r="O261" t="str">
            <v>OGI Maintenance</v>
          </cell>
          <cell r="P261" t="str">
            <v>OGI Maintenance</v>
          </cell>
          <cell r="Q261" t="str">
            <v>Sani Haliru</v>
          </cell>
          <cell r="S261" t="str">
            <v>Not Applicable</v>
          </cell>
          <cell r="T261" t="str">
            <v>1. HSE, Security, Asset Integrity, etc.</v>
          </cell>
          <cell r="U261" t="str">
            <v>Asset Integrity</v>
          </cell>
          <cell r="V261" t="str">
            <v>Wale Olawoyin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153</v>
          </cell>
          <cell r="AJ261">
            <v>4.5900001525878906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153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1</v>
          </cell>
        </row>
        <row r="262">
          <cell r="A262" t="str">
            <v>NIP_BP11_C_OGIS_EL1_A16</v>
          </cell>
          <cell r="C262" t="str">
            <v>BP11</v>
          </cell>
          <cell r="D262" t="str">
            <v>In</v>
          </cell>
          <cell r="E262" t="str">
            <v>Base JV</v>
          </cell>
          <cell r="F262" t="str">
            <v>Base</v>
          </cell>
          <cell r="G262" t="str">
            <v>Both</v>
          </cell>
          <cell r="H262" t="str">
            <v>In</v>
          </cell>
          <cell r="I262" t="str">
            <v>CROSS ASSET</v>
          </cell>
          <cell r="J262" t="str">
            <v>CROSS ASSET</v>
          </cell>
          <cell r="K262" t="str">
            <v>LAND EAST</v>
          </cell>
          <cell r="L262" t="str">
            <v>East</v>
          </cell>
          <cell r="M262" t="str">
            <v>UPGRADE OF OBSOLETE LIGAMENT VALVES IN EL1</v>
          </cell>
          <cell r="N262" t="str">
            <v>OGI Maintenance</v>
          </cell>
          <cell r="O262" t="str">
            <v>OGI Maintenance</v>
          </cell>
          <cell r="P262" t="str">
            <v>OGI Maintenance</v>
          </cell>
          <cell r="Q262" t="str">
            <v>Sani Haliru</v>
          </cell>
          <cell r="S262" t="str">
            <v>Not Applicable</v>
          </cell>
          <cell r="T262" t="str">
            <v>1. HSE, Security, Asset Integrity, etc.</v>
          </cell>
          <cell r="U262" t="str">
            <v>Asset Integrity</v>
          </cell>
          <cell r="V262" t="str">
            <v>Alamu Abimbola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12098.393188476563</v>
          </cell>
          <cell r="AJ262">
            <v>362.95178604125977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12098.393188476563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1</v>
          </cell>
        </row>
        <row r="263">
          <cell r="A263" t="str">
            <v>NIP_BP11_C_OGIS_EL1_A17</v>
          </cell>
          <cell r="C263" t="str">
            <v>BP11</v>
          </cell>
          <cell r="D263" t="str">
            <v>In</v>
          </cell>
          <cell r="E263" t="str">
            <v>Base JV</v>
          </cell>
          <cell r="F263" t="str">
            <v>Base</v>
          </cell>
          <cell r="G263" t="str">
            <v>Both</v>
          </cell>
          <cell r="H263" t="str">
            <v>In</v>
          </cell>
          <cell r="I263" t="str">
            <v>CROSS ASSET</v>
          </cell>
          <cell r="J263" t="str">
            <v>CROSS ASSET</v>
          </cell>
          <cell r="K263" t="str">
            <v>LAND EAST</v>
          </cell>
          <cell r="L263" t="str">
            <v>East</v>
          </cell>
          <cell r="M263" t="str">
            <v>UPGRADE OF AIR COMPRESSOR IN OKOLOMA GP</v>
          </cell>
          <cell r="N263" t="str">
            <v>OGI Maintenance</v>
          </cell>
          <cell r="O263" t="str">
            <v>OGI Maintenance</v>
          </cell>
          <cell r="P263" t="str">
            <v>OGI Maintenance</v>
          </cell>
          <cell r="Q263" t="str">
            <v>Sani Haliru</v>
          </cell>
          <cell r="S263" t="str">
            <v>Not Applicable</v>
          </cell>
          <cell r="T263" t="str">
            <v>1. HSE, Security, Asset Integrity, etc.</v>
          </cell>
          <cell r="U263" t="str">
            <v>Asset Integrity</v>
          </cell>
          <cell r="V263" t="str">
            <v>Alamu Abimbola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27151.928955078125</v>
          </cell>
          <cell r="AJ263">
            <v>814.55783843994141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27151.928955078125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1</v>
          </cell>
        </row>
        <row r="264">
          <cell r="A264" t="str">
            <v>NIP_BP11_C_OGIS_EL1_A18</v>
          </cell>
          <cell r="C264" t="str">
            <v>BP11</v>
          </cell>
          <cell r="D264" t="str">
            <v>In</v>
          </cell>
          <cell r="E264" t="str">
            <v>Base JV</v>
          </cell>
          <cell r="F264" t="str">
            <v>Base</v>
          </cell>
          <cell r="G264" t="str">
            <v>Both</v>
          </cell>
          <cell r="H264" t="str">
            <v>In</v>
          </cell>
          <cell r="I264" t="str">
            <v>CROSS ASSET</v>
          </cell>
          <cell r="J264" t="str">
            <v>CROSS ASSET</v>
          </cell>
          <cell r="K264" t="str">
            <v>LAND EAST</v>
          </cell>
          <cell r="L264" t="str">
            <v>East</v>
          </cell>
          <cell r="M264" t="str">
            <v>TURBINE OVERHAUL IN EAST LAND-1</v>
          </cell>
          <cell r="N264" t="str">
            <v>OGI Maintenance</v>
          </cell>
          <cell r="O264" t="str">
            <v>OGI Maintenance</v>
          </cell>
          <cell r="P264" t="str">
            <v>OGI Maintenance</v>
          </cell>
          <cell r="Q264" t="str">
            <v>Sani Haliru</v>
          </cell>
          <cell r="S264" t="str">
            <v>Not Applicable</v>
          </cell>
          <cell r="T264" t="str">
            <v>1. HSE, Security, Asset Integrity, etc.</v>
          </cell>
          <cell r="U264" t="str">
            <v>Asset Integrity</v>
          </cell>
          <cell r="V264" t="str">
            <v>Wale Olawoyin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21252.367919921875</v>
          </cell>
          <cell r="AJ264">
            <v>637.5710277557373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21252.367919921875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1</v>
          </cell>
        </row>
        <row r="265">
          <cell r="A265" t="str">
            <v>NIP_BP11_C_OGIS_EL1_A19</v>
          </cell>
          <cell r="C265" t="str">
            <v>BP11</v>
          </cell>
          <cell r="D265" t="str">
            <v>In</v>
          </cell>
          <cell r="E265" t="str">
            <v>Base JV</v>
          </cell>
          <cell r="F265" t="str">
            <v>Base</v>
          </cell>
          <cell r="G265" t="str">
            <v>Both</v>
          </cell>
          <cell r="H265" t="str">
            <v>In</v>
          </cell>
          <cell r="I265" t="str">
            <v>CROSS ASSET</v>
          </cell>
          <cell r="J265" t="str">
            <v>CROSS ASSET</v>
          </cell>
          <cell r="K265" t="str">
            <v>LAND EAST</v>
          </cell>
          <cell r="L265" t="str">
            <v>East</v>
          </cell>
          <cell r="M265" t="str">
            <v>AGG COMPRESSORS OVERHAULS IN EAST LAND-1</v>
          </cell>
          <cell r="N265" t="str">
            <v>OGI Maintenance</v>
          </cell>
          <cell r="O265" t="str">
            <v>OGI Maintenance</v>
          </cell>
          <cell r="P265" t="str">
            <v>OGI Maintenance</v>
          </cell>
          <cell r="Q265" t="str">
            <v>Sani Haliru</v>
          </cell>
          <cell r="S265" t="str">
            <v>Not Applicable</v>
          </cell>
          <cell r="T265" t="str">
            <v>1. HSE, Security, Asset Integrity, etc.</v>
          </cell>
          <cell r="U265" t="str">
            <v>Asset Integrity</v>
          </cell>
          <cell r="V265" t="str">
            <v>Wale Olawoyin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16384.856811523438</v>
          </cell>
          <cell r="AJ265">
            <v>491.54567527770996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16384.856811523438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1</v>
          </cell>
        </row>
        <row r="266">
          <cell r="A266" t="str">
            <v>NIP_BP11_C_OGIS_EL1_A20</v>
          </cell>
          <cell r="C266" t="str">
            <v>BP11</v>
          </cell>
          <cell r="D266" t="str">
            <v>In</v>
          </cell>
          <cell r="E266" t="str">
            <v>Base JV</v>
          </cell>
          <cell r="F266" t="str">
            <v>Base</v>
          </cell>
          <cell r="G266" t="str">
            <v>Both</v>
          </cell>
          <cell r="H266" t="str">
            <v>In</v>
          </cell>
          <cell r="I266" t="str">
            <v>CROSS ASSET</v>
          </cell>
          <cell r="J266" t="str">
            <v>CROSS ASSET</v>
          </cell>
          <cell r="K266" t="str">
            <v>LAND EAST</v>
          </cell>
          <cell r="L266" t="str">
            <v>East</v>
          </cell>
          <cell r="M266" t="str">
            <v>ELECTRICAL EQUIPMENT INSPECTION/MAINT IN EL1</v>
          </cell>
          <cell r="N266" t="str">
            <v>OGI Maintenance</v>
          </cell>
          <cell r="O266" t="str">
            <v>OGI Maintenance</v>
          </cell>
          <cell r="P266" t="str">
            <v>OGI Maintenance</v>
          </cell>
          <cell r="Q266" t="str">
            <v>Sani Haliru</v>
          </cell>
          <cell r="S266" t="str">
            <v>Not Applicable</v>
          </cell>
          <cell r="T266" t="str">
            <v>1. HSE, Security, Asset Integrity, etc.</v>
          </cell>
          <cell r="U266" t="str">
            <v>Asset Integrity</v>
          </cell>
          <cell r="V266" t="str">
            <v>Alamu Abimbola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3097.6185302734375</v>
          </cell>
          <cell r="AJ266">
            <v>92.928554534912109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3097.6185302734375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1</v>
          </cell>
        </row>
        <row r="267">
          <cell r="A267" t="str">
            <v>NIP_BP11_C_OGIS_EL1_A21</v>
          </cell>
          <cell r="C267" t="str">
            <v>BP11</v>
          </cell>
          <cell r="D267" t="str">
            <v>In</v>
          </cell>
          <cell r="E267" t="str">
            <v>Base JV</v>
          </cell>
          <cell r="F267" t="str">
            <v>Base</v>
          </cell>
          <cell r="G267" t="str">
            <v>Both</v>
          </cell>
          <cell r="H267" t="str">
            <v>In</v>
          </cell>
          <cell r="I267" t="str">
            <v>CROSS ASSET</v>
          </cell>
          <cell r="J267" t="str">
            <v>CROSS ASSET</v>
          </cell>
          <cell r="K267" t="str">
            <v>LAND EAST</v>
          </cell>
          <cell r="L267" t="str">
            <v>East</v>
          </cell>
          <cell r="M267" t="str">
            <v>CHEMICAL INJECTION FACILITY UPGRADE IN EL1</v>
          </cell>
          <cell r="N267" t="str">
            <v>OGI Maintenance</v>
          </cell>
          <cell r="O267" t="str">
            <v>OGI Maintenance</v>
          </cell>
          <cell r="P267" t="str">
            <v>OGI Maintenance</v>
          </cell>
          <cell r="Q267" t="str">
            <v>Sani Haliru</v>
          </cell>
          <cell r="S267" t="str">
            <v>Not Applicable</v>
          </cell>
          <cell r="T267" t="str">
            <v>1. HSE, Security, Asset Integrity, etc.</v>
          </cell>
          <cell r="U267" t="str">
            <v>Asset Integrity</v>
          </cell>
          <cell r="V267" t="str">
            <v>Wale Olawoyin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12303.437927246094</v>
          </cell>
          <cell r="AJ267">
            <v>369.10312843322754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12303.437927246094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1</v>
          </cell>
        </row>
        <row r="268">
          <cell r="A268" t="str">
            <v>NIP_BP11_C_OGIS_EL1_A22</v>
          </cell>
          <cell r="C268" t="str">
            <v>BP11</v>
          </cell>
          <cell r="D268" t="str">
            <v>In</v>
          </cell>
          <cell r="E268" t="str">
            <v>Base JV</v>
          </cell>
          <cell r="F268" t="str">
            <v>Base</v>
          </cell>
          <cell r="G268" t="str">
            <v>Both</v>
          </cell>
          <cell r="H268" t="str">
            <v>In</v>
          </cell>
          <cell r="I268" t="str">
            <v>CROSS ASSET</v>
          </cell>
          <cell r="J268" t="str">
            <v>CROSS ASSET</v>
          </cell>
          <cell r="K268" t="str">
            <v>LAND EAST</v>
          </cell>
          <cell r="L268" t="str">
            <v>East</v>
          </cell>
          <cell r="M268" t="str">
            <v>UPS REHABILITATION IN EL1 AGG FACILITIES</v>
          </cell>
          <cell r="N268" t="str">
            <v>OGI Maintenance</v>
          </cell>
          <cell r="O268" t="str">
            <v>OGI Maintenance</v>
          </cell>
          <cell r="P268" t="str">
            <v>OGI Maintenance</v>
          </cell>
          <cell r="Q268" t="str">
            <v>Sani Haliru</v>
          </cell>
          <cell r="S268" t="str">
            <v>Not Applicable</v>
          </cell>
          <cell r="T268" t="str">
            <v>1. HSE, Security, Asset Integrity, etc.</v>
          </cell>
          <cell r="U268" t="str">
            <v>Asset Integrity</v>
          </cell>
          <cell r="V268" t="str">
            <v>Wale Olawoyin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15888.284423828125</v>
          </cell>
          <cell r="AJ268">
            <v>476.64850616455078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15888.284423828125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1</v>
          </cell>
        </row>
        <row r="269">
          <cell r="A269" t="str">
            <v>NIP_BP11_C_OGIS_EL2_A01</v>
          </cell>
          <cell r="C269" t="str">
            <v>BP11</v>
          </cell>
          <cell r="D269" t="str">
            <v>In</v>
          </cell>
          <cell r="E269" t="str">
            <v>Base JV</v>
          </cell>
          <cell r="F269" t="str">
            <v>Base</v>
          </cell>
          <cell r="G269" t="str">
            <v>Both</v>
          </cell>
          <cell r="H269" t="str">
            <v>In</v>
          </cell>
          <cell r="I269" t="str">
            <v>CROSS ASSET</v>
          </cell>
          <cell r="J269" t="str">
            <v>CROSS ASSET</v>
          </cell>
          <cell r="K269" t="str">
            <v>LAND EAST</v>
          </cell>
          <cell r="L269" t="str">
            <v>East</v>
          </cell>
          <cell r="M269" t="str">
            <v>UPGRADE OF OBSOLETE METERING EQUIPMENT IN EL2</v>
          </cell>
          <cell r="N269" t="str">
            <v>OGI Maintenance</v>
          </cell>
          <cell r="O269" t="str">
            <v>OGI Maintenance</v>
          </cell>
          <cell r="P269" t="str">
            <v>OGI Maintenance</v>
          </cell>
          <cell r="Q269" t="str">
            <v>Sani Haliru</v>
          </cell>
          <cell r="S269" t="str">
            <v>Not Applicable</v>
          </cell>
          <cell r="T269" t="str">
            <v>1. HSE, Security, Asset Integrity, etc.</v>
          </cell>
          <cell r="U269" t="str">
            <v>Asset Integrity</v>
          </cell>
          <cell r="V269" t="str">
            <v>Alamu Abimbola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1394.6357040405273</v>
          </cell>
          <cell r="AJ269">
            <v>41.839069843292236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1394.6357040405273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1</v>
          </cell>
        </row>
        <row r="270">
          <cell r="A270" t="str">
            <v>NIP_BP11_C_OGIS_EL2_A02</v>
          </cell>
          <cell r="C270" t="str">
            <v>BP11</v>
          </cell>
          <cell r="D270" t="str">
            <v>In</v>
          </cell>
          <cell r="E270" t="str">
            <v>Base JV</v>
          </cell>
          <cell r="F270" t="str">
            <v>Base</v>
          </cell>
          <cell r="G270" t="str">
            <v>Both</v>
          </cell>
          <cell r="H270" t="str">
            <v>In</v>
          </cell>
          <cell r="I270" t="str">
            <v>CROSS ASSET</v>
          </cell>
          <cell r="J270" t="str">
            <v>CROSS ASSET</v>
          </cell>
          <cell r="K270" t="str">
            <v>LAND EAST</v>
          </cell>
          <cell r="L270" t="str">
            <v>East</v>
          </cell>
          <cell r="M270" t="str">
            <v>TURBINES INSPECTION IN EL2</v>
          </cell>
          <cell r="N270" t="str">
            <v>OGI Maintenance</v>
          </cell>
          <cell r="O270" t="str">
            <v>OGI Maintenance</v>
          </cell>
          <cell r="P270" t="str">
            <v>OGI Maintenance</v>
          </cell>
          <cell r="Q270" t="str">
            <v>Sani Haliru</v>
          </cell>
          <cell r="S270" t="str">
            <v>Not Applicable</v>
          </cell>
          <cell r="T270" t="str">
            <v>1. HSE, Security, Asset Integrity, etc.</v>
          </cell>
          <cell r="U270" t="str">
            <v>Asset Integrity</v>
          </cell>
          <cell r="V270" t="str">
            <v>Alamu Abimbola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2091.4080200195313</v>
          </cell>
          <cell r="AJ270">
            <v>62.742242813110352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2091.4080200195313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1</v>
          </cell>
        </row>
        <row r="271">
          <cell r="A271" t="str">
            <v>NIP_BP11_C_OGIS_EL2_A03</v>
          </cell>
          <cell r="C271" t="str">
            <v>BP11</v>
          </cell>
          <cell r="D271" t="str">
            <v>In</v>
          </cell>
          <cell r="E271" t="str">
            <v>Base JV</v>
          </cell>
          <cell r="F271" t="str">
            <v>Base</v>
          </cell>
          <cell r="G271" t="str">
            <v>Both</v>
          </cell>
          <cell r="H271" t="str">
            <v>In</v>
          </cell>
          <cell r="I271" t="str">
            <v>CROSS ASSET</v>
          </cell>
          <cell r="J271" t="str">
            <v>CROSS ASSET</v>
          </cell>
          <cell r="K271" t="str">
            <v>LAND EAST</v>
          </cell>
          <cell r="L271" t="str">
            <v>East</v>
          </cell>
          <cell r="M271" t="str">
            <v>MAJOR OVERHAUL OF CRUDE OIL PUMPS IN EL2</v>
          </cell>
          <cell r="N271" t="str">
            <v>OGI Maintenance</v>
          </cell>
          <cell r="O271" t="str">
            <v>OGI Maintenance</v>
          </cell>
          <cell r="P271" t="str">
            <v>OGI Maintenance</v>
          </cell>
          <cell r="Q271" t="str">
            <v>Sani Haliru</v>
          </cell>
          <cell r="S271" t="str">
            <v>Not Applicable</v>
          </cell>
          <cell r="T271" t="str">
            <v>1. HSE, Security, Asset Integrity, etc.</v>
          </cell>
          <cell r="U271" t="str">
            <v>Asset Integrity</v>
          </cell>
          <cell r="V271" t="str">
            <v>Alamu Abimbola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46666.9130859375</v>
          </cell>
          <cell r="AJ271">
            <v>1400.0073490142822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46666.9130859375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1</v>
          </cell>
        </row>
        <row r="272">
          <cell r="A272" t="str">
            <v>NIP_BP11_C_OGIS_EL2_A04</v>
          </cell>
          <cell r="C272" t="str">
            <v>BP11</v>
          </cell>
          <cell r="D272" t="str">
            <v>In</v>
          </cell>
          <cell r="E272" t="str">
            <v>Base JV</v>
          </cell>
          <cell r="F272" t="str">
            <v>Base</v>
          </cell>
          <cell r="G272" t="str">
            <v>Both</v>
          </cell>
          <cell r="H272" t="str">
            <v>In</v>
          </cell>
          <cell r="I272" t="str">
            <v>CROSS ASSET</v>
          </cell>
          <cell r="J272" t="str">
            <v>CROSS ASSET</v>
          </cell>
          <cell r="K272" t="str">
            <v>LAND EAST</v>
          </cell>
          <cell r="L272" t="str">
            <v>East</v>
          </cell>
          <cell r="M272" t="str">
            <v>MAJOR OVERHAUL OF CRUDE OIL PUMPS IN EL2</v>
          </cell>
          <cell r="N272" t="str">
            <v>OGI Maintenance</v>
          </cell>
          <cell r="O272" t="str">
            <v>OGI Maintenance</v>
          </cell>
          <cell r="P272" t="str">
            <v>OGI Maintenance</v>
          </cell>
          <cell r="Q272" t="str">
            <v>Sani Haliru</v>
          </cell>
          <cell r="S272" t="str">
            <v>Not Applicable</v>
          </cell>
          <cell r="T272" t="str">
            <v>1. HSE, Security, Asset Integrity, etc.</v>
          </cell>
          <cell r="U272" t="str">
            <v>Asset Integrity</v>
          </cell>
          <cell r="V272" t="str">
            <v>Wale Olawoyin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10111.275085449219</v>
          </cell>
          <cell r="AJ272">
            <v>303.33824729919434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10111.275085449219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1</v>
          </cell>
        </row>
        <row r="273">
          <cell r="A273" t="str">
            <v>NIP_BP11_C_OGIS_EL2_A05</v>
          </cell>
          <cell r="C273" t="str">
            <v>BP11</v>
          </cell>
          <cell r="D273" t="str">
            <v>In</v>
          </cell>
          <cell r="E273" t="str">
            <v>Base JV</v>
          </cell>
          <cell r="F273" t="str">
            <v>Base</v>
          </cell>
          <cell r="G273" t="str">
            <v>Both</v>
          </cell>
          <cell r="H273" t="str">
            <v>In</v>
          </cell>
          <cell r="I273" t="str">
            <v>CROSS ASSET</v>
          </cell>
          <cell r="J273" t="str">
            <v>CROSS ASSET</v>
          </cell>
          <cell r="K273" t="str">
            <v>LAND EAST</v>
          </cell>
          <cell r="L273" t="str">
            <v>East</v>
          </cell>
          <cell r="M273" t="str">
            <v>MAJOR OVERHAUL OF ENGINES &amp; GENERATORS IN EL2</v>
          </cell>
          <cell r="N273" t="str">
            <v>OGI Maintenance</v>
          </cell>
          <cell r="O273" t="str">
            <v>OGI Maintenance</v>
          </cell>
          <cell r="P273" t="str">
            <v>OGI Maintenance</v>
          </cell>
          <cell r="Q273" t="str">
            <v>Sani Haliru</v>
          </cell>
          <cell r="S273" t="str">
            <v>Not Applicable</v>
          </cell>
          <cell r="T273" t="str">
            <v>1. HSE, Security, Asset Integrity, etc.</v>
          </cell>
          <cell r="U273" t="str">
            <v>Asset Integrity</v>
          </cell>
          <cell r="V273" t="str">
            <v>Wale Olawoyin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139.41360473632813</v>
          </cell>
          <cell r="AJ273">
            <v>4.182408332824707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139.41360473632813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1</v>
          </cell>
        </row>
        <row r="274">
          <cell r="A274" t="str">
            <v>NIP_BP11_C_OGIS_EL2_A06</v>
          </cell>
          <cell r="C274" t="str">
            <v>BP11</v>
          </cell>
          <cell r="D274" t="str">
            <v>In</v>
          </cell>
          <cell r="E274" t="str">
            <v>Base JV</v>
          </cell>
          <cell r="F274" t="str">
            <v>Base</v>
          </cell>
          <cell r="G274" t="str">
            <v>Both</v>
          </cell>
          <cell r="H274" t="str">
            <v>In</v>
          </cell>
          <cell r="I274" t="str">
            <v>CROSS ASSET</v>
          </cell>
          <cell r="J274" t="str">
            <v>CROSS ASSET</v>
          </cell>
          <cell r="K274" t="str">
            <v>LAND EAST</v>
          </cell>
          <cell r="L274" t="str">
            <v>East</v>
          </cell>
          <cell r="M274" t="str">
            <v>UPGRADE OF INSTRUMENT AIR COMPRESSORS IN EL2</v>
          </cell>
          <cell r="N274" t="str">
            <v>OGI Maintenance</v>
          </cell>
          <cell r="O274" t="str">
            <v>OGI Maintenance</v>
          </cell>
          <cell r="P274" t="str">
            <v>OGI Maintenance</v>
          </cell>
          <cell r="Q274" t="str">
            <v>Sani Haliru</v>
          </cell>
          <cell r="S274" t="str">
            <v>Not Applicable</v>
          </cell>
          <cell r="T274" t="str">
            <v>1. HSE, Security, Asset Integrity, etc.</v>
          </cell>
          <cell r="U274" t="str">
            <v>Asset Integrity</v>
          </cell>
          <cell r="V274" t="str">
            <v>Wale Olawoyin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2606.406005859375</v>
          </cell>
          <cell r="AJ274">
            <v>78.192176818847656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2606.406005859375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  <cell r="CE274">
            <v>0</v>
          </cell>
          <cell r="CF274">
            <v>0</v>
          </cell>
          <cell r="CG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1</v>
          </cell>
        </row>
        <row r="275">
          <cell r="A275" t="str">
            <v>NIP_BP11_C_OGIS_EL2_A07</v>
          </cell>
          <cell r="C275" t="str">
            <v>BP11</v>
          </cell>
          <cell r="D275" t="str">
            <v>In</v>
          </cell>
          <cell r="E275" t="str">
            <v>Base JV</v>
          </cell>
          <cell r="F275" t="str">
            <v>Base</v>
          </cell>
          <cell r="G275" t="str">
            <v>Both</v>
          </cell>
          <cell r="H275" t="str">
            <v>In</v>
          </cell>
          <cell r="I275" t="str">
            <v>CROSS ASSET</v>
          </cell>
          <cell r="J275" t="str">
            <v>CROSS ASSET</v>
          </cell>
          <cell r="K275" t="str">
            <v>LAND EAST</v>
          </cell>
          <cell r="L275" t="str">
            <v>East</v>
          </cell>
          <cell r="M275" t="str">
            <v>INSTRUMENTS PANEL UPGRADE IN EL2</v>
          </cell>
          <cell r="N275" t="str">
            <v>OGI Maintenance</v>
          </cell>
          <cell r="O275" t="str">
            <v>OGI Maintenance</v>
          </cell>
          <cell r="P275" t="str">
            <v>OGI Maintenance</v>
          </cell>
          <cell r="Q275" t="str">
            <v>Sani Haliru</v>
          </cell>
          <cell r="S275" t="str">
            <v>Not Applicable</v>
          </cell>
          <cell r="T275" t="str">
            <v>1. HSE, Security, Asset Integrity, etc.</v>
          </cell>
          <cell r="U275" t="str">
            <v>Asset Integrity</v>
          </cell>
          <cell r="V275" t="str">
            <v>Wale Olawoyin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1984.6738586425781</v>
          </cell>
          <cell r="AJ275">
            <v>59.540213823318481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1984.6738586425781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1</v>
          </cell>
        </row>
        <row r="276">
          <cell r="A276" t="str">
            <v>NIP_BP11_C_OGIS_EL2_A08</v>
          </cell>
          <cell r="C276" t="str">
            <v>BP11</v>
          </cell>
          <cell r="D276" t="str">
            <v>In</v>
          </cell>
          <cell r="E276" t="str">
            <v>Base JV</v>
          </cell>
          <cell r="F276" t="str">
            <v>Base</v>
          </cell>
          <cell r="G276" t="str">
            <v>Both</v>
          </cell>
          <cell r="H276" t="str">
            <v>In</v>
          </cell>
          <cell r="I276" t="str">
            <v>CROSS ASSET</v>
          </cell>
          <cell r="J276" t="str">
            <v>CROSS ASSET</v>
          </cell>
          <cell r="K276" t="str">
            <v>LAND EAST</v>
          </cell>
          <cell r="L276" t="str">
            <v>East</v>
          </cell>
          <cell r="M276" t="str">
            <v>PROCUREMENT OF CONDITION MONITORING TOOLS IN EL2</v>
          </cell>
          <cell r="N276" t="str">
            <v>OGI Maintenance</v>
          </cell>
          <cell r="O276" t="str">
            <v>OGI Maintenance</v>
          </cell>
          <cell r="P276" t="str">
            <v>OGI Maintenance</v>
          </cell>
          <cell r="Q276" t="str">
            <v>Sani Haliru</v>
          </cell>
          <cell r="S276" t="str">
            <v>Not Applicable</v>
          </cell>
          <cell r="T276" t="str">
            <v>1. HSE, Security, Asset Integrity, etc.</v>
          </cell>
          <cell r="U276" t="str">
            <v>Asset Integrity</v>
          </cell>
          <cell r="V276" t="str">
            <v>Wale Olawoyin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1462.6799926757813</v>
          </cell>
          <cell r="AJ276">
            <v>43.880399703979492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1462.6799926757813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1</v>
          </cell>
        </row>
        <row r="277">
          <cell r="A277" t="str">
            <v>NIP_BP11_C_OGIS_EL2_A09</v>
          </cell>
          <cell r="C277" t="str">
            <v>BP11</v>
          </cell>
          <cell r="D277" t="str">
            <v>In</v>
          </cell>
          <cell r="E277" t="str">
            <v>Base JV</v>
          </cell>
          <cell r="F277" t="str">
            <v>Base</v>
          </cell>
          <cell r="G277" t="str">
            <v>Both</v>
          </cell>
          <cell r="H277" t="str">
            <v>In</v>
          </cell>
          <cell r="I277" t="str">
            <v>CROSS ASSET</v>
          </cell>
          <cell r="J277" t="str">
            <v>CROSS ASSET</v>
          </cell>
          <cell r="K277" t="str">
            <v>LAND EAST</v>
          </cell>
          <cell r="L277" t="str">
            <v>East</v>
          </cell>
          <cell r="M277" t="str">
            <v>UPGRADE OF OBSOLETE LIGAMENT &amp; RELIEF VALVES - EL2</v>
          </cell>
          <cell r="N277" t="str">
            <v>OGI Maintenance</v>
          </cell>
          <cell r="O277" t="str">
            <v>OGI Maintenance</v>
          </cell>
          <cell r="P277" t="str">
            <v>OGI Maintenance</v>
          </cell>
          <cell r="Q277" t="str">
            <v>Sani Haliru</v>
          </cell>
          <cell r="S277" t="str">
            <v>Not Applicable</v>
          </cell>
          <cell r="T277" t="str">
            <v>1. HSE, Security, Asset Integrity, etc.</v>
          </cell>
          <cell r="U277" t="str">
            <v>Asset Integrity</v>
          </cell>
          <cell r="V277" t="str">
            <v>Alamu Abimbola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8610.7962341308594</v>
          </cell>
          <cell r="AJ277">
            <v>258.32387447357178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8610.7962341308594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1</v>
          </cell>
        </row>
        <row r="278">
          <cell r="A278" t="str">
            <v>NIP_BP11_C_OGIS_EL2_A10</v>
          </cell>
          <cell r="C278" t="str">
            <v>BP11</v>
          </cell>
          <cell r="D278" t="str">
            <v>In</v>
          </cell>
          <cell r="E278" t="str">
            <v>Base JV</v>
          </cell>
          <cell r="F278" t="str">
            <v>Base</v>
          </cell>
          <cell r="G278" t="str">
            <v>Both</v>
          </cell>
          <cell r="H278" t="str">
            <v>In</v>
          </cell>
          <cell r="I278" t="str">
            <v>CROSS ASSET</v>
          </cell>
          <cell r="J278" t="str">
            <v>CROSS ASSET</v>
          </cell>
          <cell r="K278" t="str">
            <v>LAND EAST</v>
          </cell>
          <cell r="L278" t="str">
            <v>East</v>
          </cell>
          <cell r="M278" t="str">
            <v>MAJOR INSPECTION OF AGG PUMPS IN EL2</v>
          </cell>
          <cell r="N278" t="str">
            <v>OGI Maintenance</v>
          </cell>
          <cell r="O278" t="str">
            <v>OGI Maintenance</v>
          </cell>
          <cell r="P278" t="str">
            <v>OGI Maintenance</v>
          </cell>
          <cell r="Q278" t="str">
            <v>Sani Haliru</v>
          </cell>
          <cell r="S278" t="str">
            <v>Not Applicable</v>
          </cell>
          <cell r="T278" t="str">
            <v>1. HSE, Security, Asset Integrity, etc.</v>
          </cell>
          <cell r="U278" t="str">
            <v>Asset Integrity</v>
          </cell>
          <cell r="V278" t="str">
            <v>Wale Olawoyin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12998.02001953125</v>
          </cell>
          <cell r="AJ278">
            <v>389.94059467315674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12998.02001953125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1</v>
          </cell>
        </row>
        <row r="279">
          <cell r="A279" t="str">
            <v>NIP_BP11_C_OGIS_EL2_A11</v>
          </cell>
          <cell r="C279" t="str">
            <v>BP11</v>
          </cell>
          <cell r="D279" t="str">
            <v>In</v>
          </cell>
          <cell r="E279" t="str">
            <v>Base JV</v>
          </cell>
          <cell r="F279" t="str">
            <v>Base</v>
          </cell>
          <cell r="G279" t="str">
            <v>Both</v>
          </cell>
          <cell r="H279" t="str">
            <v>In</v>
          </cell>
          <cell r="I279" t="str">
            <v>CROSS ASSET</v>
          </cell>
          <cell r="J279" t="str">
            <v>CROSS ASSET</v>
          </cell>
          <cell r="K279" t="str">
            <v>LAND EAST</v>
          </cell>
          <cell r="L279" t="str">
            <v>East</v>
          </cell>
          <cell r="M279" t="str">
            <v>UPGRADE OF FIRE AND GAS SYSTEMS IN EL2</v>
          </cell>
          <cell r="N279" t="str">
            <v>OGI Maintenance</v>
          </cell>
          <cell r="O279" t="str">
            <v>OGI Maintenance</v>
          </cell>
          <cell r="P279" t="str">
            <v>OGI Maintenance</v>
          </cell>
          <cell r="Q279" t="str">
            <v>Sani Haliru</v>
          </cell>
          <cell r="S279" t="str">
            <v>Not Applicable</v>
          </cell>
          <cell r="T279" t="str">
            <v>1. HSE, Security, Asset Integrity, etc.</v>
          </cell>
          <cell r="U279" t="str">
            <v>Asset Integrity</v>
          </cell>
          <cell r="V279" t="str">
            <v>Wale Olawoyin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2504.1986541748047</v>
          </cell>
          <cell r="AJ279">
            <v>75.125958919525146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2504.1986541748047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1</v>
          </cell>
        </row>
        <row r="280">
          <cell r="A280" t="str">
            <v>NIP_BP11_C_OGIS_EL2_A12</v>
          </cell>
          <cell r="C280" t="str">
            <v>BP11</v>
          </cell>
          <cell r="D280" t="str">
            <v>In</v>
          </cell>
          <cell r="E280" t="str">
            <v>Base JV</v>
          </cell>
          <cell r="F280" t="str">
            <v>Base</v>
          </cell>
          <cell r="G280" t="str">
            <v>Both</v>
          </cell>
          <cell r="H280" t="str">
            <v>In</v>
          </cell>
          <cell r="I280" t="str">
            <v>CROSS ASSET</v>
          </cell>
          <cell r="J280" t="str">
            <v>CROSS ASSET</v>
          </cell>
          <cell r="K280" t="str">
            <v>LAND EAST</v>
          </cell>
          <cell r="L280" t="str">
            <v>East</v>
          </cell>
          <cell r="M280" t="str">
            <v>MARINE STRUCTURES INSPECTION &amp; MTC IN EL2</v>
          </cell>
          <cell r="N280" t="str">
            <v>OGI Maintenance</v>
          </cell>
          <cell r="O280" t="str">
            <v>OGI Maintenance</v>
          </cell>
          <cell r="P280" t="str">
            <v>OGI Maintenance</v>
          </cell>
          <cell r="Q280" t="str">
            <v>Sani Haliru</v>
          </cell>
          <cell r="S280" t="str">
            <v>Not Applicable</v>
          </cell>
          <cell r="T280" t="str">
            <v>1. HSE, Security, Asset Integrity, etc.</v>
          </cell>
          <cell r="U280" t="str">
            <v>Asset Integrity</v>
          </cell>
          <cell r="V280" t="str">
            <v>Alamu Abimbola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19077.664306640625</v>
          </cell>
          <cell r="AJ280">
            <v>572.32990646362305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19077.664306640625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1</v>
          </cell>
        </row>
        <row r="281">
          <cell r="A281" t="str">
            <v>NIP_BP11_C_OGIS_EL2_A13</v>
          </cell>
          <cell r="C281" t="str">
            <v>BP11</v>
          </cell>
          <cell r="D281" t="str">
            <v>In</v>
          </cell>
          <cell r="E281" t="str">
            <v>Base JV</v>
          </cell>
          <cell r="F281" t="str">
            <v>Base</v>
          </cell>
          <cell r="G281" t="str">
            <v>Both</v>
          </cell>
          <cell r="H281" t="str">
            <v>In</v>
          </cell>
          <cell r="I281" t="str">
            <v>CROSS ASSET</v>
          </cell>
          <cell r="J281" t="str">
            <v>CROSS ASSET</v>
          </cell>
          <cell r="K281" t="str">
            <v>LAND EAST</v>
          </cell>
          <cell r="L281" t="str">
            <v>East</v>
          </cell>
          <cell r="M281" t="str">
            <v>MAJOR INSPECTION OF AGG PUMPS IN EL2</v>
          </cell>
          <cell r="N281" t="str">
            <v>OGI Maintenance</v>
          </cell>
          <cell r="O281" t="str">
            <v>OGI Maintenance</v>
          </cell>
          <cell r="P281" t="str">
            <v>OGI Maintenance</v>
          </cell>
          <cell r="Q281" t="str">
            <v>Sani Haliru</v>
          </cell>
          <cell r="S281" t="str">
            <v>Not Applicable</v>
          </cell>
          <cell r="T281" t="str">
            <v>1. HSE, Security, Asset Integrity, etc.</v>
          </cell>
          <cell r="U281" t="str">
            <v>Asset Integrity</v>
          </cell>
          <cell r="V281" t="str">
            <v>Wale Olawoyin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16580.196655273438</v>
          </cell>
          <cell r="AJ281">
            <v>497.40589141845703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16580.196655273438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1</v>
          </cell>
        </row>
        <row r="282">
          <cell r="A282" t="str">
            <v>NIP_BP11_C_OGIS_EL2_A14</v>
          </cell>
          <cell r="C282" t="str">
            <v>BP11</v>
          </cell>
          <cell r="D282" t="str">
            <v>In</v>
          </cell>
          <cell r="E282" t="str">
            <v>Base JV</v>
          </cell>
          <cell r="F282" t="str">
            <v>Base</v>
          </cell>
          <cell r="G282" t="str">
            <v>Both</v>
          </cell>
          <cell r="H282" t="str">
            <v>In</v>
          </cell>
          <cell r="I282" t="str">
            <v>CROSS ASSET</v>
          </cell>
          <cell r="J282" t="str">
            <v>CROSS ASSET</v>
          </cell>
          <cell r="K282" t="str">
            <v>LAND EAST</v>
          </cell>
          <cell r="L282" t="str">
            <v>East</v>
          </cell>
          <cell r="M282" t="str">
            <v>AGG COMPRESSORS OVERHAUL IN EL2</v>
          </cell>
          <cell r="N282" t="str">
            <v>OGI Maintenance</v>
          </cell>
          <cell r="O282" t="str">
            <v>OGI Maintenance</v>
          </cell>
          <cell r="P282" t="str">
            <v>OGI Maintenance</v>
          </cell>
          <cell r="Q282" t="str">
            <v>Sani Haliru</v>
          </cell>
          <cell r="S282" t="str">
            <v>Not Applicable</v>
          </cell>
          <cell r="T282" t="str">
            <v>1. HSE, Security, Asset Integrity, etc.</v>
          </cell>
          <cell r="U282" t="str">
            <v>Asset Integrity</v>
          </cell>
          <cell r="V282" t="str">
            <v>Wale Olawoyin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7384.0966186523438</v>
          </cell>
          <cell r="AJ282">
            <v>221.52289962768555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7384.0966186523438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1</v>
          </cell>
        </row>
        <row r="283">
          <cell r="A283" t="str">
            <v>NIP_BP11_C_OGIS_EL2_A15</v>
          </cell>
          <cell r="C283" t="str">
            <v>BP11</v>
          </cell>
          <cell r="D283" t="str">
            <v>In</v>
          </cell>
          <cell r="E283" t="str">
            <v>Base JV</v>
          </cell>
          <cell r="F283" t="str">
            <v>Base</v>
          </cell>
          <cell r="G283" t="str">
            <v>Both</v>
          </cell>
          <cell r="H283" t="str">
            <v>In</v>
          </cell>
          <cell r="I283" t="str">
            <v>CROSS ASSET</v>
          </cell>
          <cell r="J283" t="str">
            <v>CROSS ASSET</v>
          </cell>
          <cell r="K283" t="str">
            <v>LAND EAST</v>
          </cell>
          <cell r="L283" t="str">
            <v>East</v>
          </cell>
          <cell r="M283" t="str">
            <v>INSPECTION &amp; MAINT OF ELECTRICAL EQUIPMENT IN EL2</v>
          </cell>
          <cell r="N283" t="str">
            <v>OGI Maintenance</v>
          </cell>
          <cell r="O283" t="str">
            <v>OGI Maintenance</v>
          </cell>
          <cell r="P283" t="str">
            <v>OGI Maintenance</v>
          </cell>
          <cell r="Q283" t="str">
            <v>Sani Haliru</v>
          </cell>
          <cell r="S283" t="str">
            <v>Not Applicable</v>
          </cell>
          <cell r="T283" t="str">
            <v>1. HSE, Security, Asset Integrity, etc.</v>
          </cell>
          <cell r="U283" t="str">
            <v>Asset Integrity</v>
          </cell>
          <cell r="V283" t="str">
            <v>Alamu Abimbola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3097.6185302734375</v>
          </cell>
          <cell r="AJ283">
            <v>92.928554534912109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3097.6185302734375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1</v>
          </cell>
        </row>
        <row r="284">
          <cell r="A284" t="str">
            <v>NIP_BP11_C_OGIS_EL2_A16</v>
          </cell>
          <cell r="C284" t="str">
            <v>BP11</v>
          </cell>
          <cell r="D284" t="str">
            <v>In</v>
          </cell>
          <cell r="E284" t="str">
            <v>Base JV</v>
          </cell>
          <cell r="F284" t="str">
            <v>Base</v>
          </cell>
          <cell r="G284" t="str">
            <v>Both</v>
          </cell>
          <cell r="H284" t="str">
            <v>In</v>
          </cell>
          <cell r="I284" t="str">
            <v>CROSS ASSET</v>
          </cell>
          <cell r="J284" t="str">
            <v>CROSS ASSET</v>
          </cell>
          <cell r="K284" t="str">
            <v>LAND EAST</v>
          </cell>
          <cell r="L284" t="str">
            <v>East</v>
          </cell>
          <cell r="M284" t="str">
            <v>MAJOR OVERHAUL OF PUMPS IN EAST NAG PLANTS</v>
          </cell>
          <cell r="N284" t="str">
            <v>OGI Maintenance</v>
          </cell>
          <cell r="O284" t="str">
            <v>OGI Maintenance</v>
          </cell>
          <cell r="P284" t="str">
            <v>OGI Maintenance</v>
          </cell>
          <cell r="Q284" t="str">
            <v>Sani Haliru</v>
          </cell>
          <cell r="S284" t="str">
            <v>Not Applicable</v>
          </cell>
          <cell r="T284" t="str">
            <v>1. HSE, Security, Asset Integrity, etc.</v>
          </cell>
          <cell r="U284" t="str">
            <v>Asset Integrity</v>
          </cell>
          <cell r="V284" t="str">
            <v>Wale Olawoyin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7917.53662109375</v>
          </cell>
          <cell r="AJ284">
            <v>237.52609062194824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7917.53662109375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1</v>
          </cell>
        </row>
        <row r="285">
          <cell r="A285" t="str">
            <v>NIP_BP11_C_OGIS_EL2_A17</v>
          </cell>
          <cell r="C285" t="str">
            <v>BP11</v>
          </cell>
          <cell r="D285" t="str">
            <v>In</v>
          </cell>
          <cell r="E285" t="str">
            <v>Base JV</v>
          </cell>
          <cell r="F285" t="str">
            <v>Base</v>
          </cell>
          <cell r="G285" t="str">
            <v>Both</v>
          </cell>
          <cell r="H285" t="str">
            <v>In</v>
          </cell>
          <cell r="I285" t="str">
            <v>CROSS ASSET</v>
          </cell>
          <cell r="J285" t="str">
            <v>CROSS ASSET</v>
          </cell>
          <cell r="K285" t="str">
            <v>LAND EAST</v>
          </cell>
          <cell r="L285" t="str">
            <v>East</v>
          </cell>
          <cell r="M285" t="str">
            <v>POWER GENERATION UPGRADE IN EL2</v>
          </cell>
          <cell r="N285" t="str">
            <v>OGI Maintenance</v>
          </cell>
          <cell r="O285" t="str">
            <v>OGI Maintenance</v>
          </cell>
          <cell r="P285" t="str">
            <v>OGI Maintenance</v>
          </cell>
          <cell r="Q285" t="str">
            <v>Sani Haliru</v>
          </cell>
          <cell r="S285" t="str">
            <v>Not Applicable</v>
          </cell>
          <cell r="T285" t="str">
            <v>1. HSE, Security, Asset Integrity, etc.</v>
          </cell>
          <cell r="U285" t="str">
            <v>Asset Integrity</v>
          </cell>
          <cell r="V285" t="str">
            <v>Wale Olawoyin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428.4000244140625</v>
          </cell>
          <cell r="AJ285">
            <v>12.851999282836914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428.4000244140625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1</v>
          </cell>
        </row>
        <row r="286">
          <cell r="A286" t="str">
            <v>NIP_BP11_C_OGIS_EL2_A18</v>
          </cell>
          <cell r="C286" t="str">
            <v>BP11</v>
          </cell>
          <cell r="D286" t="str">
            <v>In</v>
          </cell>
          <cell r="E286" t="str">
            <v>Base JV</v>
          </cell>
          <cell r="F286" t="str">
            <v>Base</v>
          </cell>
          <cell r="G286" t="str">
            <v>Both</v>
          </cell>
          <cell r="H286" t="str">
            <v>In</v>
          </cell>
          <cell r="I286" t="str">
            <v>CROSS ASSET</v>
          </cell>
          <cell r="J286" t="str">
            <v>CROSS ASSET</v>
          </cell>
          <cell r="K286" t="str">
            <v>LAND EAST</v>
          </cell>
          <cell r="L286" t="str">
            <v>East</v>
          </cell>
          <cell r="M286" t="str">
            <v>PRESERVATION OF GBARAN GP INSURANCE SPARES</v>
          </cell>
          <cell r="N286" t="str">
            <v>OGI Maintenance</v>
          </cell>
          <cell r="O286" t="str">
            <v>OGI Maintenance</v>
          </cell>
          <cell r="P286" t="str">
            <v>OGI Maintenance</v>
          </cell>
          <cell r="Q286" t="str">
            <v>Sani Haliru</v>
          </cell>
          <cell r="S286" t="str">
            <v>Not Applicable</v>
          </cell>
          <cell r="T286" t="str">
            <v>1. HSE, Security, Asset Integrity, etc.</v>
          </cell>
          <cell r="U286" t="str">
            <v>Asset Integrity</v>
          </cell>
          <cell r="V286" t="str">
            <v>Wale Olawoyin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122.39999389648438</v>
          </cell>
          <cell r="AJ286">
            <v>3.6719999313354492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122.39999389648438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1</v>
          </cell>
        </row>
        <row r="287">
          <cell r="A287" t="str">
            <v>NIP_BP11_C_OGIS_EL2_A19</v>
          </cell>
          <cell r="C287" t="str">
            <v>BP11</v>
          </cell>
          <cell r="D287" t="str">
            <v>In</v>
          </cell>
          <cell r="E287" t="str">
            <v>Base JV</v>
          </cell>
          <cell r="F287" t="str">
            <v>Base</v>
          </cell>
          <cell r="G287" t="str">
            <v>Both</v>
          </cell>
          <cell r="H287" t="str">
            <v>In</v>
          </cell>
          <cell r="I287" t="str">
            <v>CROSS ASSET</v>
          </cell>
          <cell r="J287" t="str">
            <v>CROSS ASSET</v>
          </cell>
          <cell r="K287" t="str">
            <v>LAND EAST</v>
          </cell>
          <cell r="L287" t="str">
            <v>East</v>
          </cell>
          <cell r="M287" t="str">
            <v>GHG EMISSION REDUCTION PROJECT IN EL2</v>
          </cell>
          <cell r="N287" t="str">
            <v>OGI Maintenance</v>
          </cell>
          <cell r="O287" t="str">
            <v>OGI Maintenance</v>
          </cell>
          <cell r="P287" t="str">
            <v>OGI Maintenance</v>
          </cell>
          <cell r="Q287" t="str">
            <v>Sani Haliru</v>
          </cell>
          <cell r="S287" t="str">
            <v>Not Applicable</v>
          </cell>
          <cell r="T287" t="str">
            <v>1. HSE, Security, Asset Integrity, etc.</v>
          </cell>
          <cell r="U287" t="str">
            <v>Asset Integrity</v>
          </cell>
          <cell r="V287" t="str">
            <v>Wale Olawoyin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3213.8568115234375</v>
          </cell>
          <cell r="AJ287">
            <v>96.415702819824219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3213.8568115234375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1</v>
          </cell>
        </row>
        <row r="288">
          <cell r="A288" t="str">
            <v>NIP_BP11_C_OGIS_EL2_A20</v>
          </cell>
          <cell r="C288" t="str">
            <v>BP11</v>
          </cell>
          <cell r="D288" t="str">
            <v>In</v>
          </cell>
          <cell r="E288" t="str">
            <v>Base JV</v>
          </cell>
          <cell r="F288" t="str">
            <v>Base</v>
          </cell>
          <cell r="G288" t="str">
            <v>Both</v>
          </cell>
          <cell r="H288" t="str">
            <v>In</v>
          </cell>
          <cell r="I288" t="str">
            <v>CROSS ASSET</v>
          </cell>
          <cell r="J288" t="str">
            <v>CROSS ASSET</v>
          </cell>
          <cell r="K288" t="str">
            <v>LAND EAST</v>
          </cell>
          <cell r="L288" t="str">
            <v>East</v>
          </cell>
          <cell r="M288" t="str">
            <v>FLB IMPROVEMENT IN EL2</v>
          </cell>
          <cell r="N288" t="str">
            <v>OGI Maintenance</v>
          </cell>
          <cell r="O288" t="str">
            <v>OGI Maintenance</v>
          </cell>
          <cell r="P288" t="str">
            <v>OGI Maintenance</v>
          </cell>
          <cell r="Q288" t="str">
            <v>Sani Haliru</v>
          </cell>
          <cell r="S288" t="str">
            <v>Not Applicable</v>
          </cell>
          <cell r="T288" t="str">
            <v>1. HSE, Security, Asset Integrity, etc.</v>
          </cell>
          <cell r="U288" t="str">
            <v>Asset Integrity</v>
          </cell>
          <cell r="V288" t="str">
            <v>Wale Olawoyin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13.600001335144043</v>
          </cell>
          <cell r="AJ288">
            <v>0.40800002217292786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13.600001335144043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1</v>
          </cell>
        </row>
        <row r="289">
          <cell r="A289" t="str">
            <v>NIP_BP11_C_OGIS_ENG_Z02</v>
          </cell>
          <cell r="C289" t="str">
            <v>BP11</v>
          </cell>
          <cell r="D289" t="str">
            <v>In</v>
          </cell>
          <cell r="E289" t="str">
            <v>Base JV</v>
          </cell>
          <cell r="F289" t="str">
            <v>Base</v>
          </cell>
          <cell r="G289" t="str">
            <v>SPDC JV</v>
          </cell>
          <cell r="H289" t="str">
            <v>In</v>
          </cell>
          <cell r="I289" t="str">
            <v>CROSS ASSET</v>
          </cell>
          <cell r="J289" t="str">
            <v>CROSS ASSET</v>
          </cell>
          <cell r="K289" t="str">
            <v>EAST</v>
          </cell>
          <cell r="L289" t="str">
            <v>East</v>
          </cell>
          <cell r="M289" t="str">
            <v>Flowlines East - Planned Replacement</v>
          </cell>
          <cell r="N289" t="str">
            <v>OGI_East Engineering</v>
          </cell>
          <cell r="O289" t="str">
            <v>OGI_East Engineering</v>
          </cell>
          <cell r="P289" t="str">
            <v>OGI_East Engineering</v>
          </cell>
          <cell r="Q289" t="str">
            <v>Abolurin Samod</v>
          </cell>
          <cell r="S289" t="str">
            <v>Not Applicable</v>
          </cell>
          <cell r="T289" t="str">
            <v>1. HSE, Security, Asset Integrity, etc.</v>
          </cell>
          <cell r="U289" t="str">
            <v>3. Asset Integrity</v>
          </cell>
          <cell r="V289" t="str">
            <v>Ojo Afolabi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194382.3916015625</v>
          </cell>
          <cell r="AJ289">
            <v>5831.4715576171875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194382.3916015625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D289">
            <v>0</v>
          </cell>
          <cell r="CE289">
            <v>0</v>
          </cell>
          <cell r="CF289">
            <v>0</v>
          </cell>
          <cell r="CG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1</v>
          </cell>
        </row>
        <row r="290">
          <cell r="A290" t="str">
            <v>NIP_BP11_C_OGIS_ENG_Z03</v>
          </cell>
          <cell r="C290" t="str">
            <v>BP11</v>
          </cell>
          <cell r="D290" t="str">
            <v>In</v>
          </cell>
          <cell r="E290" t="str">
            <v>Base JV</v>
          </cell>
          <cell r="F290" t="str">
            <v>Base</v>
          </cell>
          <cell r="G290" t="str">
            <v>SPDC JV</v>
          </cell>
          <cell r="H290" t="str">
            <v>In</v>
          </cell>
          <cell r="I290" t="str">
            <v>CROSS ASSET</v>
          </cell>
          <cell r="J290" t="str">
            <v>CROSS ASSET</v>
          </cell>
          <cell r="K290" t="str">
            <v>EAST</v>
          </cell>
          <cell r="L290" t="str">
            <v>East</v>
          </cell>
          <cell r="M290" t="str">
            <v>Environmental Upgrade East</v>
          </cell>
          <cell r="N290" t="str">
            <v>OGI_East Engineering</v>
          </cell>
          <cell r="O290" t="str">
            <v>OGI_East Engineering</v>
          </cell>
          <cell r="P290" t="str">
            <v>OGI_East Engineering</v>
          </cell>
          <cell r="Q290" t="str">
            <v>Abolurin Samod</v>
          </cell>
          <cell r="S290" t="str">
            <v>Not Applicable</v>
          </cell>
          <cell r="T290" t="str">
            <v>1. HSE, Security, Asset Integrity, etc.</v>
          </cell>
          <cell r="U290" t="str">
            <v>3. Asset Integrity</v>
          </cell>
          <cell r="V290" t="str">
            <v>Ojo Afolabi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63066.72509765625</v>
          </cell>
          <cell r="AJ290">
            <v>1892.001708984375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  <cell r="BQ290">
            <v>63066.72509765625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D290">
            <v>0</v>
          </cell>
          <cell r="CE290">
            <v>0</v>
          </cell>
          <cell r="CF290">
            <v>0</v>
          </cell>
          <cell r="CG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1</v>
          </cell>
        </row>
        <row r="291">
          <cell r="A291" t="str">
            <v>NIP_BP11_C_OGIS_ENG_Z05</v>
          </cell>
          <cell r="C291" t="str">
            <v>BP11</v>
          </cell>
          <cell r="D291" t="str">
            <v>In</v>
          </cell>
          <cell r="E291" t="str">
            <v>Base JV</v>
          </cell>
          <cell r="F291" t="str">
            <v>Base</v>
          </cell>
          <cell r="G291" t="str">
            <v>SPDC JV</v>
          </cell>
          <cell r="H291" t="str">
            <v>In</v>
          </cell>
          <cell r="I291" t="str">
            <v>CROSS ASSET</v>
          </cell>
          <cell r="J291" t="str">
            <v>CROSS ASSET</v>
          </cell>
          <cell r="K291" t="str">
            <v>EAST</v>
          </cell>
          <cell r="L291" t="str">
            <v>East</v>
          </cell>
          <cell r="M291" t="str">
            <v>Surge Vessel Gas Gathering</v>
          </cell>
          <cell r="N291" t="str">
            <v>OGI_East Engineering</v>
          </cell>
          <cell r="O291" t="str">
            <v>OGI_East Engineering</v>
          </cell>
          <cell r="P291" t="str">
            <v>OGI_East Engineering</v>
          </cell>
          <cell r="Q291" t="str">
            <v>Abolurin Samod</v>
          </cell>
          <cell r="S291" t="str">
            <v>Not Applicable</v>
          </cell>
          <cell r="T291" t="str">
            <v>1. HSE, Security, Asset Integrity, etc.</v>
          </cell>
          <cell r="U291" t="str">
            <v>3. Asset Integrity</v>
          </cell>
          <cell r="V291" t="str">
            <v>Abulokwe Emeka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45567.62744140625</v>
          </cell>
          <cell r="AJ291">
            <v>1367.0287780761719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>
            <v>0</v>
          </cell>
          <cell r="BO291">
            <v>0</v>
          </cell>
          <cell r="BP291">
            <v>0</v>
          </cell>
          <cell r="BQ291">
            <v>45567.62744140625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0</v>
          </cell>
          <cell r="BX291">
            <v>0</v>
          </cell>
          <cell r="BY291">
            <v>0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D291">
            <v>0</v>
          </cell>
          <cell r="CE291">
            <v>0</v>
          </cell>
          <cell r="CF291">
            <v>0</v>
          </cell>
          <cell r="CG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1</v>
          </cell>
        </row>
        <row r="292">
          <cell r="A292" t="str">
            <v>NIP_BP11_C_OGIS_ENG_Z06</v>
          </cell>
          <cell r="C292" t="str">
            <v>BP11</v>
          </cell>
          <cell r="D292" t="str">
            <v>In</v>
          </cell>
          <cell r="E292" t="str">
            <v>Base JV</v>
          </cell>
          <cell r="F292" t="str">
            <v>Base</v>
          </cell>
          <cell r="G292" t="str">
            <v>SPDC JV</v>
          </cell>
          <cell r="H292" t="str">
            <v>In</v>
          </cell>
          <cell r="I292" t="str">
            <v>CROSS ASSET</v>
          </cell>
          <cell r="J292" t="str">
            <v>CROSS ASSET</v>
          </cell>
          <cell r="K292" t="str">
            <v>EAST</v>
          </cell>
          <cell r="L292" t="str">
            <v>East</v>
          </cell>
          <cell r="M292" t="str">
            <v>Instrument Upgrade East</v>
          </cell>
          <cell r="N292" t="str">
            <v>OGI_East Engineering</v>
          </cell>
          <cell r="O292" t="str">
            <v>OGI_East Engineering</v>
          </cell>
          <cell r="P292" t="str">
            <v>OGI_East Engineering</v>
          </cell>
          <cell r="Q292" t="str">
            <v>Abolurin Samod</v>
          </cell>
          <cell r="S292" t="str">
            <v>Not Applicable</v>
          </cell>
          <cell r="T292" t="str">
            <v>1. HSE, Security, Asset Integrity, etc.</v>
          </cell>
          <cell r="U292" t="str">
            <v>3. Asset Integrity</v>
          </cell>
          <cell r="V292" t="str">
            <v>Ojo Afolabi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19325.90185546875</v>
          </cell>
          <cell r="AJ292">
            <v>579.77704620361328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>
            <v>0</v>
          </cell>
          <cell r="BO292">
            <v>0</v>
          </cell>
          <cell r="BP292">
            <v>0</v>
          </cell>
          <cell r="BQ292">
            <v>19325.90185546875</v>
          </cell>
          <cell r="BR292">
            <v>0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0</v>
          </cell>
          <cell r="BX292">
            <v>0</v>
          </cell>
          <cell r="BY292">
            <v>0</v>
          </cell>
          <cell r="BZ292">
            <v>0</v>
          </cell>
          <cell r="CA292">
            <v>0</v>
          </cell>
          <cell r="CB292">
            <v>0</v>
          </cell>
          <cell r="CC292">
            <v>0</v>
          </cell>
          <cell r="CD292">
            <v>0</v>
          </cell>
          <cell r="CE292">
            <v>0</v>
          </cell>
          <cell r="CF292">
            <v>0</v>
          </cell>
          <cell r="CG292">
            <v>0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1</v>
          </cell>
        </row>
        <row r="293">
          <cell r="A293" t="str">
            <v>NIP_BP11_C_OGIS_ENG_Z08</v>
          </cell>
          <cell r="C293" t="str">
            <v>BP11</v>
          </cell>
          <cell r="D293" t="str">
            <v>In</v>
          </cell>
          <cell r="E293" t="str">
            <v>Base JV</v>
          </cell>
          <cell r="F293" t="str">
            <v>Base</v>
          </cell>
          <cell r="G293" t="str">
            <v>SPDC JV</v>
          </cell>
          <cell r="H293" t="str">
            <v>In</v>
          </cell>
          <cell r="I293" t="str">
            <v>CROSS ASSET</v>
          </cell>
          <cell r="J293" t="str">
            <v>CROSS ASSET</v>
          </cell>
          <cell r="K293" t="str">
            <v>EAST</v>
          </cell>
          <cell r="L293" t="str">
            <v>East</v>
          </cell>
          <cell r="M293" t="str">
            <v>Facility Mechanical Upgrade East</v>
          </cell>
          <cell r="N293" t="str">
            <v>OGI_East Engineering</v>
          </cell>
          <cell r="O293" t="str">
            <v>OGI_East Engineering</v>
          </cell>
          <cell r="P293" t="str">
            <v>OGI_East Engineering</v>
          </cell>
          <cell r="Q293" t="str">
            <v>Abolurin Samod</v>
          </cell>
          <cell r="S293" t="str">
            <v>Not Applicable</v>
          </cell>
          <cell r="T293" t="str">
            <v>1. HSE, Security, Asset Integrity, etc.</v>
          </cell>
          <cell r="U293" t="str">
            <v>3. Asset Integrity</v>
          </cell>
          <cell r="V293" t="str">
            <v>Ojo Afolabi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65174.078857421875</v>
          </cell>
          <cell r="AJ293">
            <v>1955.2223510742188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65174.078857421875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D293">
            <v>0</v>
          </cell>
          <cell r="CE293">
            <v>0</v>
          </cell>
          <cell r="CF293">
            <v>0</v>
          </cell>
          <cell r="CG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1</v>
          </cell>
        </row>
        <row r="294">
          <cell r="A294" t="str">
            <v>NIP_BP11_C_OGIS_ENG_Z09</v>
          </cell>
          <cell r="C294" t="str">
            <v>BP11</v>
          </cell>
          <cell r="D294" t="str">
            <v>In</v>
          </cell>
          <cell r="E294" t="str">
            <v>Base JV</v>
          </cell>
          <cell r="F294" t="str">
            <v>Base</v>
          </cell>
          <cell r="G294" t="str">
            <v>SPDC JV</v>
          </cell>
          <cell r="H294" t="str">
            <v>In</v>
          </cell>
          <cell r="I294" t="str">
            <v>CROSS ASSET</v>
          </cell>
          <cell r="J294" t="str">
            <v>CROSS ASSET</v>
          </cell>
          <cell r="K294" t="str">
            <v>EAST</v>
          </cell>
          <cell r="L294" t="str">
            <v>East</v>
          </cell>
          <cell r="M294" t="str">
            <v>Electrical facility Upgrade East</v>
          </cell>
          <cell r="N294" t="str">
            <v>OGI_East Engineering</v>
          </cell>
          <cell r="O294" t="str">
            <v>OGI_East Engineering</v>
          </cell>
          <cell r="P294" t="str">
            <v>OGI_East Engineering</v>
          </cell>
          <cell r="Q294" t="str">
            <v>Abolurin Samod</v>
          </cell>
          <cell r="S294" t="str">
            <v>Not Applicable</v>
          </cell>
          <cell r="T294" t="str">
            <v>1. HSE, Security, Asset Integrity, etc.</v>
          </cell>
          <cell r="U294" t="str">
            <v>3. Asset Integrity</v>
          </cell>
          <cell r="V294" t="str">
            <v>Ojo Afolabi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27881.392211914063</v>
          </cell>
          <cell r="AJ294">
            <v>836.44174098968506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Q294">
            <v>27881.392211914063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0</v>
          </cell>
          <cell r="BY294">
            <v>0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1</v>
          </cell>
        </row>
        <row r="295">
          <cell r="A295" t="str">
            <v>NIP_BP11_C_OGIS_ENG_Z12</v>
          </cell>
          <cell r="C295" t="str">
            <v>BP11</v>
          </cell>
          <cell r="D295" t="str">
            <v>In</v>
          </cell>
          <cell r="E295" t="str">
            <v>Base JV</v>
          </cell>
          <cell r="F295" t="str">
            <v>Base</v>
          </cell>
          <cell r="G295" t="str">
            <v>SPDC JV</v>
          </cell>
          <cell r="H295" t="str">
            <v>In</v>
          </cell>
          <cell r="I295" t="str">
            <v>CROSS ASSET</v>
          </cell>
          <cell r="J295" t="str">
            <v>CROSS ASSET</v>
          </cell>
          <cell r="K295" t="str">
            <v>EAST</v>
          </cell>
          <cell r="L295" t="str">
            <v>East</v>
          </cell>
          <cell r="M295" t="str">
            <v>Pump Replacement East</v>
          </cell>
          <cell r="N295" t="str">
            <v>OGI_East Engineering</v>
          </cell>
          <cell r="O295" t="str">
            <v>OGI_East Engineering</v>
          </cell>
          <cell r="P295" t="str">
            <v>OGI_East Engineering</v>
          </cell>
          <cell r="Q295" t="str">
            <v>Abolurin Samod</v>
          </cell>
          <cell r="S295" t="str">
            <v>Not Applicable</v>
          </cell>
          <cell r="T295" t="str">
            <v>1. HSE, Security, Asset Integrity, etc.</v>
          </cell>
          <cell r="U295" t="str">
            <v>3. Asset Integrity</v>
          </cell>
          <cell r="V295" t="str">
            <v>Ojo Afolabi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15181.470458984375</v>
          </cell>
          <cell r="AJ295">
            <v>455.4441089630127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0</v>
          </cell>
          <cell r="BQ295">
            <v>15181.470458984375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0</v>
          </cell>
          <cell r="CB295">
            <v>0</v>
          </cell>
          <cell r="CC295">
            <v>0</v>
          </cell>
          <cell r="CD295">
            <v>0</v>
          </cell>
          <cell r="CE295">
            <v>0</v>
          </cell>
          <cell r="CF295">
            <v>0</v>
          </cell>
          <cell r="CG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1</v>
          </cell>
        </row>
        <row r="296">
          <cell r="A296" t="str">
            <v>NIP_BP11_C_OGIS_ENG_Z15</v>
          </cell>
          <cell r="C296" t="str">
            <v>BP11</v>
          </cell>
          <cell r="D296" t="str">
            <v>In</v>
          </cell>
          <cell r="E296" t="str">
            <v>Base JV</v>
          </cell>
          <cell r="F296" t="str">
            <v>Base</v>
          </cell>
          <cell r="G296" t="str">
            <v>SPDC JV</v>
          </cell>
          <cell r="H296" t="str">
            <v>In</v>
          </cell>
          <cell r="I296" t="str">
            <v>CROSS ASSET</v>
          </cell>
          <cell r="J296" t="str">
            <v>CROSS ASSET</v>
          </cell>
          <cell r="K296" t="str">
            <v>EAST</v>
          </cell>
          <cell r="L296" t="str">
            <v>East</v>
          </cell>
          <cell r="M296" t="str">
            <v>Flares East</v>
          </cell>
          <cell r="N296" t="str">
            <v>OGI_East Engineering</v>
          </cell>
          <cell r="O296" t="str">
            <v>OGI_East Engineering</v>
          </cell>
          <cell r="P296" t="str">
            <v>OGI_East Engineering</v>
          </cell>
          <cell r="Q296" t="str">
            <v>Abolurin Samod</v>
          </cell>
          <cell r="S296" t="str">
            <v>Not Applicable</v>
          </cell>
          <cell r="T296" t="str">
            <v>1. HSE, Security, Asset Integrity, etc.</v>
          </cell>
          <cell r="U296" t="str">
            <v>3. Asset Integrity</v>
          </cell>
          <cell r="V296" t="str">
            <v>Ojo Afolabi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43792.666748046875</v>
          </cell>
          <cell r="AJ296">
            <v>1313.7799949645996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>
            <v>0</v>
          </cell>
          <cell r="BO296">
            <v>0</v>
          </cell>
          <cell r="BP296">
            <v>0</v>
          </cell>
          <cell r="BQ296">
            <v>43792.666748046875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D296">
            <v>0</v>
          </cell>
          <cell r="CE296">
            <v>0</v>
          </cell>
          <cell r="CF296">
            <v>0</v>
          </cell>
          <cell r="CG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1</v>
          </cell>
        </row>
        <row r="297">
          <cell r="A297" t="str">
            <v>NIP_BP11_C_OGIS_ENG_Z20</v>
          </cell>
          <cell r="C297" t="str">
            <v>BP11</v>
          </cell>
          <cell r="D297" t="str">
            <v>In</v>
          </cell>
          <cell r="E297" t="str">
            <v>Base JV</v>
          </cell>
          <cell r="F297" t="str">
            <v>Base</v>
          </cell>
          <cell r="G297" t="str">
            <v>SPDC JV</v>
          </cell>
          <cell r="H297" t="str">
            <v>In</v>
          </cell>
          <cell r="I297" t="str">
            <v>CROSS ASSET</v>
          </cell>
          <cell r="J297" t="str">
            <v>CROSS ASSET</v>
          </cell>
          <cell r="K297" t="str">
            <v>EAST</v>
          </cell>
          <cell r="L297" t="str">
            <v>East</v>
          </cell>
          <cell r="M297" t="str">
            <v>Asset  Integrity  fix program  East</v>
          </cell>
          <cell r="N297" t="str">
            <v>OGI_East Engineering</v>
          </cell>
          <cell r="O297" t="str">
            <v>OGI_East Engineering</v>
          </cell>
          <cell r="P297" t="str">
            <v>OGI_East Engineering</v>
          </cell>
          <cell r="Q297" t="str">
            <v>Abolurin Samod</v>
          </cell>
          <cell r="S297" t="str">
            <v>Not Applicable</v>
          </cell>
          <cell r="T297" t="str">
            <v>1. HSE, Security, Asset Integrity, etc.</v>
          </cell>
          <cell r="U297" t="str">
            <v>3. Asset Integrity</v>
          </cell>
          <cell r="V297" t="str">
            <v>Ojo Afolabi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4362</v>
          </cell>
          <cell r="AJ297">
            <v>130.85999298095703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4362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  <cell r="BV297">
            <v>0</v>
          </cell>
          <cell r="BW297">
            <v>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1</v>
          </cell>
        </row>
        <row r="298">
          <cell r="A298" t="str">
            <v>NIP_BP11_C_OGIS_ENG_Z21</v>
          </cell>
          <cell r="C298" t="str">
            <v>BP11</v>
          </cell>
          <cell r="D298" t="str">
            <v>In</v>
          </cell>
          <cell r="E298" t="str">
            <v>Base JV</v>
          </cell>
          <cell r="F298" t="str">
            <v>Base</v>
          </cell>
          <cell r="G298" t="str">
            <v>SPDC JV</v>
          </cell>
          <cell r="H298" t="str">
            <v>In</v>
          </cell>
          <cell r="I298" t="str">
            <v>CROSS ASSET</v>
          </cell>
          <cell r="J298" t="str">
            <v>CROSS ASSET</v>
          </cell>
          <cell r="K298" t="str">
            <v>EAST</v>
          </cell>
          <cell r="L298" t="str">
            <v>East</v>
          </cell>
          <cell r="M298" t="str">
            <v>PROCESS SAFETY BASIC REQUIREMENTS (PSBRs)</v>
          </cell>
          <cell r="N298" t="str">
            <v>OGI_East Engineering</v>
          </cell>
          <cell r="O298" t="str">
            <v>OGI_East Engineering</v>
          </cell>
          <cell r="P298" t="str">
            <v>OGI_East Engineering</v>
          </cell>
          <cell r="Q298" t="str">
            <v>Abolurin Samod</v>
          </cell>
          <cell r="S298" t="str">
            <v>Not Applicable</v>
          </cell>
          <cell r="T298" t="str">
            <v>1. HSE, Security, Asset Integrity, etc.</v>
          </cell>
          <cell r="U298" t="str">
            <v>3. Asset Integrity</v>
          </cell>
          <cell r="V298" t="str">
            <v xml:space="preserve">Ajayi Rotimi 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17500.00048828125</v>
          </cell>
          <cell r="AJ298">
            <v>525.00001525878906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  <cell r="BP298">
            <v>0</v>
          </cell>
          <cell r="BQ298">
            <v>17500.00048828125</v>
          </cell>
          <cell r="BR298">
            <v>0</v>
          </cell>
          <cell r="BS298">
            <v>0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0</v>
          </cell>
          <cell r="BY298">
            <v>0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D298">
            <v>0</v>
          </cell>
          <cell r="CE298">
            <v>0</v>
          </cell>
          <cell r="CF298">
            <v>0</v>
          </cell>
          <cell r="CG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1</v>
          </cell>
        </row>
        <row r="299">
          <cell r="A299" t="str">
            <v>NIP_BP11_C_OGIS_ENG_Z22</v>
          </cell>
          <cell r="C299" t="str">
            <v>BP11</v>
          </cell>
          <cell r="D299" t="str">
            <v>In</v>
          </cell>
          <cell r="E299" t="str">
            <v>Base JV</v>
          </cell>
          <cell r="F299" t="str">
            <v>Base</v>
          </cell>
          <cell r="G299" t="str">
            <v>SPDC JV</v>
          </cell>
          <cell r="H299" t="str">
            <v>In</v>
          </cell>
          <cell r="I299" t="str">
            <v>CROSS ASSET</v>
          </cell>
          <cell r="J299" t="str">
            <v>CROSS ASSET</v>
          </cell>
          <cell r="K299" t="str">
            <v>EAST</v>
          </cell>
          <cell r="L299" t="str">
            <v>East</v>
          </cell>
          <cell r="M299" t="str">
            <v>Flowlines East - Vandalised F/L Replacement</v>
          </cell>
          <cell r="N299" t="str">
            <v>OGI_East Engineering</v>
          </cell>
          <cell r="O299" t="str">
            <v>OGI_East Engineering</v>
          </cell>
          <cell r="P299" t="str">
            <v>OGI_East Engineering</v>
          </cell>
          <cell r="Q299" t="str">
            <v>Abolurin Samod</v>
          </cell>
          <cell r="S299" t="str">
            <v>Not Applicable</v>
          </cell>
          <cell r="T299" t="str">
            <v>1. HSE, Security, Asset Integrity, etc.</v>
          </cell>
          <cell r="U299" t="str">
            <v>3. Asset Integrity</v>
          </cell>
          <cell r="V299" t="str">
            <v>Ojo Afolabi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57138.99951171875</v>
          </cell>
          <cell r="AJ299">
            <v>1714.1699523925781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57138.99951171875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D299">
            <v>0</v>
          </cell>
          <cell r="CE299">
            <v>0</v>
          </cell>
          <cell r="CF299">
            <v>0</v>
          </cell>
          <cell r="CG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1</v>
          </cell>
        </row>
        <row r="300">
          <cell r="A300" t="str">
            <v>NIP_BP11_C_OGIS_ENG_Z23</v>
          </cell>
          <cell r="C300" t="str">
            <v>BP11</v>
          </cell>
          <cell r="D300" t="str">
            <v>In</v>
          </cell>
          <cell r="E300" t="str">
            <v>Base JV</v>
          </cell>
          <cell r="F300" t="str">
            <v>Base</v>
          </cell>
          <cell r="G300" t="str">
            <v>SPDC JV</v>
          </cell>
          <cell r="H300" t="str">
            <v>In</v>
          </cell>
          <cell r="I300" t="str">
            <v>CROSS ASSET</v>
          </cell>
          <cell r="J300" t="str">
            <v>CROSS ASSET</v>
          </cell>
          <cell r="K300" t="str">
            <v>EAST</v>
          </cell>
          <cell r="L300" t="str">
            <v>Corporate</v>
          </cell>
          <cell r="M300" t="str">
            <v>Alakiri flowstation Rehabilitatn (Instal. of SWCF)</v>
          </cell>
          <cell r="N300" t="str">
            <v>OGI_East Engineering</v>
          </cell>
          <cell r="O300" t="str">
            <v>OGI_East Engineering</v>
          </cell>
          <cell r="P300" t="str">
            <v>OGI_East Engineering</v>
          </cell>
          <cell r="Q300" t="str">
            <v>Abolurin Samod</v>
          </cell>
          <cell r="S300" t="str">
            <v>Not Applicable</v>
          </cell>
          <cell r="T300" t="str">
            <v>1. HSE, Security, Asset Integrity, etc.</v>
          </cell>
          <cell r="U300" t="str">
            <v>3. Asset Integrity</v>
          </cell>
          <cell r="V300" t="str">
            <v>Ojo Afolabi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26696.078125</v>
          </cell>
          <cell r="AJ300">
            <v>800.88232421875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>
            <v>26696.078125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0</v>
          </cell>
          <cell r="CC300">
            <v>0</v>
          </cell>
          <cell r="CD300">
            <v>0</v>
          </cell>
          <cell r="CE300">
            <v>0</v>
          </cell>
          <cell r="CF300">
            <v>0</v>
          </cell>
          <cell r="CG300">
            <v>0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1</v>
          </cell>
        </row>
        <row r="301">
          <cell r="A301" t="str">
            <v>NIP_BP11_C_OGIS_EPP_F02</v>
          </cell>
          <cell r="C301" t="str">
            <v>BP11</v>
          </cell>
          <cell r="D301" t="str">
            <v>In</v>
          </cell>
          <cell r="E301" t="str">
            <v>Base JV</v>
          </cell>
          <cell r="F301" t="str">
            <v>Base</v>
          </cell>
          <cell r="G301" t="str">
            <v>Both</v>
          </cell>
          <cell r="H301" t="str">
            <v>In</v>
          </cell>
          <cell r="I301" t="str">
            <v>CROSS ASSET</v>
          </cell>
          <cell r="J301" t="str">
            <v>CROSS ASSET</v>
          </cell>
          <cell r="K301" t="str">
            <v>EAST</v>
          </cell>
          <cell r="L301" t="str">
            <v>East</v>
          </cell>
          <cell r="M301" t="str">
            <v>Pipeline Manifold Upgrade - East</v>
          </cell>
          <cell r="N301" t="str">
            <v>Corporate Pipelines</v>
          </cell>
          <cell r="O301" t="str">
            <v>Corporate Pipelines</v>
          </cell>
          <cell r="P301" t="str">
            <v>Corporate Pipelines</v>
          </cell>
          <cell r="Q301" t="str">
            <v>Shedrack Amadi</v>
          </cell>
          <cell r="S301" t="str">
            <v>Not Applicable</v>
          </cell>
          <cell r="T301" t="str">
            <v>1. HSE, Security, Asset Integrity, etc.</v>
          </cell>
          <cell r="U301" t="str">
            <v>Asset Integrity</v>
          </cell>
          <cell r="V301" t="str">
            <v>Iwuchukwu Obioma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15528.87353515625</v>
          </cell>
          <cell r="AJ301">
            <v>465.86619186401367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>
            <v>0</v>
          </cell>
          <cell r="BO301">
            <v>0</v>
          </cell>
          <cell r="BP301">
            <v>0</v>
          </cell>
          <cell r="BQ301">
            <v>15528.87353515625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BX301">
            <v>0</v>
          </cell>
          <cell r="BY301">
            <v>0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D301">
            <v>0</v>
          </cell>
          <cell r="CE301">
            <v>0</v>
          </cell>
          <cell r="CF301">
            <v>0</v>
          </cell>
          <cell r="CG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1</v>
          </cell>
        </row>
        <row r="302">
          <cell r="A302" t="str">
            <v>NIP_BP11_C_OGIS_EPP_F03</v>
          </cell>
          <cell r="C302" t="str">
            <v>BP11</v>
          </cell>
          <cell r="D302" t="str">
            <v>In</v>
          </cell>
          <cell r="E302" t="str">
            <v>Base JV</v>
          </cell>
          <cell r="F302" t="str">
            <v>Base</v>
          </cell>
          <cell r="G302" t="str">
            <v>Both</v>
          </cell>
          <cell r="H302" t="str">
            <v>In</v>
          </cell>
          <cell r="I302" t="str">
            <v>CROSS ASSET</v>
          </cell>
          <cell r="J302" t="str">
            <v>CROSS ASSET</v>
          </cell>
          <cell r="K302" t="str">
            <v>EAST</v>
          </cell>
          <cell r="L302" t="str">
            <v>East</v>
          </cell>
          <cell r="M302" t="str">
            <v>Pipeline Modification (Gas line update) - East</v>
          </cell>
          <cell r="N302" t="str">
            <v>Corporate Pipelines</v>
          </cell>
          <cell r="O302" t="str">
            <v>Corporate Pipelines</v>
          </cell>
          <cell r="P302" t="str">
            <v>Corporate Pipelines</v>
          </cell>
          <cell r="Q302" t="str">
            <v>Shedrack Amadi</v>
          </cell>
          <cell r="S302" t="str">
            <v>Not Applicable</v>
          </cell>
          <cell r="T302" t="str">
            <v>1. HSE, Security, Asset Integrity, etc.</v>
          </cell>
          <cell r="U302" t="str">
            <v>Asset Integrity</v>
          </cell>
          <cell r="V302" t="str">
            <v>Iwuchukwu Obioma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14621.780395507813</v>
          </cell>
          <cell r="AJ302">
            <v>438.65340614318848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</v>
          </cell>
          <cell r="BN302">
            <v>0</v>
          </cell>
          <cell r="BO302">
            <v>0</v>
          </cell>
          <cell r="BP302">
            <v>0</v>
          </cell>
          <cell r="BQ302">
            <v>14621.780395507813</v>
          </cell>
          <cell r="BR302">
            <v>0</v>
          </cell>
          <cell r="BS302">
            <v>0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D302">
            <v>0</v>
          </cell>
          <cell r="CE302">
            <v>0</v>
          </cell>
          <cell r="CF302">
            <v>0</v>
          </cell>
          <cell r="CG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1</v>
          </cell>
        </row>
        <row r="303">
          <cell r="A303" t="str">
            <v>NIP_BP11_C_OGIS_EPP_F04</v>
          </cell>
          <cell r="C303" t="str">
            <v>BP11</v>
          </cell>
          <cell r="D303" t="str">
            <v>In</v>
          </cell>
          <cell r="E303" t="str">
            <v>Base JV</v>
          </cell>
          <cell r="F303" t="str">
            <v>Base</v>
          </cell>
          <cell r="G303" t="str">
            <v>Both</v>
          </cell>
          <cell r="H303" t="str">
            <v>In</v>
          </cell>
          <cell r="I303" t="str">
            <v>CROSS ASSET</v>
          </cell>
          <cell r="J303" t="str">
            <v>CROSS ASSET</v>
          </cell>
          <cell r="K303" t="str">
            <v>EAST</v>
          </cell>
          <cell r="L303" t="str">
            <v>East</v>
          </cell>
          <cell r="M303" t="str">
            <v>Procurement of oil spill response quipment</v>
          </cell>
          <cell r="N303" t="str">
            <v>Corporate Pipelines</v>
          </cell>
          <cell r="O303" t="str">
            <v>Corporate Pipelines</v>
          </cell>
          <cell r="P303" t="str">
            <v>Corporate Pipelines</v>
          </cell>
          <cell r="Q303" t="str">
            <v>Shedrack Amadi</v>
          </cell>
          <cell r="S303" t="str">
            <v>Not Applicable</v>
          </cell>
          <cell r="T303" t="str">
            <v>1. HSE, Security, Asset Integrity, etc.</v>
          </cell>
          <cell r="U303" t="str">
            <v>Asset Integrity</v>
          </cell>
          <cell r="V303" t="str">
            <v>Iwuchukwu Obioma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10685.534545898438</v>
          </cell>
          <cell r="AJ303">
            <v>320.56602668762207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</v>
          </cell>
          <cell r="BN303">
            <v>0</v>
          </cell>
          <cell r="BO303">
            <v>0</v>
          </cell>
          <cell r="BP303">
            <v>0</v>
          </cell>
          <cell r="BQ303">
            <v>10685.534545898438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D303">
            <v>0</v>
          </cell>
          <cell r="CE303">
            <v>0</v>
          </cell>
          <cell r="CF303">
            <v>0</v>
          </cell>
          <cell r="CG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1</v>
          </cell>
        </row>
        <row r="304">
          <cell r="A304" t="str">
            <v>NIP_BP11_C_OGIS_EPP_F05</v>
          </cell>
          <cell r="C304" t="str">
            <v>BP11</v>
          </cell>
          <cell r="D304" t="str">
            <v>In</v>
          </cell>
          <cell r="E304" t="str">
            <v>Base JV</v>
          </cell>
          <cell r="F304" t="str">
            <v>Base</v>
          </cell>
          <cell r="G304" t="str">
            <v>Both</v>
          </cell>
          <cell r="H304" t="str">
            <v>In</v>
          </cell>
          <cell r="I304" t="str">
            <v>CROSS ASSET</v>
          </cell>
          <cell r="J304" t="str">
            <v>CROSS ASSET</v>
          </cell>
          <cell r="K304" t="str">
            <v>EAST</v>
          </cell>
          <cell r="L304" t="str">
            <v>East</v>
          </cell>
          <cell r="M304" t="str">
            <v>Pipelines Security Improvement-East</v>
          </cell>
          <cell r="N304" t="str">
            <v>Corporate Pipelines</v>
          </cell>
          <cell r="O304" t="str">
            <v>Corporate Pipelines</v>
          </cell>
          <cell r="P304" t="str">
            <v>Corporate Pipelines</v>
          </cell>
          <cell r="Q304" t="str">
            <v>Shedrack Amadi</v>
          </cell>
          <cell r="S304" t="str">
            <v>Not Applicable</v>
          </cell>
          <cell r="T304" t="str">
            <v>1. HSE, Security, Asset Integrity, etc.</v>
          </cell>
          <cell r="U304" t="str">
            <v>Asset Integrity</v>
          </cell>
          <cell r="V304" t="str">
            <v>Iwuchukwu Obioma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5913.1342163085938</v>
          </cell>
          <cell r="AJ304">
            <v>177.39402389526367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5913.1342163085938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1</v>
          </cell>
        </row>
        <row r="305">
          <cell r="A305" t="str">
            <v>NIP_BP11_C_OGIS_EPP_F06</v>
          </cell>
          <cell r="C305" t="str">
            <v>BP11</v>
          </cell>
          <cell r="D305" t="str">
            <v>In</v>
          </cell>
          <cell r="E305" t="str">
            <v>Base JV</v>
          </cell>
          <cell r="F305" t="str">
            <v>Base</v>
          </cell>
          <cell r="G305" t="str">
            <v>Both</v>
          </cell>
          <cell r="H305" t="str">
            <v>In</v>
          </cell>
          <cell r="I305" t="str">
            <v>CROSS ASSET</v>
          </cell>
          <cell r="J305" t="str">
            <v>CROSS ASSET</v>
          </cell>
          <cell r="K305" t="str">
            <v>EAST</v>
          </cell>
          <cell r="L305" t="str">
            <v>East</v>
          </cell>
          <cell r="M305" t="str">
            <v>Procurement and replacement of faulty valves-East</v>
          </cell>
          <cell r="N305" t="str">
            <v>Corporate Pipelines</v>
          </cell>
          <cell r="O305" t="str">
            <v>Corporate Pipelines</v>
          </cell>
          <cell r="P305" t="str">
            <v>Corporate Pipelines</v>
          </cell>
          <cell r="Q305" t="str">
            <v>Shedrack Amadi</v>
          </cell>
          <cell r="S305" t="str">
            <v>Not Applicable</v>
          </cell>
          <cell r="T305" t="str">
            <v>1. HSE, Security, Asset Integrity, etc.</v>
          </cell>
          <cell r="U305" t="str">
            <v>Asset Integrity</v>
          </cell>
          <cell r="V305" t="str">
            <v>Iwuchukwu Obioma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101645.017578125</v>
          </cell>
          <cell r="AJ305">
            <v>3049.3503570556641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BQ305">
            <v>101645.017578125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0</v>
          </cell>
          <cell r="CA305">
            <v>0</v>
          </cell>
          <cell r="CB305">
            <v>0</v>
          </cell>
          <cell r="CC305">
            <v>0</v>
          </cell>
          <cell r="CD305">
            <v>0</v>
          </cell>
          <cell r="CE305">
            <v>0</v>
          </cell>
          <cell r="CF305">
            <v>0</v>
          </cell>
          <cell r="CG305">
            <v>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1</v>
          </cell>
        </row>
        <row r="306">
          <cell r="A306" t="str">
            <v>NIP_BP11_C_OGIS_EPP_F07</v>
          </cell>
          <cell r="C306" t="str">
            <v>BP11</v>
          </cell>
          <cell r="D306" t="str">
            <v>In</v>
          </cell>
          <cell r="E306" t="str">
            <v>Base JV</v>
          </cell>
          <cell r="F306" t="str">
            <v>Base</v>
          </cell>
          <cell r="G306" t="str">
            <v>Both</v>
          </cell>
          <cell r="H306" t="str">
            <v>In</v>
          </cell>
          <cell r="I306" t="str">
            <v>CROSS ASSET</v>
          </cell>
          <cell r="J306" t="str">
            <v>CROSS ASSET</v>
          </cell>
          <cell r="K306" t="str">
            <v>EAST</v>
          </cell>
          <cell r="L306" t="str">
            <v>East</v>
          </cell>
          <cell r="M306" t="str">
            <v>Nembe-Bonny pipeline system upgrade (NCTL/GPHSL)</v>
          </cell>
          <cell r="N306" t="str">
            <v>Corporate Pipelines</v>
          </cell>
          <cell r="O306" t="str">
            <v>Corporate Pipelines</v>
          </cell>
          <cell r="P306" t="str">
            <v>Corporate Pipelines</v>
          </cell>
          <cell r="Q306" t="str">
            <v>Shedrack Amadi</v>
          </cell>
          <cell r="S306" t="str">
            <v>Not Applicable</v>
          </cell>
          <cell r="T306" t="str">
            <v>1. HSE, Security, Asset Integrity, etc.</v>
          </cell>
          <cell r="U306" t="str">
            <v>Asset Integrity</v>
          </cell>
          <cell r="V306" t="str">
            <v>Iwuchukwu Obioma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33583.3447265625</v>
          </cell>
          <cell r="AJ306">
            <v>1007.5003128051758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>
            <v>33583.3447265625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D306">
            <v>0</v>
          </cell>
          <cell r="CE306">
            <v>0</v>
          </cell>
          <cell r="CF306">
            <v>0</v>
          </cell>
          <cell r="CG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1</v>
          </cell>
        </row>
        <row r="307">
          <cell r="A307" t="str">
            <v>NIP_BP11_C_OGIS_EPP_F08</v>
          </cell>
          <cell r="C307" t="str">
            <v>BP11</v>
          </cell>
          <cell r="D307" t="str">
            <v>In</v>
          </cell>
          <cell r="E307" t="str">
            <v>Base JV</v>
          </cell>
          <cell r="F307" t="str">
            <v>Base</v>
          </cell>
          <cell r="G307" t="str">
            <v>Both</v>
          </cell>
          <cell r="H307" t="str">
            <v>In</v>
          </cell>
          <cell r="I307" t="str">
            <v>CROSS ASSET</v>
          </cell>
          <cell r="J307" t="str">
            <v>CROSS ASSET</v>
          </cell>
          <cell r="K307" t="str">
            <v>EAST</v>
          </cell>
          <cell r="L307" t="str">
            <v>East</v>
          </cell>
          <cell r="M307" t="str">
            <v>Trans-niger pipeline upgrade</v>
          </cell>
          <cell r="N307" t="str">
            <v>Corporate Pipelines</v>
          </cell>
          <cell r="O307" t="str">
            <v>Corporate Pipelines</v>
          </cell>
          <cell r="P307" t="str">
            <v>Corporate Pipelines</v>
          </cell>
          <cell r="Q307" t="str">
            <v>Shedrack Amadi</v>
          </cell>
          <cell r="S307" t="str">
            <v>Not Applicable</v>
          </cell>
          <cell r="T307" t="str">
            <v>1. HSE, Security, Asset Integrity, etc.</v>
          </cell>
          <cell r="U307" t="str">
            <v>Asset Integrity</v>
          </cell>
          <cell r="V307" t="str">
            <v>Iwuchukwu Obioma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50069.8896484375</v>
          </cell>
          <cell r="AJ307">
            <v>1502.0966796875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</v>
          </cell>
          <cell r="BN307">
            <v>0</v>
          </cell>
          <cell r="BO307">
            <v>0</v>
          </cell>
          <cell r="BP307">
            <v>0</v>
          </cell>
          <cell r="BQ307">
            <v>50069.8896484375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0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D307">
            <v>0</v>
          </cell>
          <cell r="CE307">
            <v>0</v>
          </cell>
          <cell r="CF307">
            <v>0</v>
          </cell>
          <cell r="CG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1</v>
          </cell>
        </row>
        <row r="308">
          <cell r="A308" t="str">
            <v>NIP_BP11_C_OGIS_EPP_F09</v>
          </cell>
          <cell r="C308" t="str">
            <v>BP11</v>
          </cell>
          <cell r="D308" t="str">
            <v>In</v>
          </cell>
          <cell r="E308" t="str">
            <v>Base JV</v>
          </cell>
          <cell r="F308" t="str">
            <v>Base</v>
          </cell>
          <cell r="G308" t="str">
            <v>Both</v>
          </cell>
          <cell r="H308" t="str">
            <v>In</v>
          </cell>
          <cell r="I308" t="str">
            <v>CROSS ASSET</v>
          </cell>
          <cell r="J308" t="str">
            <v>CROSS ASSET</v>
          </cell>
          <cell r="K308" t="str">
            <v>EAST</v>
          </cell>
          <cell r="L308" t="str">
            <v>East</v>
          </cell>
          <cell r="M308" t="str">
            <v>Pipeline Integrated Contract mobilization</v>
          </cell>
          <cell r="N308" t="str">
            <v>Corporate Pipelines</v>
          </cell>
          <cell r="O308" t="str">
            <v>Corporate Pipelines</v>
          </cell>
          <cell r="P308" t="str">
            <v>Corporate Pipelines</v>
          </cell>
          <cell r="Q308" t="str">
            <v>Shedrack Amadi</v>
          </cell>
          <cell r="S308" t="str">
            <v>Not Applicable</v>
          </cell>
          <cell r="T308" t="str">
            <v>1. HSE, Security, Asset Integrity, etc.</v>
          </cell>
          <cell r="U308" t="str">
            <v>Asset Integrity</v>
          </cell>
          <cell r="V308" t="str">
            <v>Iwuchukwu Obioma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10655.649047851563</v>
          </cell>
          <cell r="AJ308">
            <v>319.66946220397949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0</v>
          </cell>
          <cell r="BN308">
            <v>0</v>
          </cell>
          <cell r="BO308">
            <v>0</v>
          </cell>
          <cell r="BP308">
            <v>0</v>
          </cell>
          <cell r="BQ308">
            <v>10655.649047851563</v>
          </cell>
          <cell r="BR308">
            <v>0</v>
          </cell>
          <cell r="BS308">
            <v>0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D308">
            <v>0</v>
          </cell>
          <cell r="CE308">
            <v>0</v>
          </cell>
          <cell r="CF308">
            <v>0</v>
          </cell>
          <cell r="CG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1</v>
          </cell>
        </row>
        <row r="309">
          <cell r="A309" t="str">
            <v>NIP_BP11_C_OGIS_ES1_A01</v>
          </cell>
          <cell r="C309" t="str">
            <v>BP11</v>
          </cell>
          <cell r="D309" t="str">
            <v>In</v>
          </cell>
          <cell r="E309" t="str">
            <v>Base JV</v>
          </cell>
          <cell r="F309" t="str">
            <v>Base</v>
          </cell>
          <cell r="G309" t="str">
            <v>Both</v>
          </cell>
          <cell r="H309" t="str">
            <v>In</v>
          </cell>
          <cell r="I309" t="str">
            <v>CROSS ASSET</v>
          </cell>
          <cell r="J309" t="str">
            <v>CROSS ASSET</v>
          </cell>
          <cell r="K309" t="str">
            <v>LAND EAST</v>
          </cell>
          <cell r="L309" t="str">
            <v>East</v>
          </cell>
          <cell r="M309" t="str">
            <v>EAST SWAMP-1 MARINE STRUCTURE MAINTENANCE</v>
          </cell>
          <cell r="N309" t="str">
            <v>OGI Maintenance</v>
          </cell>
          <cell r="O309" t="str">
            <v>OGI Maintenance</v>
          </cell>
          <cell r="P309" t="str">
            <v>OGI Maintenance</v>
          </cell>
          <cell r="Q309" t="str">
            <v>Sani Haliru</v>
          </cell>
          <cell r="S309" t="str">
            <v>Not Applicable</v>
          </cell>
          <cell r="T309" t="str">
            <v>1. HSE, Security, Asset Integrity, etc.</v>
          </cell>
          <cell r="U309" t="str">
            <v>Asset Integrity</v>
          </cell>
          <cell r="V309" t="str">
            <v>Wale Olawoyin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27294.083129882813</v>
          </cell>
          <cell r="AJ309">
            <v>818.82248687744141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0</v>
          </cell>
          <cell r="BL309">
            <v>0</v>
          </cell>
          <cell r="BM309">
            <v>0</v>
          </cell>
          <cell r="BN309">
            <v>0</v>
          </cell>
          <cell r="BO309">
            <v>0</v>
          </cell>
          <cell r="BP309">
            <v>0</v>
          </cell>
          <cell r="BQ309">
            <v>27294.083129882813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D309">
            <v>0</v>
          </cell>
          <cell r="CE309">
            <v>0</v>
          </cell>
          <cell r="CF309">
            <v>0</v>
          </cell>
          <cell r="CG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1</v>
          </cell>
        </row>
        <row r="310">
          <cell r="A310" t="str">
            <v>NIP_BP11_C_OGIS_ES1_A03</v>
          </cell>
          <cell r="C310" t="str">
            <v>BP11</v>
          </cell>
          <cell r="D310" t="str">
            <v>In</v>
          </cell>
          <cell r="E310" t="str">
            <v>Base JV</v>
          </cell>
          <cell r="F310" t="str">
            <v>Base</v>
          </cell>
          <cell r="G310" t="str">
            <v>Both</v>
          </cell>
          <cell r="H310" t="str">
            <v>In</v>
          </cell>
          <cell r="I310" t="str">
            <v>CROSS ASSET</v>
          </cell>
          <cell r="J310" t="str">
            <v>CROSS ASSET</v>
          </cell>
          <cell r="K310" t="str">
            <v>LAND EAST</v>
          </cell>
          <cell r="L310" t="str">
            <v>East</v>
          </cell>
          <cell r="M310" t="str">
            <v>REPLACE/UPGRADE OBSOLETE VALVES IN SWAMP EAST</v>
          </cell>
          <cell r="N310" t="str">
            <v>OGI Maintenance</v>
          </cell>
          <cell r="O310" t="str">
            <v>OGI Maintenance</v>
          </cell>
          <cell r="P310" t="str">
            <v>OGI Maintenance</v>
          </cell>
          <cell r="Q310" t="str">
            <v>Sani Haliru</v>
          </cell>
          <cell r="S310" t="str">
            <v>Not Applicable</v>
          </cell>
          <cell r="T310" t="str">
            <v>1. HSE, Security, Asset Integrity, etc.</v>
          </cell>
          <cell r="U310" t="str">
            <v>Asset Integrity</v>
          </cell>
          <cell r="V310" t="str">
            <v>Wale Olawoyin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16291.8681640625</v>
          </cell>
          <cell r="AJ310">
            <v>488.75603485107422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16291.8681640625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1</v>
          </cell>
        </row>
        <row r="311">
          <cell r="A311" t="str">
            <v>NIP_BP11_C_OGIS_ES1_A04</v>
          </cell>
          <cell r="C311" t="str">
            <v>BP11</v>
          </cell>
          <cell r="D311" t="str">
            <v>In</v>
          </cell>
          <cell r="E311" t="str">
            <v>Base JV</v>
          </cell>
          <cell r="F311" t="str">
            <v>Base</v>
          </cell>
          <cell r="G311" t="str">
            <v>Both</v>
          </cell>
          <cell r="H311" t="str">
            <v>In</v>
          </cell>
          <cell r="I311" t="str">
            <v>CROSS ASSET</v>
          </cell>
          <cell r="J311" t="str">
            <v>CROSS ASSET</v>
          </cell>
          <cell r="K311" t="str">
            <v>LAND EAST</v>
          </cell>
          <cell r="L311" t="str">
            <v>East</v>
          </cell>
          <cell r="M311" t="str">
            <v>RELIEF VALVE CHANGE OUT IN ES1 AGG</v>
          </cell>
          <cell r="N311" t="str">
            <v>OGI Maintenance</v>
          </cell>
          <cell r="O311" t="str">
            <v>OGI Maintenance</v>
          </cell>
          <cell r="P311" t="str">
            <v>OGI Maintenance</v>
          </cell>
          <cell r="Q311" t="str">
            <v>Sani Haliru</v>
          </cell>
          <cell r="S311" t="str">
            <v>Not Applicable</v>
          </cell>
          <cell r="T311" t="str">
            <v>1. HSE, Security, Asset Integrity, etc.</v>
          </cell>
          <cell r="U311" t="str">
            <v>Asset Integrity</v>
          </cell>
          <cell r="V311" t="str">
            <v>Wale Olawoyin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6247.675048828125</v>
          </cell>
          <cell r="AJ311">
            <v>187.43024635314941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0</v>
          </cell>
          <cell r="BN311">
            <v>0</v>
          </cell>
          <cell r="BO311">
            <v>0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6247.675048828125</v>
          </cell>
          <cell r="BV311">
            <v>0</v>
          </cell>
          <cell r="BW311">
            <v>0</v>
          </cell>
          <cell r="BX311">
            <v>0</v>
          </cell>
          <cell r="BY311">
            <v>0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D311">
            <v>0</v>
          </cell>
          <cell r="CE311">
            <v>0</v>
          </cell>
          <cell r="CF311">
            <v>0</v>
          </cell>
          <cell r="CG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1</v>
          </cell>
        </row>
        <row r="312">
          <cell r="A312" t="str">
            <v>NIP_BP11_C_OGIS_ES1_A05</v>
          </cell>
          <cell r="C312" t="str">
            <v>BP11</v>
          </cell>
          <cell r="D312" t="str">
            <v>In</v>
          </cell>
          <cell r="E312" t="str">
            <v>Base JV</v>
          </cell>
          <cell r="F312" t="str">
            <v>Base</v>
          </cell>
          <cell r="G312" t="str">
            <v>Both</v>
          </cell>
          <cell r="H312" t="str">
            <v>In</v>
          </cell>
          <cell r="I312" t="str">
            <v>CROSS ASSET</v>
          </cell>
          <cell r="J312" t="str">
            <v>CROSS ASSET</v>
          </cell>
          <cell r="K312" t="str">
            <v>LAND EAST</v>
          </cell>
          <cell r="L312" t="str">
            <v>East</v>
          </cell>
          <cell r="M312" t="str">
            <v>INSTRUMENTS PANEL REPALCEMENT / OVERHAUL IN ES1</v>
          </cell>
          <cell r="N312" t="str">
            <v>OGI Maintenance</v>
          </cell>
          <cell r="O312" t="str">
            <v>OGI Maintenance</v>
          </cell>
          <cell r="P312" t="str">
            <v>OGI Maintenance</v>
          </cell>
          <cell r="Q312" t="str">
            <v>Sani Haliru</v>
          </cell>
          <cell r="S312" t="str">
            <v>Not Applicable</v>
          </cell>
          <cell r="T312" t="str">
            <v>1. HSE, Security, Asset Integrity, etc.</v>
          </cell>
          <cell r="U312" t="str">
            <v>Asset Integrity</v>
          </cell>
          <cell r="V312" t="str">
            <v>Wale Olawoyin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3203.9584197998047</v>
          </cell>
          <cell r="AJ312">
            <v>96.118752956390381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3203.9584197998047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0</v>
          </cell>
          <cell r="CC312">
            <v>0</v>
          </cell>
          <cell r="CD312">
            <v>0</v>
          </cell>
          <cell r="CE312">
            <v>0</v>
          </cell>
          <cell r="CF312">
            <v>0</v>
          </cell>
          <cell r="CG312">
            <v>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1</v>
          </cell>
        </row>
        <row r="313">
          <cell r="A313" t="str">
            <v>NIP_BP11_C_OGIS_ES1_A06</v>
          </cell>
          <cell r="C313" t="str">
            <v>BP11</v>
          </cell>
          <cell r="D313" t="str">
            <v>In</v>
          </cell>
          <cell r="E313" t="str">
            <v>Base JV</v>
          </cell>
          <cell r="F313" t="str">
            <v>Base</v>
          </cell>
          <cell r="G313" t="str">
            <v>Both</v>
          </cell>
          <cell r="H313" t="str">
            <v>In</v>
          </cell>
          <cell r="I313" t="str">
            <v>CROSS ASSET</v>
          </cell>
          <cell r="J313" t="str">
            <v>CROSS ASSET</v>
          </cell>
          <cell r="K313" t="str">
            <v>LAND EAST</v>
          </cell>
          <cell r="L313" t="str">
            <v>East</v>
          </cell>
          <cell r="M313" t="str">
            <v>OVERHAUL OF CRUDE OIL PUMP ENGINES IN ES1</v>
          </cell>
          <cell r="N313" t="str">
            <v>OGI Maintenance</v>
          </cell>
          <cell r="O313" t="str">
            <v>OGI Maintenance</v>
          </cell>
          <cell r="P313" t="str">
            <v>OGI Maintenance</v>
          </cell>
          <cell r="Q313" t="str">
            <v>Sani Haliru</v>
          </cell>
          <cell r="S313" t="str">
            <v>Not Applicable</v>
          </cell>
          <cell r="T313" t="str">
            <v>1. HSE, Security, Asset Integrity, etc.</v>
          </cell>
          <cell r="U313" t="str">
            <v>Asset Integrity</v>
          </cell>
          <cell r="V313" t="str">
            <v>Wale Olawoyin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1061.2080078125</v>
          </cell>
          <cell r="AJ313">
            <v>31.83624267578125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1061.2080078125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D313">
            <v>0</v>
          </cell>
          <cell r="CE313">
            <v>0</v>
          </cell>
          <cell r="CF313">
            <v>0</v>
          </cell>
          <cell r="CG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1</v>
          </cell>
        </row>
        <row r="314">
          <cell r="A314" t="str">
            <v>NIP_BP11_C_OGIS_ES1_A07</v>
          </cell>
          <cell r="C314" t="str">
            <v>BP11</v>
          </cell>
          <cell r="D314" t="str">
            <v>In</v>
          </cell>
          <cell r="E314" t="str">
            <v>Base JV</v>
          </cell>
          <cell r="F314" t="str">
            <v>Base</v>
          </cell>
          <cell r="G314" t="str">
            <v>Both</v>
          </cell>
          <cell r="H314" t="str">
            <v>In</v>
          </cell>
          <cell r="I314" t="str">
            <v>CROSS ASSET</v>
          </cell>
          <cell r="J314" t="str">
            <v>CROSS ASSET</v>
          </cell>
          <cell r="K314" t="str">
            <v>LAND EAST</v>
          </cell>
          <cell r="L314" t="str">
            <v>East</v>
          </cell>
          <cell r="M314" t="str">
            <v>INSTRUMENTS UPGRADE IN ES1</v>
          </cell>
          <cell r="N314" t="str">
            <v>OGI Maintenance</v>
          </cell>
          <cell r="O314" t="str">
            <v>OGI Maintenance</v>
          </cell>
          <cell r="P314" t="str">
            <v>OGI Maintenance</v>
          </cell>
          <cell r="Q314" t="str">
            <v>Sani Haliru</v>
          </cell>
          <cell r="S314" t="str">
            <v>Not Applicable</v>
          </cell>
          <cell r="T314" t="str">
            <v>1. HSE, Security, Asset Integrity, etc.</v>
          </cell>
          <cell r="U314" t="str">
            <v>Asset Integrity</v>
          </cell>
          <cell r="V314" t="str">
            <v>Wale Olawoyin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1499.4000244140625</v>
          </cell>
          <cell r="AJ314">
            <v>44.982000350952148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1499.4000244140625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1</v>
          </cell>
        </row>
        <row r="315">
          <cell r="A315" t="str">
            <v>NIP_BP11_C_OGIS_ES1_A08</v>
          </cell>
          <cell r="C315" t="str">
            <v>BP11</v>
          </cell>
          <cell r="D315" t="str">
            <v>In</v>
          </cell>
          <cell r="E315" t="str">
            <v>Base JV</v>
          </cell>
          <cell r="F315" t="str">
            <v>Base</v>
          </cell>
          <cell r="G315" t="str">
            <v>Both</v>
          </cell>
          <cell r="H315" t="str">
            <v>In</v>
          </cell>
          <cell r="I315" t="str">
            <v>CROSS ASSET</v>
          </cell>
          <cell r="J315" t="str">
            <v>CROSS ASSET</v>
          </cell>
          <cell r="K315" t="str">
            <v>LAND EAST</v>
          </cell>
          <cell r="L315" t="str">
            <v>East</v>
          </cell>
          <cell r="M315" t="str">
            <v>OVERHAUL OF CRUDE OIL PUMPS IN ES1</v>
          </cell>
          <cell r="N315" t="str">
            <v>OGI Maintenance</v>
          </cell>
          <cell r="O315" t="str">
            <v>OGI Maintenance</v>
          </cell>
          <cell r="P315" t="str">
            <v>OGI Maintenance</v>
          </cell>
          <cell r="Q315" t="str">
            <v>Sani Haliru</v>
          </cell>
          <cell r="S315" t="str">
            <v>Not Applicable</v>
          </cell>
          <cell r="T315" t="str">
            <v>1. HSE, Security, Asset Integrity, etc.</v>
          </cell>
          <cell r="U315" t="str">
            <v>Asset Integrity</v>
          </cell>
          <cell r="V315" t="str">
            <v>Wale Olawoyin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26237.249267578125</v>
          </cell>
          <cell r="AJ315">
            <v>787.11746597290039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26237.249267578125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0</v>
          </cell>
          <cell r="BX315">
            <v>0</v>
          </cell>
          <cell r="BY315">
            <v>0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D315">
            <v>0</v>
          </cell>
          <cell r="CE315">
            <v>0</v>
          </cell>
          <cell r="CF315">
            <v>0</v>
          </cell>
          <cell r="CG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1</v>
          </cell>
        </row>
        <row r="316">
          <cell r="A316" t="str">
            <v>NIP_BP11_C_OGIS_ES1_A09</v>
          </cell>
          <cell r="C316" t="str">
            <v>BP11</v>
          </cell>
          <cell r="D316" t="str">
            <v>In</v>
          </cell>
          <cell r="E316" t="str">
            <v>Base JV</v>
          </cell>
          <cell r="F316" t="str">
            <v>Base</v>
          </cell>
          <cell r="G316" t="str">
            <v>Both</v>
          </cell>
          <cell r="H316" t="str">
            <v>In</v>
          </cell>
          <cell r="I316" t="str">
            <v>CROSS ASSET</v>
          </cell>
          <cell r="J316" t="str">
            <v>CROSS ASSET</v>
          </cell>
          <cell r="K316" t="str">
            <v>LAND EAST</v>
          </cell>
          <cell r="L316" t="str">
            <v>East</v>
          </cell>
          <cell r="M316" t="str">
            <v>TURBINE INSPECTION IN ES1</v>
          </cell>
          <cell r="N316" t="str">
            <v>OGI Maintenance</v>
          </cell>
          <cell r="O316" t="str">
            <v>OGI Maintenance</v>
          </cell>
          <cell r="P316" t="str">
            <v>OGI Maintenance</v>
          </cell>
          <cell r="Q316" t="str">
            <v>Sani Haliru</v>
          </cell>
          <cell r="S316" t="str">
            <v>Not Applicable</v>
          </cell>
          <cell r="T316" t="str">
            <v>1. HSE, Security, Asset Integrity, etc.</v>
          </cell>
          <cell r="U316" t="str">
            <v>Asset Integrity</v>
          </cell>
          <cell r="V316" t="str">
            <v>Wale Olawoyin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10382.484497070313</v>
          </cell>
          <cell r="AJ316">
            <v>311.47452545166016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>
            <v>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0</v>
          </cell>
          <cell r="BY316">
            <v>0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D316">
            <v>0</v>
          </cell>
          <cell r="CE316">
            <v>0</v>
          </cell>
          <cell r="CF316">
            <v>10382.484497070313</v>
          </cell>
          <cell r="CG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1</v>
          </cell>
        </row>
        <row r="317">
          <cell r="A317" t="str">
            <v>NIP_BP11_C_OGIS_ES1_A10</v>
          </cell>
          <cell r="C317" t="str">
            <v>BP11</v>
          </cell>
          <cell r="D317" t="str">
            <v>In</v>
          </cell>
          <cell r="E317" t="str">
            <v>Base JV</v>
          </cell>
          <cell r="F317" t="str">
            <v>Base</v>
          </cell>
          <cell r="G317" t="str">
            <v>Both</v>
          </cell>
          <cell r="H317" t="str">
            <v>In</v>
          </cell>
          <cell r="I317" t="str">
            <v>CROSS ASSET</v>
          </cell>
          <cell r="J317" t="str">
            <v>CROSS ASSET</v>
          </cell>
          <cell r="K317" t="str">
            <v>LAND EAST</v>
          </cell>
          <cell r="L317" t="str">
            <v>East</v>
          </cell>
          <cell r="M317" t="str">
            <v>PROCURMENT OF MOBILE AIR COMPRESSORS IN ES1</v>
          </cell>
          <cell r="N317" t="str">
            <v>OGI Maintenance</v>
          </cell>
          <cell r="O317" t="str">
            <v>OGI Maintenance</v>
          </cell>
          <cell r="P317" t="str">
            <v>OGI Maintenance</v>
          </cell>
          <cell r="Q317" t="str">
            <v>Sani Haliru</v>
          </cell>
          <cell r="S317" t="str">
            <v>Not Applicable</v>
          </cell>
          <cell r="T317" t="str">
            <v>1. HSE, Security, Asset Integrity, etc.</v>
          </cell>
          <cell r="U317" t="str">
            <v>Asset Integrity</v>
          </cell>
          <cell r="V317" t="str">
            <v>Bennett Unachukwu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12885.690490722656</v>
          </cell>
          <cell r="AJ317">
            <v>386.57070922851563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>
            <v>0</v>
          </cell>
          <cell r="BO317">
            <v>0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  <cell r="BW317">
            <v>0</v>
          </cell>
          <cell r="BX317">
            <v>0</v>
          </cell>
          <cell r="BY317">
            <v>0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D317">
            <v>0</v>
          </cell>
          <cell r="CE317">
            <v>0</v>
          </cell>
          <cell r="CF317">
            <v>12885.690490722656</v>
          </cell>
          <cell r="CG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1</v>
          </cell>
        </row>
        <row r="318">
          <cell r="A318" t="str">
            <v>NIP_BP11_C_OGIS_ES1_A11</v>
          </cell>
          <cell r="C318" t="str">
            <v>BP11</v>
          </cell>
          <cell r="D318" t="str">
            <v>In</v>
          </cell>
          <cell r="E318" t="str">
            <v>Base JV</v>
          </cell>
          <cell r="F318" t="str">
            <v>Base</v>
          </cell>
          <cell r="G318" t="str">
            <v>Both</v>
          </cell>
          <cell r="H318" t="str">
            <v>In</v>
          </cell>
          <cell r="I318" t="str">
            <v>CROSS ASSET</v>
          </cell>
          <cell r="J318" t="str">
            <v>CROSS ASSET</v>
          </cell>
          <cell r="K318" t="str">
            <v>LAND EAST</v>
          </cell>
          <cell r="L318" t="str">
            <v>East</v>
          </cell>
          <cell r="M318" t="str">
            <v>UPGRADE OF OBSOLETE GAS FACILITY EQUIPMENT</v>
          </cell>
          <cell r="N318" t="str">
            <v>OGI Maintenance</v>
          </cell>
          <cell r="O318" t="str">
            <v>OGI Maintenance</v>
          </cell>
          <cell r="P318" t="str">
            <v>OGI Maintenance</v>
          </cell>
          <cell r="Q318" t="str">
            <v>Sani Haliru</v>
          </cell>
          <cell r="S318" t="str">
            <v>Not Applicable</v>
          </cell>
          <cell r="T318" t="str">
            <v>1. HSE, Security, Asset Integrity, etc.</v>
          </cell>
          <cell r="U318" t="str">
            <v>Asset Integrity</v>
          </cell>
          <cell r="V318" t="str">
            <v>Wale Olawoyin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42624.60400390625</v>
          </cell>
          <cell r="AJ318">
            <v>1278.7380828857422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>
            <v>0</v>
          </cell>
          <cell r="BO318">
            <v>0</v>
          </cell>
          <cell r="BP318">
            <v>0</v>
          </cell>
          <cell r="BQ318">
            <v>42624.60400390625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D318">
            <v>0</v>
          </cell>
          <cell r="CE318">
            <v>0</v>
          </cell>
          <cell r="CF318">
            <v>0</v>
          </cell>
          <cell r="CG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1</v>
          </cell>
        </row>
        <row r="319">
          <cell r="A319" t="str">
            <v>NIP_BP11_C_OGIS_ES1_A12</v>
          </cell>
          <cell r="C319" t="str">
            <v>BP11</v>
          </cell>
          <cell r="D319" t="str">
            <v>In</v>
          </cell>
          <cell r="E319" t="str">
            <v>Base JV</v>
          </cell>
          <cell r="F319" t="str">
            <v>Base</v>
          </cell>
          <cell r="G319" t="str">
            <v>Both</v>
          </cell>
          <cell r="H319" t="str">
            <v>In</v>
          </cell>
          <cell r="I319" t="str">
            <v>CROSS ASSET</v>
          </cell>
          <cell r="J319" t="str">
            <v>CROSS ASSET</v>
          </cell>
          <cell r="K319" t="str">
            <v>LAND EAST</v>
          </cell>
          <cell r="L319" t="str">
            <v>East</v>
          </cell>
          <cell r="M319" t="str">
            <v>COMPRESSORS INSPECTION &amp; MAINTENANCE IN ES1</v>
          </cell>
          <cell r="N319" t="str">
            <v>OGI Maintenance</v>
          </cell>
          <cell r="O319" t="str">
            <v>OGI Maintenance</v>
          </cell>
          <cell r="P319" t="str">
            <v>OGI Maintenance</v>
          </cell>
          <cell r="Q319" t="str">
            <v>Sani Haliru</v>
          </cell>
          <cell r="S319" t="str">
            <v>Not Applicable</v>
          </cell>
          <cell r="T319" t="str">
            <v>1. HSE, Security, Asset Integrity, etc.</v>
          </cell>
          <cell r="U319" t="str">
            <v>Asset Integrity</v>
          </cell>
          <cell r="V319" t="str">
            <v>Wale Olawoyin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61230.22216796875</v>
          </cell>
          <cell r="AJ319">
            <v>1836.9066009521484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61230.22216796875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  <cell r="CB319">
            <v>0</v>
          </cell>
          <cell r="CC319">
            <v>0</v>
          </cell>
          <cell r="CD319">
            <v>0</v>
          </cell>
          <cell r="CE319">
            <v>0</v>
          </cell>
          <cell r="CF319">
            <v>0</v>
          </cell>
          <cell r="CG319">
            <v>0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1</v>
          </cell>
        </row>
        <row r="320">
          <cell r="A320" t="str">
            <v>NIP_BP11_C_OGIS_ES1_A13</v>
          </cell>
          <cell r="C320" t="str">
            <v>BP11</v>
          </cell>
          <cell r="D320" t="str">
            <v>In</v>
          </cell>
          <cell r="E320" t="str">
            <v>Base JV</v>
          </cell>
          <cell r="F320" t="str">
            <v>Base</v>
          </cell>
          <cell r="G320" t="str">
            <v>Both</v>
          </cell>
          <cell r="H320" t="str">
            <v>In</v>
          </cell>
          <cell r="I320" t="str">
            <v>CROSS ASSET</v>
          </cell>
          <cell r="J320" t="str">
            <v>CROSS ASSET</v>
          </cell>
          <cell r="K320" t="str">
            <v>LAND EAST</v>
          </cell>
          <cell r="L320" t="str">
            <v>East</v>
          </cell>
          <cell r="M320" t="str">
            <v>UPGRADE OF INSTRUMENT AIR SYSTEM IN ES1</v>
          </cell>
          <cell r="N320" t="str">
            <v>OGI Maintenance</v>
          </cell>
          <cell r="O320" t="str">
            <v>OGI Maintenance</v>
          </cell>
          <cell r="P320" t="str">
            <v>OGI Maintenance</v>
          </cell>
          <cell r="Q320" t="str">
            <v>Sani Haliru</v>
          </cell>
          <cell r="S320" t="str">
            <v>Not Applicable</v>
          </cell>
          <cell r="T320" t="str">
            <v>1. HSE, Security, Asset Integrity, etc.</v>
          </cell>
          <cell r="U320" t="str">
            <v>Asset Integrity</v>
          </cell>
          <cell r="V320" t="str">
            <v>Wale Olawoyin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15631.0732421875</v>
          </cell>
          <cell r="AJ320">
            <v>468.93218040466309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15631.0732421875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D320">
            <v>0</v>
          </cell>
          <cell r="CE320">
            <v>0</v>
          </cell>
          <cell r="CF320">
            <v>0</v>
          </cell>
          <cell r="CG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1</v>
          </cell>
        </row>
        <row r="321">
          <cell r="A321" t="str">
            <v>NIP_BP11_C_OGIS_ES1_A14</v>
          </cell>
          <cell r="C321" t="str">
            <v>BP11</v>
          </cell>
          <cell r="D321" t="str">
            <v>In</v>
          </cell>
          <cell r="E321" t="str">
            <v>Base JV</v>
          </cell>
          <cell r="F321" t="str">
            <v>Base</v>
          </cell>
          <cell r="G321" t="str">
            <v>Both</v>
          </cell>
          <cell r="H321" t="str">
            <v>In</v>
          </cell>
          <cell r="I321" t="str">
            <v>CROSS ASSET</v>
          </cell>
          <cell r="J321" t="str">
            <v>CROSS ASSET</v>
          </cell>
          <cell r="K321" t="str">
            <v>LAND EAST</v>
          </cell>
          <cell r="L321" t="str">
            <v>East</v>
          </cell>
          <cell r="M321" t="str">
            <v>MAJOR OVERHAUL OF ENGINES &amp; GENERATORS IN ES1</v>
          </cell>
          <cell r="N321" t="str">
            <v>OGI Maintenance</v>
          </cell>
          <cell r="O321" t="str">
            <v>OGI Maintenance</v>
          </cell>
          <cell r="P321" t="str">
            <v>OGI Maintenance</v>
          </cell>
          <cell r="Q321" t="str">
            <v>Sani Haliru</v>
          </cell>
          <cell r="S321" t="str">
            <v>Not Applicable</v>
          </cell>
          <cell r="T321" t="str">
            <v>1. HSE, Security, Asset Integrity, etc.</v>
          </cell>
          <cell r="U321" t="str">
            <v>Asset Integrity</v>
          </cell>
          <cell r="V321" t="str">
            <v>Wale Olawoyin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2999.287353515625</v>
          </cell>
          <cell r="AJ321">
            <v>89.978618621826172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2999.287353515625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D321">
            <v>0</v>
          </cell>
          <cell r="CE321">
            <v>0</v>
          </cell>
          <cell r="CF321">
            <v>0</v>
          </cell>
          <cell r="CG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1</v>
          </cell>
        </row>
        <row r="322">
          <cell r="A322" t="str">
            <v>NIP_BP11_C_OGIS_ES1_A15</v>
          </cell>
          <cell r="C322" t="str">
            <v>BP11</v>
          </cell>
          <cell r="D322" t="str">
            <v>In</v>
          </cell>
          <cell r="E322" t="str">
            <v>Base JV</v>
          </cell>
          <cell r="F322" t="str">
            <v>Base</v>
          </cell>
          <cell r="G322" t="str">
            <v>Both</v>
          </cell>
          <cell r="H322" t="str">
            <v>In</v>
          </cell>
          <cell r="I322" t="str">
            <v>CROSS ASSET</v>
          </cell>
          <cell r="J322" t="str">
            <v>CROSS ASSET</v>
          </cell>
          <cell r="K322" t="str">
            <v>LAND EAST</v>
          </cell>
          <cell r="L322" t="str">
            <v>East</v>
          </cell>
          <cell r="M322" t="str">
            <v>INSTRUMENTS UPGRADE IN ES1</v>
          </cell>
          <cell r="N322" t="str">
            <v>OGI Maintenance</v>
          </cell>
          <cell r="O322" t="str">
            <v>OGI Maintenance</v>
          </cell>
          <cell r="P322" t="str">
            <v>OGI Maintenance</v>
          </cell>
          <cell r="Q322" t="str">
            <v>Sani Haliru</v>
          </cell>
          <cell r="S322" t="str">
            <v>Not Applicable</v>
          </cell>
          <cell r="T322" t="str">
            <v>1. HSE, Security, Asset Integrity, etc.</v>
          </cell>
          <cell r="U322" t="str">
            <v>Asset Integrity</v>
          </cell>
          <cell r="V322" t="str">
            <v>Wale Olawoyin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3065.9889221191406</v>
          </cell>
          <cell r="AJ322">
            <v>91.979666233062744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  <cell r="BP322">
            <v>0</v>
          </cell>
          <cell r="BQ322">
            <v>3065.9889221191406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D322">
            <v>0</v>
          </cell>
          <cell r="CE322">
            <v>0</v>
          </cell>
          <cell r="CF322">
            <v>0</v>
          </cell>
          <cell r="CG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1</v>
          </cell>
        </row>
        <row r="323">
          <cell r="A323" t="str">
            <v>NIP_BP11_C_OGIS_ES1_A16</v>
          </cell>
          <cell r="C323" t="str">
            <v>BP11</v>
          </cell>
          <cell r="D323" t="str">
            <v>In</v>
          </cell>
          <cell r="E323" t="str">
            <v>Base JV</v>
          </cell>
          <cell r="F323" t="str">
            <v>Base</v>
          </cell>
          <cell r="G323" t="str">
            <v>Both</v>
          </cell>
          <cell r="H323" t="str">
            <v>In</v>
          </cell>
          <cell r="I323" t="str">
            <v>CROSS ASSET</v>
          </cell>
          <cell r="J323" t="str">
            <v>CROSS ASSET</v>
          </cell>
          <cell r="K323" t="str">
            <v>LAND EAST</v>
          </cell>
          <cell r="L323" t="str">
            <v>East</v>
          </cell>
          <cell r="M323" t="str">
            <v>MODIFICATION OF AG COMPRESSORS IN ES1</v>
          </cell>
          <cell r="N323" t="str">
            <v>OGI Maintenance</v>
          </cell>
          <cell r="O323" t="str">
            <v>OGI Maintenance</v>
          </cell>
          <cell r="P323" t="str">
            <v>OGI Maintenance</v>
          </cell>
          <cell r="Q323" t="str">
            <v>Sani Haliru</v>
          </cell>
          <cell r="S323" t="str">
            <v>Not Applicable</v>
          </cell>
          <cell r="T323" t="str">
            <v>1. HSE, Security, Asset Integrity, etc.</v>
          </cell>
          <cell r="U323" t="str">
            <v>Asset Integrity</v>
          </cell>
          <cell r="V323" t="str">
            <v>Wale Olawoyin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20343.244018554688</v>
          </cell>
          <cell r="AJ323">
            <v>610.29729652404785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  <cell r="BP323">
            <v>0</v>
          </cell>
          <cell r="BQ323">
            <v>20343.244018554688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  <cell r="BW323">
            <v>0</v>
          </cell>
          <cell r="BX323">
            <v>0</v>
          </cell>
          <cell r="BY323">
            <v>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D323">
            <v>0</v>
          </cell>
          <cell r="CE323">
            <v>0</v>
          </cell>
          <cell r="CF323">
            <v>0</v>
          </cell>
          <cell r="CG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1</v>
          </cell>
        </row>
        <row r="324">
          <cell r="A324" t="str">
            <v>NIP_BP11_C_OGIS_ES1_A17</v>
          </cell>
          <cell r="C324" t="str">
            <v>BP11</v>
          </cell>
          <cell r="D324" t="str">
            <v>In</v>
          </cell>
          <cell r="E324" t="str">
            <v>Base JV</v>
          </cell>
          <cell r="F324" t="str">
            <v>Base</v>
          </cell>
          <cell r="G324" t="str">
            <v>SPDC JV</v>
          </cell>
          <cell r="H324" t="str">
            <v>In</v>
          </cell>
          <cell r="I324" t="str">
            <v>CROSS ASSET</v>
          </cell>
          <cell r="J324" t="str">
            <v>CROSS ASSET</v>
          </cell>
          <cell r="K324" t="str">
            <v>LAND EAST</v>
          </cell>
          <cell r="L324" t="str">
            <v>East</v>
          </cell>
          <cell r="M324" t="str">
            <v>CLOSE OUT OF OUTSTANDING FAIR ACTIONS IN ES1</v>
          </cell>
          <cell r="N324" t="str">
            <v>OGI Maintenance</v>
          </cell>
          <cell r="O324" t="str">
            <v>OGI Maintenance</v>
          </cell>
          <cell r="P324" t="str">
            <v>OGI Maintenance</v>
          </cell>
          <cell r="Q324" t="str">
            <v>Sani Haliru</v>
          </cell>
          <cell r="S324" t="str">
            <v>Not Applicable</v>
          </cell>
          <cell r="T324" t="str">
            <v>1. HSE, Security, Asset Integrity, etc.</v>
          </cell>
          <cell r="U324" t="str">
            <v>Asset Integrity</v>
          </cell>
          <cell r="V324" t="str">
            <v>Wale Olawoyin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0</v>
          </cell>
          <cell r="BN324">
            <v>0</v>
          </cell>
          <cell r="BO324">
            <v>0</v>
          </cell>
          <cell r="BP324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0</v>
          </cell>
          <cell r="BW324">
            <v>0</v>
          </cell>
          <cell r="BX324">
            <v>0</v>
          </cell>
          <cell r="BY324">
            <v>0</v>
          </cell>
          <cell r="BZ324">
            <v>0</v>
          </cell>
          <cell r="CA324">
            <v>0</v>
          </cell>
          <cell r="CB324">
            <v>0</v>
          </cell>
          <cell r="CC324">
            <v>0</v>
          </cell>
          <cell r="CD324">
            <v>0</v>
          </cell>
          <cell r="CE324">
            <v>0</v>
          </cell>
          <cell r="CF324">
            <v>0</v>
          </cell>
          <cell r="CG324">
            <v>0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1</v>
          </cell>
        </row>
        <row r="325">
          <cell r="A325" t="str">
            <v>NIP_BP11_C_OGIS_ES1_A18</v>
          </cell>
          <cell r="C325" t="str">
            <v>BP11</v>
          </cell>
          <cell r="D325" t="str">
            <v>In</v>
          </cell>
          <cell r="E325" t="str">
            <v>Base JV</v>
          </cell>
          <cell r="F325" t="str">
            <v>Base</v>
          </cell>
          <cell r="G325" t="str">
            <v>SPDC JV</v>
          </cell>
          <cell r="H325" t="str">
            <v>In</v>
          </cell>
          <cell r="I325" t="str">
            <v>CROSS ASSET</v>
          </cell>
          <cell r="J325" t="str">
            <v>CROSS ASSET</v>
          </cell>
          <cell r="K325" t="str">
            <v>LAND EAST</v>
          </cell>
          <cell r="L325" t="str">
            <v>East</v>
          </cell>
          <cell r="M325" t="str">
            <v>PURCHASE OF TOOLS IN ES1</v>
          </cell>
          <cell r="N325" t="str">
            <v>OGI Maintenance</v>
          </cell>
          <cell r="O325" t="str">
            <v>OGI Maintenance</v>
          </cell>
          <cell r="P325" t="str">
            <v>OGI Maintenance</v>
          </cell>
          <cell r="Q325" t="str">
            <v>Sani Haliru</v>
          </cell>
          <cell r="S325" t="str">
            <v>Not Applicable</v>
          </cell>
          <cell r="T325" t="str">
            <v>1. HSE, Security, Asset Integrity, etc.</v>
          </cell>
          <cell r="U325" t="str">
            <v>Asset Integrity</v>
          </cell>
          <cell r="V325" t="str">
            <v>Wale Olawoyin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0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D325">
            <v>0</v>
          </cell>
          <cell r="CE325">
            <v>0</v>
          </cell>
          <cell r="CF325">
            <v>0</v>
          </cell>
          <cell r="CG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1</v>
          </cell>
        </row>
        <row r="326">
          <cell r="A326" t="str">
            <v>NIP_BP11_C_OGIS_ES1_A19</v>
          </cell>
          <cell r="C326" t="str">
            <v>BP11</v>
          </cell>
          <cell r="D326" t="str">
            <v>In</v>
          </cell>
          <cell r="E326" t="str">
            <v>Base JV</v>
          </cell>
          <cell r="F326" t="str">
            <v>Base</v>
          </cell>
          <cell r="G326" t="str">
            <v>Both</v>
          </cell>
          <cell r="H326" t="str">
            <v>In</v>
          </cell>
          <cell r="I326" t="str">
            <v>CROSS ASSET</v>
          </cell>
          <cell r="J326" t="str">
            <v>CROSS ASSET</v>
          </cell>
          <cell r="K326" t="str">
            <v>LAND EAST</v>
          </cell>
          <cell r="L326" t="str">
            <v>East</v>
          </cell>
          <cell r="M326" t="str">
            <v>ELECTRICAL UPGRADE IN ES1</v>
          </cell>
          <cell r="N326" t="str">
            <v>OGI Maintenance</v>
          </cell>
          <cell r="O326" t="str">
            <v>OGI Maintenance</v>
          </cell>
          <cell r="P326" t="str">
            <v>OGI Maintenance</v>
          </cell>
          <cell r="Q326" t="str">
            <v>Sani Haliru</v>
          </cell>
          <cell r="S326" t="str">
            <v>Not Applicable</v>
          </cell>
          <cell r="T326" t="str">
            <v>1. HSE, Security, Asset Integrity, etc.</v>
          </cell>
          <cell r="U326" t="str">
            <v>Asset Integrity</v>
          </cell>
          <cell r="V326" t="str">
            <v>Wale Olawoyin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3097.6185302734375</v>
          </cell>
          <cell r="AJ326">
            <v>92.928554534912109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0</v>
          </cell>
          <cell r="BN326">
            <v>0</v>
          </cell>
          <cell r="BO326">
            <v>0</v>
          </cell>
          <cell r="BP326">
            <v>0</v>
          </cell>
          <cell r="BQ326">
            <v>3097.6185302734375</v>
          </cell>
          <cell r="BR326">
            <v>0</v>
          </cell>
          <cell r="BS326">
            <v>0</v>
          </cell>
          <cell r="BT326">
            <v>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D326">
            <v>0</v>
          </cell>
          <cell r="CE326">
            <v>0</v>
          </cell>
          <cell r="CF326">
            <v>0</v>
          </cell>
          <cell r="CG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1</v>
          </cell>
        </row>
        <row r="327">
          <cell r="A327" t="str">
            <v>NIP_BP11_C_OGIS_ES1_A20</v>
          </cell>
          <cell r="C327" t="str">
            <v>BP11</v>
          </cell>
          <cell r="D327" t="str">
            <v>In</v>
          </cell>
          <cell r="E327" t="str">
            <v>Base JV</v>
          </cell>
          <cell r="F327" t="str">
            <v>Base</v>
          </cell>
          <cell r="G327" t="str">
            <v>Both</v>
          </cell>
          <cell r="H327" t="str">
            <v>In</v>
          </cell>
          <cell r="I327" t="str">
            <v>CROSS ASSET</v>
          </cell>
          <cell r="J327" t="str">
            <v>CROSS ASSET</v>
          </cell>
          <cell r="K327" t="str">
            <v>LAND EAST</v>
          </cell>
          <cell r="L327" t="str">
            <v>East</v>
          </cell>
          <cell r="M327" t="str">
            <v>CRUDE OIL PUMPS CONVERSION IN ES1</v>
          </cell>
          <cell r="N327" t="str">
            <v>OGI Maintenance</v>
          </cell>
          <cell r="O327" t="str">
            <v>OGI Maintenance</v>
          </cell>
          <cell r="P327" t="str">
            <v>OGI Maintenance</v>
          </cell>
          <cell r="Q327" t="str">
            <v>Sani Haliru</v>
          </cell>
          <cell r="S327" t="str">
            <v>Not Applicable</v>
          </cell>
          <cell r="T327" t="str">
            <v>1. HSE, Security, Asset Integrity, etc.</v>
          </cell>
          <cell r="U327" t="str">
            <v>Asset Integrity</v>
          </cell>
          <cell r="V327" t="str">
            <v>Wale Olawoyin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15294.4033203125</v>
          </cell>
          <cell r="AJ327">
            <v>458.83209037780762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>
            <v>0</v>
          </cell>
          <cell r="BO327">
            <v>0</v>
          </cell>
          <cell r="BP327">
            <v>0</v>
          </cell>
          <cell r="BQ327">
            <v>15294.4033203125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0</v>
          </cell>
          <cell r="CA327">
            <v>0</v>
          </cell>
          <cell r="CB327">
            <v>0</v>
          </cell>
          <cell r="CC327">
            <v>0</v>
          </cell>
          <cell r="CD327">
            <v>0</v>
          </cell>
          <cell r="CE327">
            <v>0</v>
          </cell>
          <cell r="CF327">
            <v>0</v>
          </cell>
          <cell r="CG327">
            <v>0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1</v>
          </cell>
        </row>
        <row r="328">
          <cell r="A328" t="str">
            <v>NIP_BP11_C_OGIS_ES1_A21</v>
          </cell>
          <cell r="C328" t="str">
            <v>BP11</v>
          </cell>
          <cell r="D328" t="str">
            <v>In</v>
          </cell>
          <cell r="E328" t="str">
            <v>Base JV</v>
          </cell>
          <cell r="F328" t="str">
            <v>Base</v>
          </cell>
          <cell r="G328" t="str">
            <v>Both</v>
          </cell>
          <cell r="H328" t="str">
            <v>In</v>
          </cell>
          <cell r="I328" t="str">
            <v>CROSS ASSET</v>
          </cell>
          <cell r="J328" t="str">
            <v>CROSS ASSET</v>
          </cell>
          <cell r="K328" t="str">
            <v>LAND EAST</v>
          </cell>
          <cell r="L328" t="str">
            <v>East</v>
          </cell>
          <cell r="M328" t="str">
            <v>POWER GENERATION UPGRADE IN ES1</v>
          </cell>
          <cell r="N328" t="str">
            <v>OGI Maintenance</v>
          </cell>
          <cell r="O328" t="str">
            <v>OGI Maintenance</v>
          </cell>
          <cell r="P328" t="str">
            <v>OGI Maintenance</v>
          </cell>
          <cell r="Q328" t="str">
            <v>Sani Haliru</v>
          </cell>
          <cell r="S328" t="str">
            <v>Not Applicable</v>
          </cell>
          <cell r="T328" t="str">
            <v>1. HSE, Security, Asset Integrity, etc.</v>
          </cell>
          <cell r="U328" t="str">
            <v>Asset Integrity</v>
          </cell>
          <cell r="V328" t="str">
            <v>Wale Olawoyin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153</v>
          </cell>
          <cell r="AJ328">
            <v>4.5900001525878906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153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1</v>
          </cell>
        </row>
        <row r="329">
          <cell r="A329" t="str">
            <v>NIP_BP11_C_OGIS_ES2_A01</v>
          </cell>
          <cell r="C329" t="str">
            <v>BP11</v>
          </cell>
          <cell r="D329" t="str">
            <v>In</v>
          </cell>
          <cell r="E329" t="str">
            <v>Base JV</v>
          </cell>
          <cell r="F329" t="str">
            <v>Base</v>
          </cell>
          <cell r="G329" t="str">
            <v>Both</v>
          </cell>
          <cell r="H329" t="str">
            <v>In</v>
          </cell>
          <cell r="I329" t="str">
            <v>CROSS ASSET</v>
          </cell>
          <cell r="J329" t="str">
            <v>CROSS ASSET</v>
          </cell>
          <cell r="K329" t="str">
            <v>LAND EAST</v>
          </cell>
          <cell r="L329" t="str">
            <v>East</v>
          </cell>
          <cell r="M329" t="str">
            <v>MARINE STRUCTURE INSPECTION &amp; MAINT IN ES2</v>
          </cell>
          <cell r="N329" t="str">
            <v>OGI Maintenance</v>
          </cell>
          <cell r="O329" t="str">
            <v>OGI Maintenance</v>
          </cell>
          <cell r="P329" t="str">
            <v>OGI Maintenance</v>
          </cell>
          <cell r="Q329" t="str">
            <v>Sani Haliru</v>
          </cell>
          <cell r="S329" t="str">
            <v>Not Applicable</v>
          </cell>
          <cell r="T329" t="str">
            <v>1. HSE, Security, Asset Integrity, etc.</v>
          </cell>
          <cell r="U329" t="str">
            <v>Asset Integrity</v>
          </cell>
          <cell r="V329" t="str">
            <v>Wale Olawoyin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32678.994384765625</v>
          </cell>
          <cell r="AJ329">
            <v>980.36984634399414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0</v>
          </cell>
          <cell r="BQ329">
            <v>32678.994384765625</v>
          </cell>
          <cell r="BR329">
            <v>0</v>
          </cell>
          <cell r="BS329">
            <v>0</v>
          </cell>
          <cell r="BT329">
            <v>0</v>
          </cell>
          <cell r="BU329">
            <v>0</v>
          </cell>
          <cell r="BV329">
            <v>0</v>
          </cell>
          <cell r="BW329">
            <v>0</v>
          </cell>
          <cell r="BX329">
            <v>0</v>
          </cell>
          <cell r="BY329">
            <v>0</v>
          </cell>
          <cell r="BZ329">
            <v>0</v>
          </cell>
          <cell r="CA329">
            <v>0</v>
          </cell>
          <cell r="CB329">
            <v>0</v>
          </cell>
          <cell r="CC329">
            <v>0</v>
          </cell>
          <cell r="CD329">
            <v>0</v>
          </cell>
          <cell r="CE329">
            <v>0</v>
          </cell>
          <cell r="CF329">
            <v>0</v>
          </cell>
          <cell r="CG329">
            <v>0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1</v>
          </cell>
        </row>
        <row r="330">
          <cell r="A330" t="str">
            <v>NIP_BP11_C_OGIS_ES2_A02</v>
          </cell>
          <cell r="C330" t="str">
            <v>BP11</v>
          </cell>
          <cell r="D330" t="str">
            <v>In</v>
          </cell>
          <cell r="E330" t="str">
            <v>Base JV</v>
          </cell>
          <cell r="F330" t="str">
            <v>Base</v>
          </cell>
          <cell r="G330" t="str">
            <v>Both</v>
          </cell>
          <cell r="H330" t="str">
            <v>In</v>
          </cell>
          <cell r="I330" t="str">
            <v>CROSS ASSET</v>
          </cell>
          <cell r="J330" t="str">
            <v>CROSS ASSET</v>
          </cell>
          <cell r="K330" t="str">
            <v>LAND EAST</v>
          </cell>
          <cell r="L330" t="str">
            <v>East</v>
          </cell>
          <cell r="M330" t="str">
            <v>REPLACE/UPGRADE OBSOLETE VALVES IN ES2</v>
          </cell>
          <cell r="N330" t="str">
            <v>OGI Maintenance</v>
          </cell>
          <cell r="O330" t="str">
            <v>OGI Maintenance</v>
          </cell>
          <cell r="P330" t="str">
            <v>OGI Maintenance</v>
          </cell>
          <cell r="Q330" t="str">
            <v>Sani Haliru</v>
          </cell>
          <cell r="S330" t="str">
            <v>Not Applicable</v>
          </cell>
          <cell r="T330" t="str">
            <v>1. HSE, Security, Asset Integrity, etc.</v>
          </cell>
          <cell r="U330" t="str">
            <v>Asset Integrity</v>
          </cell>
          <cell r="V330" t="str">
            <v>Wale Olawoyin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11531.665161132813</v>
          </cell>
          <cell r="AJ330">
            <v>345.94994354248047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>
            <v>0</v>
          </cell>
          <cell r="BO330">
            <v>0</v>
          </cell>
          <cell r="BP330">
            <v>0</v>
          </cell>
          <cell r="BQ330">
            <v>11531.665161132813</v>
          </cell>
          <cell r="BR330">
            <v>0</v>
          </cell>
          <cell r="BS330">
            <v>0</v>
          </cell>
          <cell r="BT330">
            <v>0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0</v>
          </cell>
          <cell r="CA330">
            <v>0</v>
          </cell>
          <cell r="CB330">
            <v>0</v>
          </cell>
          <cell r="CC330">
            <v>0</v>
          </cell>
          <cell r="CD330">
            <v>0</v>
          </cell>
          <cell r="CE330">
            <v>0</v>
          </cell>
          <cell r="CF330">
            <v>0</v>
          </cell>
          <cell r="CG330">
            <v>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1</v>
          </cell>
        </row>
        <row r="331">
          <cell r="A331" t="str">
            <v>NIP_BP11_C_OGIS_ES2_A03</v>
          </cell>
          <cell r="C331" t="str">
            <v>BP11</v>
          </cell>
          <cell r="D331" t="str">
            <v>In</v>
          </cell>
          <cell r="E331" t="str">
            <v>Base JV</v>
          </cell>
          <cell r="F331" t="str">
            <v>Base</v>
          </cell>
          <cell r="G331" t="str">
            <v>Both</v>
          </cell>
          <cell r="H331" t="str">
            <v>In</v>
          </cell>
          <cell r="I331" t="str">
            <v>CROSS ASSET</v>
          </cell>
          <cell r="J331" t="str">
            <v>CROSS ASSET</v>
          </cell>
          <cell r="K331" t="str">
            <v>LAND EAST</v>
          </cell>
          <cell r="L331" t="str">
            <v>East</v>
          </cell>
          <cell r="M331" t="str">
            <v>OVERHAUL OF CRUDE OIL TRANSFER PUMPS IN ES2</v>
          </cell>
          <cell r="N331" t="str">
            <v>OGI Maintenance</v>
          </cell>
          <cell r="O331" t="str">
            <v>OGI Maintenance</v>
          </cell>
          <cell r="P331" t="str">
            <v>OGI Maintenance</v>
          </cell>
          <cell r="Q331" t="str">
            <v>Sani Haliru</v>
          </cell>
          <cell r="S331" t="str">
            <v>Not Applicable</v>
          </cell>
          <cell r="T331" t="str">
            <v>1. HSE, Security, Asset Integrity, etc.</v>
          </cell>
          <cell r="U331" t="str">
            <v>Asset Integrity</v>
          </cell>
          <cell r="V331" t="str">
            <v>Wale Olawoyin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51603.916259765625</v>
          </cell>
          <cell r="AJ331">
            <v>1548.1174278259277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51603.916259765625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  <cell r="BZ331">
            <v>0</v>
          </cell>
          <cell r="CA331">
            <v>0</v>
          </cell>
          <cell r="CB331">
            <v>0</v>
          </cell>
          <cell r="CC331">
            <v>0</v>
          </cell>
          <cell r="CD331">
            <v>0</v>
          </cell>
          <cell r="CE331">
            <v>0</v>
          </cell>
          <cell r="CF331">
            <v>0</v>
          </cell>
          <cell r="CG331">
            <v>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1</v>
          </cell>
        </row>
        <row r="332">
          <cell r="A332" t="str">
            <v>NIP_BP11_C_OGIS_ES2_A04</v>
          </cell>
          <cell r="C332" t="str">
            <v>BP11</v>
          </cell>
          <cell r="D332" t="str">
            <v>In</v>
          </cell>
          <cell r="E332" t="str">
            <v>Base JV</v>
          </cell>
          <cell r="F332" t="str">
            <v>Base</v>
          </cell>
          <cell r="G332" t="str">
            <v>Both</v>
          </cell>
          <cell r="H332" t="str">
            <v>In</v>
          </cell>
          <cell r="I332" t="str">
            <v>CROSS ASSET</v>
          </cell>
          <cell r="J332" t="str">
            <v>CROSS ASSET</v>
          </cell>
          <cell r="K332" t="str">
            <v>LAND EAST</v>
          </cell>
          <cell r="L332" t="str">
            <v>East</v>
          </cell>
          <cell r="M332" t="str">
            <v>PAINTING OF FLOW STATIONS IN EAST SWAMP ASSET</v>
          </cell>
          <cell r="N332" t="str">
            <v>OGI Maintenance</v>
          </cell>
          <cell r="O332" t="str">
            <v>OGI Maintenance</v>
          </cell>
          <cell r="P332" t="str">
            <v>OGI Maintenance</v>
          </cell>
          <cell r="Q332" t="str">
            <v>Sani Haliru</v>
          </cell>
          <cell r="S332" t="str">
            <v>Not Applicable</v>
          </cell>
          <cell r="T332" t="str">
            <v>1. HSE, Security, Asset Integrity, etc.</v>
          </cell>
          <cell r="U332" t="str">
            <v>Asset Integrity</v>
          </cell>
          <cell r="V332" t="str">
            <v>Wale Olawoyin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36187.63916015625</v>
          </cell>
          <cell r="AJ332">
            <v>1085.6291923522949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BQ332">
            <v>36187.63916015625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  <cell r="BZ332">
            <v>0</v>
          </cell>
          <cell r="CA332">
            <v>0</v>
          </cell>
          <cell r="CB332">
            <v>0</v>
          </cell>
          <cell r="CC332">
            <v>0</v>
          </cell>
          <cell r="CD332">
            <v>0</v>
          </cell>
          <cell r="CE332">
            <v>0</v>
          </cell>
          <cell r="CF332">
            <v>0</v>
          </cell>
          <cell r="CG332">
            <v>0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1</v>
          </cell>
        </row>
        <row r="333">
          <cell r="A333" t="str">
            <v>NIP_BP11_C_OGIS_ES2_A05</v>
          </cell>
          <cell r="C333" t="str">
            <v>BP11</v>
          </cell>
          <cell r="D333" t="str">
            <v>In</v>
          </cell>
          <cell r="E333" t="str">
            <v>Base JV</v>
          </cell>
          <cell r="F333" t="str">
            <v>Base</v>
          </cell>
          <cell r="G333" t="str">
            <v>Both</v>
          </cell>
          <cell r="H333" t="str">
            <v>In</v>
          </cell>
          <cell r="I333" t="str">
            <v>CROSS ASSET</v>
          </cell>
          <cell r="J333" t="str">
            <v>CROSS ASSET</v>
          </cell>
          <cell r="K333" t="str">
            <v>LAND EAST</v>
          </cell>
          <cell r="L333" t="str">
            <v>East</v>
          </cell>
          <cell r="M333" t="str">
            <v>CRUDE OIL PUMPS CONVERSION IN ES2</v>
          </cell>
          <cell r="N333" t="str">
            <v>OGI Maintenance</v>
          </cell>
          <cell r="O333" t="str">
            <v>OGI Maintenance</v>
          </cell>
          <cell r="P333" t="str">
            <v>OGI Maintenance</v>
          </cell>
          <cell r="Q333" t="str">
            <v>Sani Haliru</v>
          </cell>
          <cell r="S333" t="str">
            <v>Not Applicable</v>
          </cell>
          <cell r="T333" t="str">
            <v>1. HSE, Security, Asset Integrity, etc.</v>
          </cell>
          <cell r="U333" t="str">
            <v>Asset Integrity</v>
          </cell>
          <cell r="V333" t="str">
            <v>Wale Olawoyin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6254.480712890625</v>
          </cell>
          <cell r="AJ333">
            <v>187.63441848754883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6254.480712890625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  <cell r="BV333">
            <v>0</v>
          </cell>
          <cell r="BW333">
            <v>0</v>
          </cell>
          <cell r="BX333">
            <v>0</v>
          </cell>
          <cell r="BY333">
            <v>0</v>
          </cell>
          <cell r="BZ333">
            <v>0</v>
          </cell>
          <cell r="CA333">
            <v>0</v>
          </cell>
          <cell r="CB333">
            <v>0</v>
          </cell>
          <cell r="CC333">
            <v>0</v>
          </cell>
          <cell r="CD333">
            <v>0</v>
          </cell>
          <cell r="CE333">
            <v>0</v>
          </cell>
          <cell r="CF333">
            <v>0</v>
          </cell>
          <cell r="CG333">
            <v>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1</v>
          </cell>
        </row>
        <row r="334">
          <cell r="A334" t="str">
            <v>NIP_BP11_C_OGIS_ES2_A06</v>
          </cell>
          <cell r="C334" t="str">
            <v>BP11</v>
          </cell>
          <cell r="D334" t="str">
            <v>In</v>
          </cell>
          <cell r="E334" t="str">
            <v>Base JV</v>
          </cell>
          <cell r="F334" t="str">
            <v>Base</v>
          </cell>
          <cell r="G334" t="str">
            <v>Both</v>
          </cell>
          <cell r="H334" t="str">
            <v>In</v>
          </cell>
          <cell r="I334" t="str">
            <v>CROSS ASSET</v>
          </cell>
          <cell r="J334" t="str">
            <v>CROSS ASSET</v>
          </cell>
          <cell r="K334" t="str">
            <v>LAND EAST</v>
          </cell>
          <cell r="L334" t="str">
            <v>East</v>
          </cell>
          <cell r="M334" t="str">
            <v>OVERHAUL OF GENERATORS IN ES2</v>
          </cell>
          <cell r="N334" t="str">
            <v>OGI Maintenance</v>
          </cell>
          <cell r="O334" t="str">
            <v>OGI Maintenance</v>
          </cell>
          <cell r="P334" t="str">
            <v>OGI Maintenance</v>
          </cell>
          <cell r="Q334" t="str">
            <v>Sani Haliru</v>
          </cell>
          <cell r="S334" t="str">
            <v>Not Applicable</v>
          </cell>
          <cell r="T334" t="str">
            <v>1. HSE, Security, Asset Integrity, etc.</v>
          </cell>
          <cell r="U334" t="str">
            <v>Asset Integrity</v>
          </cell>
          <cell r="V334" t="str">
            <v>Wale Olawoyin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2532.4559326171875</v>
          </cell>
          <cell r="AJ334">
            <v>75.973676681518555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>
            <v>0</v>
          </cell>
          <cell r="BO334">
            <v>0</v>
          </cell>
          <cell r="BP334">
            <v>0</v>
          </cell>
          <cell r="BQ334">
            <v>2532.4559326171875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0</v>
          </cell>
          <cell r="BY334">
            <v>0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D334">
            <v>0</v>
          </cell>
          <cell r="CE334">
            <v>0</v>
          </cell>
          <cell r="CF334">
            <v>0</v>
          </cell>
          <cell r="CG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1</v>
          </cell>
        </row>
        <row r="335">
          <cell r="A335" t="str">
            <v>NIP_BP11_C_OGIS_ES2_A07</v>
          </cell>
          <cell r="C335" t="str">
            <v>BP11</v>
          </cell>
          <cell r="D335" t="str">
            <v>In</v>
          </cell>
          <cell r="E335" t="str">
            <v>Base JV</v>
          </cell>
          <cell r="F335" t="str">
            <v>Base</v>
          </cell>
          <cell r="G335" t="str">
            <v>Both</v>
          </cell>
          <cell r="H335" t="str">
            <v>In</v>
          </cell>
          <cell r="I335" t="str">
            <v>CROSS ASSET</v>
          </cell>
          <cell r="J335" t="str">
            <v>CROSS ASSET</v>
          </cell>
          <cell r="K335" t="str">
            <v>LAND EAST</v>
          </cell>
          <cell r="L335" t="str">
            <v>East</v>
          </cell>
          <cell r="M335" t="str">
            <v>INSPECTION &amp; MTC OF SWITCHGEARS IN ES2</v>
          </cell>
          <cell r="N335" t="str">
            <v>OGI Maintenance</v>
          </cell>
          <cell r="O335" t="str">
            <v>OGI Maintenance</v>
          </cell>
          <cell r="P335" t="str">
            <v>OGI Maintenance</v>
          </cell>
          <cell r="Q335" t="str">
            <v>Sani Haliru</v>
          </cell>
          <cell r="S335" t="str">
            <v>Not Applicable</v>
          </cell>
          <cell r="T335" t="str">
            <v>1. HSE, Security, Asset Integrity, etc.</v>
          </cell>
          <cell r="U335" t="str">
            <v>Asset Integrity</v>
          </cell>
          <cell r="V335" t="str">
            <v>Wale Olawoyin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8697.6744384765625</v>
          </cell>
          <cell r="AJ335">
            <v>260.93022727966309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>
            <v>0</v>
          </cell>
          <cell r="BO335">
            <v>0</v>
          </cell>
          <cell r="BP335">
            <v>0</v>
          </cell>
          <cell r="BQ335">
            <v>8697.6744384765625</v>
          </cell>
          <cell r="BR335">
            <v>0</v>
          </cell>
          <cell r="BS335">
            <v>0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0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D335">
            <v>0</v>
          </cell>
          <cell r="CE335">
            <v>0</v>
          </cell>
          <cell r="CF335">
            <v>0</v>
          </cell>
          <cell r="CG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1</v>
          </cell>
        </row>
        <row r="336">
          <cell r="A336" t="str">
            <v>NIP_BP11_C_OGIS_ES2_A08</v>
          </cell>
          <cell r="C336" t="str">
            <v>BP11</v>
          </cell>
          <cell r="D336" t="str">
            <v>In</v>
          </cell>
          <cell r="E336" t="str">
            <v>Base JV</v>
          </cell>
          <cell r="F336" t="str">
            <v>Base</v>
          </cell>
          <cell r="G336" t="str">
            <v>Both</v>
          </cell>
          <cell r="H336" t="str">
            <v>In</v>
          </cell>
          <cell r="I336" t="str">
            <v>CROSS ASSET</v>
          </cell>
          <cell r="J336" t="str">
            <v>CROSS ASSET</v>
          </cell>
          <cell r="K336" t="str">
            <v>LAND EAST</v>
          </cell>
          <cell r="L336" t="str">
            <v>East</v>
          </cell>
          <cell r="M336" t="str">
            <v>OVERHAUL OF INSTRUMENT AIR COMPRESSOR IN ES2</v>
          </cell>
          <cell r="N336" t="str">
            <v>OGI Maintenance</v>
          </cell>
          <cell r="O336" t="str">
            <v>OGI Maintenance</v>
          </cell>
          <cell r="P336" t="str">
            <v>OGI Maintenance</v>
          </cell>
          <cell r="Q336" t="str">
            <v>Sani Haliru</v>
          </cell>
          <cell r="S336" t="str">
            <v>Not Applicable</v>
          </cell>
          <cell r="T336" t="str">
            <v>1. HSE, Security, Asset Integrity, etc.</v>
          </cell>
          <cell r="U336" t="str">
            <v>Asset Integrity</v>
          </cell>
          <cell r="V336" t="str">
            <v>Wale Olawoyin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9434.3639526367188</v>
          </cell>
          <cell r="AJ336">
            <v>283.03091621398926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9434.3639526367188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0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D336">
            <v>0</v>
          </cell>
          <cell r="CE336">
            <v>0</v>
          </cell>
          <cell r="CF336">
            <v>0</v>
          </cell>
          <cell r="CG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1</v>
          </cell>
        </row>
        <row r="337">
          <cell r="A337" t="str">
            <v>NIP_BP11_C_OGIS_ES2_A09</v>
          </cell>
          <cell r="C337" t="str">
            <v>BP11</v>
          </cell>
          <cell r="D337" t="str">
            <v>In</v>
          </cell>
          <cell r="E337" t="str">
            <v>Base JV</v>
          </cell>
          <cell r="F337" t="str">
            <v>Base</v>
          </cell>
          <cell r="G337" t="str">
            <v>Both</v>
          </cell>
          <cell r="H337" t="str">
            <v>In</v>
          </cell>
          <cell r="I337" t="str">
            <v>CROSS ASSET</v>
          </cell>
          <cell r="J337" t="str">
            <v>CROSS ASSET</v>
          </cell>
          <cell r="K337" t="str">
            <v>LAND EAST</v>
          </cell>
          <cell r="L337" t="str">
            <v>East</v>
          </cell>
          <cell r="M337" t="str">
            <v>INTRINSICALLY SAFE ELECTRICAL EQUIPMENT - EAST AGG</v>
          </cell>
          <cell r="N337" t="str">
            <v>OGI Maintenance</v>
          </cell>
          <cell r="O337" t="str">
            <v>OGI Maintenance</v>
          </cell>
          <cell r="P337" t="str">
            <v>OGI Maintenance</v>
          </cell>
          <cell r="Q337" t="str">
            <v>Sani Haliru</v>
          </cell>
          <cell r="S337" t="str">
            <v>Not Applicable</v>
          </cell>
          <cell r="T337" t="str">
            <v>1. HSE, Security, Asset Integrity, etc.</v>
          </cell>
          <cell r="U337" t="str">
            <v>Asset Integrity</v>
          </cell>
          <cell r="V337" t="str">
            <v>Wale Olawoyin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2256.4874725341797</v>
          </cell>
          <cell r="AJ337">
            <v>67.69462251663208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D337">
            <v>0</v>
          </cell>
          <cell r="CE337">
            <v>0</v>
          </cell>
          <cell r="CF337">
            <v>2256.4874725341797</v>
          </cell>
          <cell r="CG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1</v>
          </cell>
        </row>
        <row r="338">
          <cell r="A338" t="str">
            <v>NIP_BP11_C_OGIS_ETEL AGG</v>
          </cell>
          <cell r="C338" t="str">
            <v>BP11</v>
          </cell>
          <cell r="D338" t="str">
            <v>In</v>
          </cell>
          <cell r="E338" t="str">
            <v>Domgas/IPP</v>
          </cell>
          <cell r="F338" t="str">
            <v>Base</v>
          </cell>
          <cell r="G338" t="str">
            <v>SPDC JV</v>
          </cell>
          <cell r="H338" t="str">
            <v>In</v>
          </cell>
          <cell r="I338" t="str">
            <v>GBARAN</v>
          </cell>
          <cell r="J338" t="str">
            <v>OML - 28</v>
          </cell>
          <cell r="K338" t="str">
            <v>LAND EAST</v>
          </cell>
          <cell r="L338" t="str">
            <v>East</v>
          </cell>
          <cell r="M338" t="str">
            <v>AG Solution Etelebou</v>
          </cell>
          <cell r="N338" t="str">
            <v>AGS Kolocrk &amp; Etelebou</v>
          </cell>
          <cell r="O338" t="str">
            <v>AGS Kolocrk &amp; Etelebou</v>
          </cell>
          <cell r="P338" t="str">
            <v>AGS Kolocrk &amp; Etelebou</v>
          </cell>
          <cell r="Q338" t="str">
            <v>Seun Balogun</v>
          </cell>
          <cell r="S338" t="str">
            <v>NLNG</v>
          </cell>
          <cell r="T338" t="str">
            <v>4. Oil</v>
          </cell>
          <cell r="U338" t="str">
            <v>3. Asset Integrity</v>
          </cell>
          <cell r="V338" t="str">
            <v>Andrew Birch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29398.036148071289</v>
          </cell>
          <cell r="AJ338">
            <v>881.94106674194336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29398.036148071289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D338">
            <v>0</v>
          </cell>
          <cell r="CE338">
            <v>0</v>
          </cell>
          <cell r="CF338">
            <v>0</v>
          </cell>
          <cell r="CG338">
            <v>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1</v>
          </cell>
        </row>
        <row r="339">
          <cell r="A339" t="str">
            <v>NIP_BP11_C_OGIS_OZZ_A01</v>
          </cell>
          <cell r="C339" t="str">
            <v>BP11</v>
          </cell>
          <cell r="D339" t="str">
            <v>In</v>
          </cell>
          <cell r="E339" t="str">
            <v>Base JV</v>
          </cell>
          <cell r="F339" t="str">
            <v>Base</v>
          </cell>
          <cell r="G339" t="str">
            <v>SPDC JV</v>
          </cell>
          <cell r="H339" t="str">
            <v>In</v>
          </cell>
          <cell r="I339" t="str">
            <v>CROSS ASSET</v>
          </cell>
          <cell r="J339" t="str">
            <v>CROSS ASSET</v>
          </cell>
          <cell r="K339" t="str">
            <v>OFFSHORE</v>
          </cell>
          <cell r="L339" t="str">
            <v>Offshore</v>
          </cell>
          <cell r="M339" t="str">
            <v>EA MINOR MODIFICATIONS</v>
          </cell>
          <cell r="N339" t="str">
            <v>EA Facilities</v>
          </cell>
          <cell r="O339" t="str">
            <v>EA Facilities</v>
          </cell>
          <cell r="P339" t="str">
            <v>EA Field</v>
          </cell>
          <cell r="Q339" t="str">
            <v>Ambrose Omigie</v>
          </cell>
          <cell r="S339" t="str">
            <v>Not Applicable</v>
          </cell>
          <cell r="T339" t="str">
            <v>1. HSE, Security, Asset Integrity, etc.</v>
          </cell>
          <cell r="U339" t="str">
            <v>1. Secure / Maximise NFA</v>
          </cell>
          <cell r="V339" t="str">
            <v>Oladele Adigun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9359.2001953125</v>
          </cell>
          <cell r="AJ339">
            <v>27019.575805664063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9359.2001953125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D339">
            <v>0</v>
          </cell>
          <cell r="CE339">
            <v>0</v>
          </cell>
          <cell r="CF339">
            <v>0</v>
          </cell>
          <cell r="CG339">
            <v>0</v>
          </cell>
          <cell r="CH339">
            <v>0</v>
          </cell>
          <cell r="CI339">
            <v>0</v>
          </cell>
          <cell r="CJ339">
            <v>25960</v>
          </cell>
          <cell r="CK339">
            <v>0</v>
          </cell>
          <cell r="CL339">
            <v>0</v>
          </cell>
          <cell r="CM339">
            <v>1</v>
          </cell>
        </row>
        <row r="340">
          <cell r="A340" t="str">
            <v>NIP_BP11_C_OGIS_OZZ_U01</v>
          </cell>
          <cell r="C340" t="str">
            <v>BP11</v>
          </cell>
          <cell r="D340" t="str">
            <v>In</v>
          </cell>
          <cell r="E340" t="str">
            <v>Base JV</v>
          </cell>
          <cell r="F340" t="str">
            <v>Base</v>
          </cell>
          <cell r="G340" t="str">
            <v>SPDC JV</v>
          </cell>
          <cell r="H340" t="str">
            <v>In</v>
          </cell>
          <cell r="I340" t="str">
            <v>EA</v>
          </cell>
          <cell r="J340" t="str">
            <v>OML - 79</v>
          </cell>
          <cell r="K340" t="str">
            <v>OFFSHORE</v>
          </cell>
          <cell r="L340" t="str">
            <v>Offshore</v>
          </cell>
          <cell r="M340" t="str">
            <v>REPLACEMENT/ UPGRADE OF PAGA SYSTEMS AT EA</v>
          </cell>
          <cell r="N340" t="str">
            <v>EA Facilities</v>
          </cell>
          <cell r="O340" t="str">
            <v>EA Facilities</v>
          </cell>
          <cell r="P340" t="str">
            <v>EA Field</v>
          </cell>
          <cell r="Q340" t="str">
            <v>Ambrose Omigie</v>
          </cell>
          <cell r="S340" t="str">
            <v>Not Applicable</v>
          </cell>
          <cell r="T340" t="str">
            <v>1. HSE, Security, Asset Integrity, etc.</v>
          </cell>
          <cell r="U340" t="str">
            <v>Secure / Maximise NFA</v>
          </cell>
          <cell r="V340" t="str">
            <v>Oladele Adigun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1070</v>
          </cell>
          <cell r="AJ340">
            <v>32.099998474121094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1070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D340">
            <v>0</v>
          </cell>
          <cell r="CE340">
            <v>0</v>
          </cell>
          <cell r="CF340">
            <v>0</v>
          </cell>
          <cell r="CG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1</v>
          </cell>
        </row>
        <row r="341">
          <cell r="A341" t="str">
            <v>NIP_BP11_C_OGIS_OZZ_U03</v>
          </cell>
          <cell r="C341" t="str">
            <v>BP11</v>
          </cell>
          <cell r="D341" t="str">
            <v>In</v>
          </cell>
          <cell r="E341" t="str">
            <v>Base JV</v>
          </cell>
          <cell r="F341" t="str">
            <v>Base</v>
          </cell>
          <cell r="G341" t="str">
            <v>SPDC JV</v>
          </cell>
          <cell r="H341" t="str">
            <v>In</v>
          </cell>
          <cell r="I341" t="str">
            <v>EA</v>
          </cell>
          <cell r="J341" t="str">
            <v>OML - 79</v>
          </cell>
          <cell r="K341" t="str">
            <v>OFFSHORE</v>
          </cell>
          <cell r="L341" t="str">
            <v>Offshore</v>
          </cell>
          <cell r="M341" t="str">
            <v>BOAT CATCHER UPGRADE ON EA OFFSHORE PLATFORMS</v>
          </cell>
          <cell r="N341" t="str">
            <v>EA Facilities</v>
          </cell>
          <cell r="O341" t="str">
            <v>EA Facilities</v>
          </cell>
          <cell r="P341" t="str">
            <v>EA Field</v>
          </cell>
          <cell r="Q341" t="str">
            <v>Ambrose Omigie</v>
          </cell>
          <cell r="S341" t="str">
            <v>Not Applicable</v>
          </cell>
          <cell r="T341" t="str">
            <v>1. HSE, Security, Asset Integrity, etc.</v>
          </cell>
          <cell r="U341" t="str">
            <v>Secure / Maximise NFA</v>
          </cell>
          <cell r="V341" t="str">
            <v>Oladele Adigun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7709.6240234375</v>
          </cell>
          <cell r="AJ341">
            <v>231.28871154785156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R341">
            <v>7709.6240234375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0</v>
          </cell>
          <cell r="CA341">
            <v>0</v>
          </cell>
          <cell r="CB341">
            <v>0</v>
          </cell>
          <cell r="CC341">
            <v>0</v>
          </cell>
          <cell r="CD341">
            <v>0</v>
          </cell>
          <cell r="CE341">
            <v>0</v>
          </cell>
          <cell r="CF341">
            <v>0</v>
          </cell>
          <cell r="CG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1</v>
          </cell>
        </row>
        <row r="342">
          <cell r="A342" t="str">
            <v>NIP_BP11_C_OGIS_OZZ_U04</v>
          </cell>
          <cell r="C342" t="str">
            <v>BP11</v>
          </cell>
          <cell r="D342" t="str">
            <v>In</v>
          </cell>
          <cell r="E342" t="str">
            <v>Base JV</v>
          </cell>
          <cell r="F342" t="str">
            <v>Base</v>
          </cell>
          <cell r="G342" t="str">
            <v>SPDC JV</v>
          </cell>
          <cell r="H342" t="str">
            <v>In</v>
          </cell>
          <cell r="I342" t="str">
            <v>EA</v>
          </cell>
          <cell r="J342" t="str">
            <v>OML - 79</v>
          </cell>
          <cell r="K342" t="str">
            <v>OFFSHORE</v>
          </cell>
          <cell r="L342" t="str">
            <v>Offshore</v>
          </cell>
          <cell r="M342" t="str">
            <v>SEA EAGLE LIFEBOAT UPGRADE</v>
          </cell>
          <cell r="N342" t="str">
            <v>EA Facilities</v>
          </cell>
          <cell r="O342" t="str">
            <v>EA Facilities</v>
          </cell>
          <cell r="P342" t="str">
            <v>EA Field</v>
          </cell>
          <cell r="Q342" t="str">
            <v>Ambrose Omigie</v>
          </cell>
          <cell r="S342" t="str">
            <v>Not Applicable</v>
          </cell>
          <cell r="T342" t="str">
            <v>1. HSE, Security, Asset Integrity, etc.</v>
          </cell>
          <cell r="U342" t="str">
            <v>Secure / Maximise NFA</v>
          </cell>
          <cell r="V342" t="str">
            <v>Oladele Adigun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4040</v>
          </cell>
          <cell r="AJ342">
            <v>121.19999694824219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0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4040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0</v>
          </cell>
          <cell r="BZ342">
            <v>0</v>
          </cell>
          <cell r="CA342">
            <v>0</v>
          </cell>
          <cell r="CB342">
            <v>0</v>
          </cell>
          <cell r="CC342">
            <v>0</v>
          </cell>
          <cell r="CD342">
            <v>0</v>
          </cell>
          <cell r="CE342">
            <v>0</v>
          </cell>
          <cell r="CF342">
            <v>0</v>
          </cell>
          <cell r="CG342">
            <v>0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1</v>
          </cell>
        </row>
        <row r="343">
          <cell r="A343" t="str">
            <v>NIP_BP11_C_OGIS_PTE_A29</v>
          </cell>
          <cell r="C343" t="str">
            <v>BP11</v>
          </cell>
          <cell r="D343" t="str">
            <v>In</v>
          </cell>
          <cell r="E343" t="str">
            <v>Base JV</v>
          </cell>
          <cell r="F343" t="str">
            <v>Base</v>
          </cell>
          <cell r="G343" t="str">
            <v>Both</v>
          </cell>
          <cell r="H343" t="str">
            <v>In</v>
          </cell>
          <cell r="I343" t="str">
            <v>CROSS ASSET</v>
          </cell>
          <cell r="J343" t="str">
            <v>CROSS ASSET</v>
          </cell>
          <cell r="K343" t="str">
            <v>EAST</v>
          </cell>
          <cell r="L343" t="str">
            <v>East</v>
          </cell>
          <cell r="M343" t="str">
            <v>METERING UPGRADE IN BONNY TERMINAL</v>
          </cell>
          <cell r="N343" t="str">
            <v>OGI Maintenance</v>
          </cell>
          <cell r="O343" t="str">
            <v>OGI Maintenance</v>
          </cell>
          <cell r="P343" t="str">
            <v>OGI Maintenance</v>
          </cell>
          <cell r="Q343" t="str">
            <v>Sani Haliru</v>
          </cell>
          <cell r="S343" t="str">
            <v>Not Applicable</v>
          </cell>
          <cell r="T343" t="str">
            <v>1. HSE, Security, Asset Integrity, etc.</v>
          </cell>
          <cell r="U343" t="str">
            <v>Asset Integrity</v>
          </cell>
          <cell r="V343" t="str">
            <v>Steve Burnnet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699.06964111328125</v>
          </cell>
          <cell r="AJ343">
            <v>20.972088813781738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  <cell r="BM343">
            <v>0</v>
          </cell>
          <cell r="BN343">
            <v>0</v>
          </cell>
          <cell r="BO343">
            <v>0</v>
          </cell>
          <cell r="BP343">
            <v>0</v>
          </cell>
          <cell r="BQ343">
            <v>699.06964111328125</v>
          </cell>
          <cell r="BR343">
            <v>0</v>
          </cell>
          <cell r="BS343">
            <v>0</v>
          </cell>
          <cell r="BT343">
            <v>0</v>
          </cell>
          <cell r="BU343">
            <v>0</v>
          </cell>
          <cell r="BV343">
            <v>0</v>
          </cell>
          <cell r="BW343">
            <v>0</v>
          </cell>
          <cell r="BX343">
            <v>0</v>
          </cell>
          <cell r="BY343">
            <v>0</v>
          </cell>
          <cell r="BZ343">
            <v>0</v>
          </cell>
          <cell r="CA343">
            <v>0</v>
          </cell>
          <cell r="CB343">
            <v>0</v>
          </cell>
          <cell r="CC343">
            <v>0</v>
          </cell>
          <cell r="CD343">
            <v>0</v>
          </cell>
          <cell r="CE343">
            <v>0</v>
          </cell>
          <cell r="CF343">
            <v>0</v>
          </cell>
          <cell r="CG343">
            <v>0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1</v>
          </cell>
        </row>
        <row r="344">
          <cell r="A344" t="str">
            <v>NIP_BP11_C_OGIS_PTE_A30</v>
          </cell>
          <cell r="C344" t="str">
            <v>BP11</v>
          </cell>
          <cell r="D344" t="str">
            <v>In</v>
          </cell>
          <cell r="E344" t="str">
            <v>Base JV</v>
          </cell>
          <cell r="F344" t="str">
            <v>Base</v>
          </cell>
          <cell r="G344" t="str">
            <v>Both</v>
          </cell>
          <cell r="H344" t="str">
            <v>In</v>
          </cell>
          <cell r="I344" t="str">
            <v>CROSS ASSET</v>
          </cell>
          <cell r="J344" t="str">
            <v>CROSS ASSET</v>
          </cell>
          <cell r="K344" t="str">
            <v>EAST</v>
          </cell>
          <cell r="L344" t="str">
            <v>East</v>
          </cell>
          <cell r="M344" t="str">
            <v>METERING UPGRADE IN BONNY TERMINAL</v>
          </cell>
          <cell r="N344" t="str">
            <v>OGI Maintenance</v>
          </cell>
          <cell r="O344" t="str">
            <v>OGI Maintenance</v>
          </cell>
          <cell r="P344" t="str">
            <v>OGI Maintenance</v>
          </cell>
          <cell r="Q344" t="str">
            <v>Sani Haliru</v>
          </cell>
          <cell r="S344" t="str">
            <v>Not Applicable</v>
          </cell>
          <cell r="T344" t="str">
            <v>1. HSE, Security, Asset Integrity, etc.</v>
          </cell>
          <cell r="U344" t="str">
            <v>Asset Integrity</v>
          </cell>
          <cell r="V344" t="str">
            <v>Steve Burnnet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894.54000854492188</v>
          </cell>
          <cell r="AJ344">
            <v>26.836200714111328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  <cell r="BM344">
            <v>0</v>
          </cell>
          <cell r="BN344">
            <v>0</v>
          </cell>
          <cell r="BO344">
            <v>0</v>
          </cell>
          <cell r="BP344">
            <v>0</v>
          </cell>
          <cell r="BQ344">
            <v>894.54000854492188</v>
          </cell>
          <cell r="BR344">
            <v>0</v>
          </cell>
          <cell r="BS344">
            <v>0</v>
          </cell>
          <cell r="BT344">
            <v>0</v>
          </cell>
          <cell r="BU344">
            <v>0</v>
          </cell>
          <cell r="BV344">
            <v>0</v>
          </cell>
          <cell r="BW344">
            <v>0</v>
          </cell>
          <cell r="BX344">
            <v>0</v>
          </cell>
          <cell r="BY344">
            <v>0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D344">
            <v>0</v>
          </cell>
          <cell r="CE344">
            <v>0</v>
          </cell>
          <cell r="CF344">
            <v>0</v>
          </cell>
          <cell r="CG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1</v>
          </cell>
        </row>
        <row r="345">
          <cell r="A345" t="str">
            <v>NIP_BP11_C_OGIS_PTE_A31</v>
          </cell>
          <cell r="C345" t="str">
            <v>BP11</v>
          </cell>
          <cell r="D345" t="str">
            <v>In</v>
          </cell>
          <cell r="E345" t="str">
            <v>Base JV</v>
          </cell>
          <cell r="F345" t="str">
            <v>Base</v>
          </cell>
          <cell r="G345" t="str">
            <v>Both</v>
          </cell>
          <cell r="H345" t="str">
            <v>In</v>
          </cell>
          <cell r="I345" t="str">
            <v>CROSS ASSET</v>
          </cell>
          <cell r="J345" t="str">
            <v>CROSS ASSET</v>
          </cell>
          <cell r="K345" t="str">
            <v>EAST</v>
          </cell>
          <cell r="L345" t="str">
            <v>East</v>
          </cell>
          <cell r="M345" t="str">
            <v>METERING UPGRADE IN BONNY TERMINAL</v>
          </cell>
          <cell r="N345" t="str">
            <v>OGI Maintenance</v>
          </cell>
          <cell r="O345" t="str">
            <v>OGI Maintenance</v>
          </cell>
          <cell r="P345" t="str">
            <v>OGI Maintenance</v>
          </cell>
          <cell r="Q345" t="str">
            <v>Sani Haliru</v>
          </cell>
          <cell r="S345" t="str">
            <v>Not Applicable</v>
          </cell>
          <cell r="T345" t="str">
            <v>1. HSE, Security, Asset Integrity, etc.</v>
          </cell>
          <cell r="U345" t="str">
            <v>Asset Integrity</v>
          </cell>
          <cell r="V345" t="str">
            <v>Steve Burnnet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883.18414306640625</v>
          </cell>
          <cell r="AJ345">
            <v>26.495525360107422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883.18414306640625</v>
          </cell>
          <cell r="BR345">
            <v>0</v>
          </cell>
          <cell r="BS345">
            <v>0</v>
          </cell>
          <cell r="BT345">
            <v>0</v>
          </cell>
          <cell r="BU345">
            <v>0</v>
          </cell>
          <cell r="BV345">
            <v>0</v>
          </cell>
          <cell r="BW345">
            <v>0</v>
          </cell>
          <cell r="BX345">
            <v>0</v>
          </cell>
          <cell r="BY345">
            <v>0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  <cell r="CE345">
            <v>0</v>
          </cell>
          <cell r="CF345">
            <v>0</v>
          </cell>
          <cell r="CG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1</v>
          </cell>
        </row>
        <row r="346">
          <cell r="A346" t="str">
            <v>NIP_BP11_C_OGIS_PTE_A32</v>
          </cell>
          <cell r="C346" t="str">
            <v>BP11</v>
          </cell>
          <cell r="D346" t="str">
            <v>In</v>
          </cell>
          <cell r="E346" t="str">
            <v>Base JV</v>
          </cell>
          <cell r="F346" t="str">
            <v>Base</v>
          </cell>
          <cell r="G346" t="str">
            <v>Both</v>
          </cell>
          <cell r="H346" t="str">
            <v>In</v>
          </cell>
          <cell r="I346" t="str">
            <v>CROSS ASSET</v>
          </cell>
          <cell r="J346" t="str">
            <v>CROSS ASSET</v>
          </cell>
          <cell r="K346" t="str">
            <v>EAST</v>
          </cell>
          <cell r="L346" t="str">
            <v>East</v>
          </cell>
          <cell r="M346" t="str">
            <v>STORAGE TANK INSTRUMENTATION UPGRADE-BONNY TERMINA</v>
          </cell>
          <cell r="N346" t="str">
            <v>OGI Maintenance</v>
          </cell>
          <cell r="O346" t="str">
            <v>OGI Maintenance</v>
          </cell>
          <cell r="P346" t="str">
            <v>OGI Maintenance</v>
          </cell>
          <cell r="Q346" t="str">
            <v>Sani Haliru</v>
          </cell>
          <cell r="S346" t="str">
            <v>Not Applicable</v>
          </cell>
          <cell r="T346" t="str">
            <v>1. HSE, Security, Asset Integrity, etc.</v>
          </cell>
          <cell r="U346" t="str">
            <v>Asset Integrity</v>
          </cell>
          <cell r="V346" t="str">
            <v>Steve Burnnet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528.74063110351563</v>
          </cell>
          <cell r="AJ346">
            <v>15.86221981048584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0</v>
          </cell>
          <cell r="BJ346">
            <v>0</v>
          </cell>
          <cell r="BK346">
            <v>0</v>
          </cell>
          <cell r="BL346">
            <v>0</v>
          </cell>
          <cell r="BM346">
            <v>0</v>
          </cell>
          <cell r="BN346">
            <v>0</v>
          </cell>
          <cell r="BO346">
            <v>0</v>
          </cell>
          <cell r="BP346">
            <v>0</v>
          </cell>
          <cell r="BQ346">
            <v>528.74063110351563</v>
          </cell>
          <cell r="BR346">
            <v>0</v>
          </cell>
          <cell r="BS346">
            <v>0</v>
          </cell>
          <cell r="BT346">
            <v>0</v>
          </cell>
          <cell r="BU346">
            <v>0</v>
          </cell>
          <cell r="BV346">
            <v>0</v>
          </cell>
          <cell r="BW346">
            <v>0</v>
          </cell>
          <cell r="BX346">
            <v>0</v>
          </cell>
          <cell r="BY346">
            <v>0</v>
          </cell>
          <cell r="BZ346">
            <v>0</v>
          </cell>
          <cell r="CA346">
            <v>0</v>
          </cell>
          <cell r="CB346">
            <v>0</v>
          </cell>
          <cell r="CC346">
            <v>0</v>
          </cell>
          <cell r="CD346">
            <v>0</v>
          </cell>
          <cell r="CE346">
            <v>0</v>
          </cell>
          <cell r="CF346">
            <v>0</v>
          </cell>
          <cell r="CG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1</v>
          </cell>
        </row>
        <row r="347">
          <cell r="A347" t="str">
            <v>NIP_BP11_C_OGIS_PTE_A33</v>
          </cell>
          <cell r="C347" t="str">
            <v>BP11</v>
          </cell>
          <cell r="D347" t="str">
            <v>In</v>
          </cell>
          <cell r="E347" t="str">
            <v>Base JV</v>
          </cell>
          <cell r="F347" t="str">
            <v>Base</v>
          </cell>
          <cell r="G347" t="str">
            <v>Both</v>
          </cell>
          <cell r="H347" t="str">
            <v>In</v>
          </cell>
          <cell r="I347" t="str">
            <v>CROSS ASSET</v>
          </cell>
          <cell r="J347" t="str">
            <v>CROSS ASSET</v>
          </cell>
          <cell r="K347" t="str">
            <v>EAST</v>
          </cell>
          <cell r="L347" t="str">
            <v>East</v>
          </cell>
          <cell r="M347" t="str">
            <v>CLINIC EQUIPMENT UPGRADE IN BONNY TERMINAL</v>
          </cell>
          <cell r="N347" t="str">
            <v>OGI Maintenance</v>
          </cell>
          <cell r="O347" t="str">
            <v>OGI Maintenance</v>
          </cell>
          <cell r="P347" t="str">
            <v>OGI Maintenance</v>
          </cell>
          <cell r="Q347" t="str">
            <v>Sani Haliru</v>
          </cell>
          <cell r="S347" t="str">
            <v>Not Applicable</v>
          </cell>
          <cell r="T347" t="str">
            <v>1. HSE, Security, Asset Integrity, etc.</v>
          </cell>
          <cell r="U347" t="str">
            <v>Asset Integrity</v>
          </cell>
          <cell r="V347" t="str">
            <v>Steve Burnnet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25.296001434326172</v>
          </cell>
          <cell r="AJ347">
            <v>0.75888001918792725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25.296001434326172</v>
          </cell>
          <cell r="BR347">
            <v>0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D347">
            <v>0</v>
          </cell>
          <cell r="CE347">
            <v>0</v>
          </cell>
          <cell r="CF347">
            <v>0</v>
          </cell>
          <cell r="CG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1</v>
          </cell>
        </row>
        <row r="348">
          <cell r="A348" t="str">
            <v>NIP_BP11_C_OGIS_PTE_A34</v>
          </cell>
          <cell r="C348" t="str">
            <v>BP11</v>
          </cell>
          <cell r="D348" t="str">
            <v>In</v>
          </cell>
          <cell r="E348" t="str">
            <v>Base JV</v>
          </cell>
          <cell r="F348" t="str">
            <v>Base</v>
          </cell>
          <cell r="G348" t="str">
            <v>Both</v>
          </cell>
          <cell r="H348" t="str">
            <v>In</v>
          </cell>
          <cell r="I348" t="str">
            <v>CROSS ASSET</v>
          </cell>
          <cell r="J348" t="str">
            <v>CROSS ASSET</v>
          </cell>
          <cell r="K348" t="str">
            <v>EAST</v>
          </cell>
          <cell r="L348" t="str">
            <v>East</v>
          </cell>
          <cell r="M348" t="str">
            <v>GAS TURBINE OVERHAUL IN BONNY TERMINAL</v>
          </cell>
          <cell r="N348" t="str">
            <v>OGI Maintenance</v>
          </cell>
          <cell r="O348" t="str">
            <v>OGI Maintenance</v>
          </cell>
          <cell r="P348" t="str">
            <v>OGI Maintenance</v>
          </cell>
          <cell r="Q348" t="str">
            <v>Sani Haliru</v>
          </cell>
          <cell r="S348" t="str">
            <v>Not Applicable</v>
          </cell>
          <cell r="T348" t="str">
            <v>1. HSE, Security, Asset Integrity, etc.</v>
          </cell>
          <cell r="U348" t="str">
            <v>Asset Integrity</v>
          </cell>
          <cell r="V348" t="str">
            <v>Steve Burnnet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812.10800170898438</v>
          </cell>
          <cell r="AJ348">
            <v>24.363239288330078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812.10800170898438</v>
          </cell>
          <cell r="BR348">
            <v>0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0</v>
          </cell>
          <cell r="BZ348">
            <v>0</v>
          </cell>
          <cell r="CA348">
            <v>0</v>
          </cell>
          <cell r="CB348">
            <v>0</v>
          </cell>
          <cell r="CC348">
            <v>0</v>
          </cell>
          <cell r="CD348">
            <v>0</v>
          </cell>
          <cell r="CE348">
            <v>0</v>
          </cell>
          <cell r="CF348">
            <v>0</v>
          </cell>
          <cell r="CG348">
            <v>0</v>
          </cell>
          <cell r="CH348">
            <v>0</v>
          </cell>
          <cell r="CI348">
            <v>0</v>
          </cell>
          <cell r="CJ348">
            <v>0</v>
          </cell>
          <cell r="CK348">
            <v>0</v>
          </cell>
          <cell r="CL348">
            <v>0</v>
          </cell>
          <cell r="CM348">
            <v>1</v>
          </cell>
        </row>
        <row r="349">
          <cell r="A349" t="str">
            <v>NIP_BP11_C_OGIS_PTE_A35</v>
          </cell>
          <cell r="C349" t="str">
            <v>BP11</v>
          </cell>
          <cell r="D349" t="str">
            <v>In</v>
          </cell>
          <cell r="E349" t="str">
            <v>Base JV</v>
          </cell>
          <cell r="F349" t="str">
            <v>Base</v>
          </cell>
          <cell r="G349" t="str">
            <v>Both</v>
          </cell>
          <cell r="H349" t="str">
            <v>In</v>
          </cell>
          <cell r="I349" t="str">
            <v>CROSS ASSET</v>
          </cell>
          <cell r="J349" t="str">
            <v>CROSS ASSET</v>
          </cell>
          <cell r="K349" t="str">
            <v>EAST</v>
          </cell>
          <cell r="L349" t="str">
            <v>East</v>
          </cell>
          <cell r="M349" t="str">
            <v>TANKS &amp; VESSELS UPGRADE IN BONNY TERMINAL</v>
          </cell>
          <cell r="N349" t="str">
            <v>OGI Maintenance</v>
          </cell>
          <cell r="O349" t="str">
            <v>OGI Maintenance</v>
          </cell>
          <cell r="P349" t="str">
            <v>OGI Maintenance</v>
          </cell>
          <cell r="Q349" t="str">
            <v>Sani Haliru</v>
          </cell>
          <cell r="S349" t="str">
            <v>Not Applicable</v>
          </cell>
          <cell r="T349" t="str">
            <v>1. HSE, Security, Asset Integrity, etc.</v>
          </cell>
          <cell r="U349" t="str">
            <v>Asset Integrity</v>
          </cell>
          <cell r="V349" t="str">
            <v>Steve Burnnet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974.47283935546875</v>
          </cell>
          <cell r="AJ349">
            <v>29.234184265136719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974.47283935546875</v>
          </cell>
          <cell r="BR349">
            <v>0</v>
          </cell>
          <cell r="BS349">
            <v>0</v>
          </cell>
          <cell r="BT349">
            <v>0</v>
          </cell>
          <cell r="BU349">
            <v>0</v>
          </cell>
          <cell r="BV349">
            <v>0</v>
          </cell>
          <cell r="BW349">
            <v>0</v>
          </cell>
          <cell r="BX349">
            <v>0</v>
          </cell>
          <cell r="BY349">
            <v>0</v>
          </cell>
          <cell r="BZ349">
            <v>0</v>
          </cell>
          <cell r="CA349">
            <v>0</v>
          </cell>
          <cell r="CB349">
            <v>0</v>
          </cell>
          <cell r="CC349">
            <v>0</v>
          </cell>
          <cell r="CD349">
            <v>0</v>
          </cell>
          <cell r="CE349">
            <v>0</v>
          </cell>
          <cell r="CF349">
            <v>0</v>
          </cell>
          <cell r="CG349">
            <v>0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1</v>
          </cell>
        </row>
        <row r="350">
          <cell r="A350" t="str">
            <v>NIP_BP11_C_OGIS_PTE_A36</v>
          </cell>
          <cell r="C350" t="str">
            <v>BP11</v>
          </cell>
          <cell r="D350" t="str">
            <v>In</v>
          </cell>
          <cell r="E350" t="str">
            <v>Base JV</v>
          </cell>
          <cell r="F350" t="str">
            <v>Base</v>
          </cell>
          <cell r="G350" t="str">
            <v>Both</v>
          </cell>
          <cell r="H350" t="str">
            <v>In</v>
          </cell>
          <cell r="I350" t="str">
            <v>CROSS ASSET</v>
          </cell>
          <cell r="J350" t="str">
            <v>CROSS ASSET</v>
          </cell>
          <cell r="K350" t="str">
            <v>EAST</v>
          </cell>
          <cell r="L350" t="str">
            <v>East</v>
          </cell>
          <cell r="M350" t="str">
            <v>OFFICE &amp; FLB FURNISHING IN BONNY TERMINAL</v>
          </cell>
          <cell r="N350" t="str">
            <v>OGI Maintenance</v>
          </cell>
          <cell r="O350" t="str">
            <v>OGI Maintenance</v>
          </cell>
          <cell r="P350" t="str">
            <v>OGI Maintenance</v>
          </cell>
          <cell r="Q350" t="str">
            <v>Sani Haliru</v>
          </cell>
          <cell r="S350" t="str">
            <v>Not Applicable</v>
          </cell>
          <cell r="T350" t="str">
            <v>1. HSE, Security, Asset Integrity, etc.</v>
          </cell>
          <cell r="U350" t="str">
            <v>Asset Integrity</v>
          </cell>
          <cell r="V350" t="str">
            <v>Steve Burnnet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210.79998779296875</v>
          </cell>
          <cell r="AJ350">
            <v>6.3239994049072266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  <cell r="BP350">
            <v>0</v>
          </cell>
          <cell r="BQ350">
            <v>210.79998779296875</v>
          </cell>
          <cell r="BR350">
            <v>0</v>
          </cell>
          <cell r="BS350">
            <v>0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0</v>
          </cell>
          <cell r="BY350">
            <v>0</v>
          </cell>
          <cell r="BZ350">
            <v>0</v>
          </cell>
          <cell r="CA350">
            <v>0</v>
          </cell>
          <cell r="CB350">
            <v>0</v>
          </cell>
          <cell r="CC350">
            <v>0</v>
          </cell>
          <cell r="CD350">
            <v>0</v>
          </cell>
          <cell r="CE350">
            <v>0</v>
          </cell>
          <cell r="CF350">
            <v>0</v>
          </cell>
          <cell r="CG350">
            <v>0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1</v>
          </cell>
        </row>
        <row r="351">
          <cell r="A351" t="str">
            <v>NIP_BP11_C_OGIS_PTE_A37</v>
          </cell>
          <cell r="C351" t="str">
            <v>BP11</v>
          </cell>
          <cell r="D351" t="str">
            <v>In</v>
          </cell>
          <cell r="E351" t="str">
            <v>Base JV</v>
          </cell>
          <cell r="F351" t="str">
            <v>Base</v>
          </cell>
          <cell r="G351" t="str">
            <v>Both</v>
          </cell>
          <cell r="H351" t="str">
            <v>In</v>
          </cell>
          <cell r="I351" t="str">
            <v>CROSS ASSET</v>
          </cell>
          <cell r="J351" t="str">
            <v>CROSS ASSET</v>
          </cell>
          <cell r="K351" t="str">
            <v>WEST</v>
          </cell>
          <cell r="L351" t="str">
            <v>East</v>
          </cell>
          <cell r="M351" t="str">
            <v>PROCESS EQUIPMENT UPGRADE IN BONNY TERMINAL</v>
          </cell>
          <cell r="N351" t="str">
            <v>OGI Maintenance</v>
          </cell>
          <cell r="O351" t="str">
            <v>OGI Maintenance</v>
          </cell>
          <cell r="P351" t="str">
            <v>OGI Maintenance</v>
          </cell>
          <cell r="Q351" t="str">
            <v>Sani Haliru</v>
          </cell>
          <cell r="S351" t="str">
            <v>Not Applicable</v>
          </cell>
          <cell r="T351" t="str">
            <v>1. HSE, Security, Asset Integrity, etc.</v>
          </cell>
          <cell r="U351" t="str">
            <v>Asset Integrity</v>
          </cell>
          <cell r="V351" t="str">
            <v>Wale Olawoyin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19880.9619140625</v>
          </cell>
          <cell r="AJ351">
            <v>596.42884063720703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>
            <v>0</v>
          </cell>
          <cell r="BO351">
            <v>0</v>
          </cell>
          <cell r="BP351">
            <v>0</v>
          </cell>
          <cell r="BQ351">
            <v>0</v>
          </cell>
          <cell r="BR351">
            <v>9940.48095703125</v>
          </cell>
          <cell r="BS351">
            <v>0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0</v>
          </cell>
          <cell r="BY351">
            <v>0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D351">
            <v>0</v>
          </cell>
          <cell r="CE351">
            <v>0</v>
          </cell>
          <cell r="CF351">
            <v>0</v>
          </cell>
          <cell r="CG351">
            <v>9940.48095703125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1</v>
          </cell>
        </row>
        <row r="352">
          <cell r="A352" t="str">
            <v>NIP_BP11_C_OGIS_PTE_A38</v>
          </cell>
          <cell r="C352" t="str">
            <v>BP11</v>
          </cell>
          <cell r="D352" t="str">
            <v>In</v>
          </cell>
          <cell r="E352" t="str">
            <v>Base JV</v>
          </cell>
          <cell r="F352" t="str">
            <v>Base</v>
          </cell>
          <cell r="G352" t="str">
            <v>Both</v>
          </cell>
          <cell r="H352" t="str">
            <v>In</v>
          </cell>
          <cell r="I352" t="str">
            <v>CROSS ASSET</v>
          </cell>
          <cell r="J352" t="str">
            <v>CROSS ASSET</v>
          </cell>
          <cell r="K352" t="str">
            <v>EAST</v>
          </cell>
          <cell r="L352" t="str">
            <v>East</v>
          </cell>
          <cell r="M352" t="str">
            <v>FIRE EQUIPMENT PROCUREMENT IN BONNY TERMINAL</v>
          </cell>
          <cell r="N352" t="str">
            <v>OGI Maintenance</v>
          </cell>
          <cell r="O352" t="str">
            <v>OGI Maintenance</v>
          </cell>
          <cell r="P352" t="str">
            <v>OGI Maintenance</v>
          </cell>
          <cell r="Q352" t="str">
            <v>Sani Haliru</v>
          </cell>
          <cell r="S352" t="str">
            <v>Not Applicable</v>
          </cell>
          <cell r="T352" t="str">
            <v>1. HSE, Security, Asset Integrity, etc.</v>
          </cell>
          <cell r="U352" t="str">
            <v>Asset Integrity</v>
          </cell>
          <cell r="V352" t="str">
            <v>Steve Burnnet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105.39999389648438</v>
          </cell>
          <cell r="AJ352">
            <v>3.1619997024536133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0</v>
          </cell>
          <cell r="BQ352">
            <v>105.39999389648438</v>
          </cell>
          <cell r="BR352">
            <v>0</v>
          </cell>
          <cell r="BS352">
            <v>0</v>
          </cell>
          <cell r="BT352">
            <v>0</v>
          </cell>
          <cell r="BU352">
            <v>0</v>
          </cell>
          <cell r="BV352">
            <v>0</v>
          </cell>
          <cell r="BW352">
            <v>0</v>
          </cell>
          <cell r="BX352">
            <v>0</v>
          </cell>
          <cell r="BY352">
            <v>0</v>
          </cell>
          <cell r="BZ352">
            <v>0</v>
          </cell>
          <cell r="CA352">
            <v>0</v>
          </cell>
          <cell r="CB352">
            <v>0</v>
          </cell>
          <cell r="CC352">
            <v>0</v>
          </cell>
          <cell r="CD352">
            <v>0</v>
          </cell>
          <cell r="CE352">
            <v>0</v>
          </cell>
          <cell r="CF352">
            <v>0</v>
          </cell>
          <cell r="CG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1</v>
          </cell>
        </row>
        <row r="353">
          <cell r="A353" t="str">
            <v>NIP_BP11_C_OGIS_PTE_A39</v>
          </cell>
          <cell r="C353" t="str">
            <v>BP11</v>
          </cell>
          <cell r="D353" t="str">
            <v>In</v>
          </cell>
          <cell r="E353" t="str">
            <v>Base JV</v>
          </cell>
          <cell r="F353" t="str">
            <v>Base</v>
          </cell>
          <cell r="G353" t="str">
            <v>Both</v>
          </cell>
          <cell r="H353" t="str">
            <v>In</v>
          </cell>
          <cell r="I353" t="str">
            <v>CROSS ASSET</v>
          </cell>
          <cell r="J353" t="str">
            <v>CROSS ASSET</v>
          </cell>
          <cell r="K353" t="str">
            <v>WEST</v>
          </cell>
          <cell r="L353" t="str">
            <v>East</v>
          </cell>
          <cell r="M353" t="str">
            <v>POWER GENERATION UPGRADE IN BONNY TERMINAL</v>
          </cell>
          <cell r="N353" t="str">
            <v>OGI Maintenance</v>
          </cell>
          <cell r="O353" t="str">
            <v>OGI Maintenance</v>
          </cell>
          <cell r="P353" t="str">
            <v>OGI Maintenance</v>
          </cell>
          <cell r="Q353" t="str">
            <v>Sani Haliru</v>
          </cell>
          <cell r="S353" t="str">
            <v>Not Applicable</v>
          </cell>
          <cell r="T353" t="str">
            <v>1. HSE, Security, Asset Integrity, etc.</v>
          </cell>
          <cell r="U353" t="str">
            <v>Asset Integrity</v>
          </cell>
          <cell r="V353" t="str">
            <v>Wale Olawoyin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17612.5439453125</v>
          </cell>
          <cell r="AJ353">
            <v>528.37628936767578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8806.27197265625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0</v>
          </cell>
          <cell r="CD353">
            <v>0</v>
          </cell>
          <cell r="CE353">
            <v>0</v>
          </cell>
          <cell r="CF353">
            <v>0</v>
          </cell>
          <cell r="CG353">
            <v>8806.27197265625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1</v>
          </cell>
        </row>
        <row r="354">
          <cell r="A354" t="str">
            <v>NIP_BP11_C_OGIS_PTE_A40</v>
          </cell>
          <cell r="C354" t="str">
            <v>BP11</v>
          </cell>
          <cell r="D354" t="str">
            <v>In</v>
          </cell>
          <cell r="E354" t="str">
            <v>Base JV</v>
          </cell>
          <cell r="F354" t="str">
            <v>Base</v>
          </cell>
          <cell r="G354" t="str">
            <v>Both</v>
          </cell>
          <cell r="H354" t="str">
            <v>In</v>
          </cell>
          <cell r="I354" t="str">
            <v>CROSS ASSET</v>
          </cell>
          <cell r="J354" t="str">
            <v>CROSS ASSET</v>
          </cell>
          <cell r="K354" t="str">
            <v>WEST</v>
          </cell>
          <cell r="L354" t="str">
            <v>East</v>
          </cell>
          <cell r="M354" t="str">
            <v>FACILITY UPGRADE IN BONNY TERMINAL</v>
          </cell>
          <cell r="N354" t="str">
            <v>OGI Maintenance</v>
          </cell>
          <cell r="O354" t="str">
            <v>OGI Maintenance</v>
          </cell>
          <cell r="P354" t="str">
            <v>OGI Maintenance</v>
          </cell>
          <cell r="Q354" t="str">
            <v>Sani Haliru</v>
          </cell>
          <cell r="S354" t="str">
            <v>Not Applicable</v>
          </cell>
          <cell r="T354" t="str">
            <v>1. HSE, Security, Asset Integrity, etc.</v>
          </cell>
          <cell r="U354" t="str">
            <v>Asset Integrity</v>
          </cell>
          <cell r="V354" t="str">
            <v>Wale Olawoyin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7870.05859375</v>
          </cell>
          <cell r="AJ354">
            <v>236.10176467895508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>
            <v>0</v>
          </cell>
          <cell r="BO354">
            <v>0</v>
          </cell>
          <cell r="BP354">
            <v>0</v>
          </cell>
          <cell r="BQ354">
            <v>0</v>
          </cell>
          <cell r="BR354">
            <v>3935.029296875</v>
          </cell>
          <cell r="BS354">
            <v>0</v>
          </cell>
          <cell r="BT354">
            <v>0</v>
          </cell>
          <cell r="BU354">
            <v>0</v>
          </cell>
          <cell r="BV354">
            <v>0</v>
          </cell>
          <cell r="BW354">
            <v>0</v>
          </cell>
          <cell r="BX354">
            <v>0</v>
          </cell>
          <cell r="BY354">
            <v>0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D354">
            <v>0</v>
          </cell>
          <cell r="CE354">
            <v>0</v>
          </cell>
          <cell r="CF354">
            <v>0</v>
          </cell>
          <cell r="CG354">
            <v>3935.029296875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1</v>
          </cell>
        </row>
        <row r="355">
          <cell r="A355" t="str">
            <v>NIP_BP11_C_OGIS_PTE_A41</v>
          </cell>
          <cell r="C355" t="str">
            <v>BP11</v>
          </cell>
          <cell r="D355" t="str">
            <v>In</v>
          </cell>
          <cell r="E355" t="str">
            <v>Base JV</v>
          </cell>
          <cell r="F355" t="str">
            <v>Base</v>
          </cell>
          <cell r="G355" t="str">
            <v>Both</v>
          </cell>
          <cell r="H355" t="str">
            <v>In</v>
          </cell>
          <cell r="I355" t="str">
            <v>CROSS ASSET</v>
          </cell>
          <cell r="J355" t="str">
            <v>CROSS ASSET</v>
          </cell>
          <cell r="K355" t="str">
            <v>EAST</v>
          </cell>
          <cell r="L355" t="str">
            <v>East</v>
          </cell>
          <cell r="M355" t="str">
            <v>COMMISSIONING OF HEATERS IN BONNY TERMINAL</v>
          </cell>
          <cell r="N355" t="str">
            <v>OGI Maintenance</v>
          </cell>
          <cell r="O355" t="str">
            <v>OGI Maintenance</v>
          </cell>
          <cell r="P355" t="str">
            <v>OGI Maintenance</v>
          </cell>
          <cell r="Q355" t="str">
            <v>Sani Haliru</v>
          </cell>
          <cell r="S355" t="str">
            <v>Not Applicable</v>
          </cell>
          <cell r="T355" t="str">
            <v>1. HSE, Security, Asset Integrity, etc.</v>
          </cell>
          <cell r="U355" t="str">
            <v>Asset Integrity</v>
          </cell>
          <cell r="V355" t="str">
            <v>Steve Burnnet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581.80104064941406</v>
          </cell>
          <cell r="AJ355">
            <v>17.454031944274902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>
            <v>0</v>
          </cell>
          <cell r="BN355">
            <v>0</v>
          </cell>
          <cell r="BO355">
            <v>0</v>
          </cell>
          <cell r="BP355">
            <v>0</v>
          </cell>
          <cell r="BQ355">
            <v>581.80104064941406</v>
          </cell>
          <cell r="BR355">
            <v>0</v>
          </cell>
          <cell r="BS355">
            <v>0</v>
          </cell>
          <cell r="BT355">
            <v>0</v>
          </cell>
          <cell r="BU355">
            <v>0</v>
          </cell>
          <cell r="BV355">
            <v>0</v>
          </cell>
          <cell r="BW355">
            <v>0</v>
          </cell>
          <cell r="BX355">
            <v>0</v>
          </cell>
          <cell r="BY355">
            <v>0</v>
          </cell>
          <cell r="BZ355">
            <v>0</v>
          </cell>
          <cell r="CA355">
            <v>0</v>
          </cell>
          <cell r="CB355">
            <v>0</v>
          </cell>
          <cell r="CC355">
            <v>0</v>
          </cell>
          <cell r="CD355">
            <v>0</v>
          </cell>
          <cell r="CE355">
            <v>0</v>
          </cell>
          <cell r="CF355">
            <v>0</v>
          </cell>
          <cell r="CG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1</v>
          </cell>
        </row>
        <row r="356">
          <cell r="A356" t="str">
            <v>NIP_BP11_C_OGIS_PTE_A42</v>
          </cell>
          <cell r="C356" t="str">
            <v>BP11</v>
          </cell>
          <cell r="D356" t="str">
            <v>In</v>
          </cell>
          <cell r="E356" t="str">
            <v>Base JV</v>
          </cell>
          <cell r="F356" t="str">
            <v>Base</v>
          </cell>
          <cell r="G356" t="str">
            <v>Both</v>
          </cell>
          <cell r="H356" t="str">
            <v>In</v>
          </cell>
          <cell r="I356" t="str">
            <v>CROSS ASSET</v>
          </cell>
          <cell r="J356" t="str">
            <v>CROSS ASSET</v>
          </cell>
          <cell r="K356" t="str">
            <v>WEST</v>
          </cell>
          <cell r="L356" t="str">
            <v>East</v>
          </cell>
          <cell r="M356" t="str">
            <v>ELECTRICAL EQUIPMENT MTC IN BONNY TERMINAL</v>
          </cell>
          <cell r="N356" t="str">
            <v>OGI Maintenance</v>
          </cell>
          <cell r="O356" t="str">
            <v>OGI Maintenance</v>
          </cell>
          <cell r="P356" t="str">
            <v>OGI Maintenance</v>
          </cell>
          <cell r="Q356" t="str">
            <v>Sani Haliru</v>
          </cell>
          <cell r="S356" t="str">
            <v>Not Applicable</v>
          </cell>
          <cell r="T356" t="str">
            <v>1. HSE, Security, Asset Integrity, etc.</v>
          </cell>
          <cell r="U356" t="str">
            <v>Asset Integrity</v>
          </cell>
          <cell r="V356" t="str">
            <v>Wale Olawoyin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13014.708618164063</v>
          </cell>
          <cell r="AJ356">
            <v>390.44124221801758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R356">
            <v>6507.3543090820313</v>
          </cell>
          <cell r="BS356">
            <v>0</v>
          </cell>
          <cell r="BT356">
            <v>0</v>
          </cell>
          <cell r="BU356">
            <v>0</v>
          </cell>
          <cell r="BV356">
            <v>0</v>
          </cell>
          <cell r="BW356">
            <v>0</v>
          </cell>
          <cell r="BX356">
            <v>0</v>
          </cell>
          <cell r="BY356">
            <v>0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D356">
            <v>0</v>
          </cell>
          <cell r="CE356">
            <v>0</v>
          </cell>
          <cell r="CF356">
            <v>0</v>
          </cell>
          <cell r="CG356">
            <v>6507.3543090820313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1</v>
          </cell>
        </row>
        <row r="357">
          <cell r="A357" t="str">
            <v>NIP_BP11_C_OGIS_PTE_A45</v>
          </cell>
          <cell r="C357" t="str">
            <v>BP11</v>
          </cell>
          <cell r="D357" t="str">
            <v>In</v>
          </cell>
          <cell r="E357" t="str">
            <v>Base JV</v>
          </cell>
          <cell r="F357" t="str">
            <v>Base</v>
          </cell>
          <cell r="G357" t="str">
            <v>Both</v>
          </cell>
          <cell r="H357" t="str">
            <v>In</v>
          </cell>
          <cell r="I357" t="str">
            <v>CROSS ASSET</v>
          </cell>
          <cell r="J357" t="str">
            <v>CROSS ASSET</v>
          </cell>
          <cell r="K357" t="str">
            <v>EAST</v>
          </cell>
          <cell r="L357" t="str">
            <v>East</v>
          </cell>
          <cell r="M357" t="str">
            <v>REMEDIAL PROJECT WORKS IN BONNY TERMINAL</v>
          </cell>
          <cell r="N357" t="str">
            <v>OGI Maintenance</v>
          </cell>
          <cell r="O357" t="str">
            <v>OGI Maintenance</v>
          </cell>
          <cell r="P357" t="str">
            <v>OGI Maintenance</v>
          </cell>
          <cell r="Q357" t="str">
            <v>Sani Haliru</v>
          </cell>
          <cell r="S357" t="str">
            <v>Not Applicable</v>
          </cell>
          <cell r="T357" t="str">
            <v>1. HSE, Security, Asset Integrity, etc.</v>
          </cell>
          <cell r="U357" t="str">
            <v>Asset Integrity</v>
          </cell>
          <cell r="V357" t="str">
            <v>Steve Burnnet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105.39999389648438</v>
          </cell>
          <cell r="AJ357">
            <v>3.1619997024536133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>
            <v>0</v>
          </cell>
          <cell r="BO357">
            <v>0</v>
          </cell>
          <cell r="BP357">
            <v>0</v>
          </cell>
          <cell r="BQ357">
            <v>105.39999389648438</v>
          </cell>
          <cell r="BR357">
            <v>0</v>
          </cell>
          <cell r="BS357">
            <v>0</v>
          </cell>
          <cell r="BT357">
            <v>0</v>
          </cell>
          <cell r="BU357">
            <v>0</v>
          </cell>
          <cell r="BV357">
            <v>0</v>
          </cell>
          <cell r="BW357">
            <v>0</v>
          </cell>
          <cell r="BX357">
            <v>0</v>
          </cell>
          <cell r="BY357">
            <v>0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D357">
            <v>0</v>
          </cell>
          <cell r="CE357">
            <v>0</v>
          </cell>
          <cell r="CF357">
            <v>0</v>
          </cell>
          <cell r="CG357">
            <v>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1</v>
          </cell>
        </row>
        <row r="358">
          <cell r="A358" t="str">
            <v>NIP_BP11_C_OGIS_PTE_A46</v>
          </cell>
          <cell r="C358" t="str">
            <v>BP11</v>
          </cell>
          <cell r="D358" t="str">
            <v>In</v>
          </cell>
          <cell r="E358" t="str">
            <v>Base JV</v>
          </cell>
          <cell r="F358" t="str">
            <v>Base</v>
          </cell>
          <cell r="G358" t="str">
            <v>Both</v>
          </cell>
          <cell r="H358" t="str">
            <v>In</v>
          </cell>
          <cell r="I358" t="str">
            <v>CROSS ASSET</v>
          </cell>
          <cell r="J358" t="str">
            <v>CROSS ASSET</v>
          </cell>
          <cell r="K358" t="str">
            <v>EAST</v>
          </cell>
          <cell r="L358" t="str">
            <v>East</v>
          </cell>
          <cell r="M358" t="str">
            <v>REPLACEMENT OF MARINE EXPORT HOSES -BONNY TERMINAL</v>
          </cell>
          <cell r="N358" t="str">
            <v>OGI Maintenance</v>
          </cell>
          <cell r="O358" t="str">
            <v>OGI Maintenance</v>
          </cell>
          <cell r="P358" t="str">
            <v>OGI Maintenance</v>
          </cell>
          <cell r="Q358" t="str">
            <v>Sani Haliru</v>
          </cell>
          <cell r="S358" t="str">
            <v>Not Applicable</v>
          </cell>
          <cell r="T358" t="str">
            <v>1. HSE, Security, Asset Integrity, etc.</v>
          </cell>
          <cell r="U358" t="str">
            <v>Asset Integrity</v>
          </cell>
          <cell r="V358" t="str">
            <v>Steve Burnett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775.20001220703125</v>
          </cell>
          <cell r="AJ358">
            <v>23.256000518798828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  <cell r="BM358">
            <v>0</v>
          </cell>
          <cell r="BN358">
            <v>0</v>
          </cell>
          <cell r="BO358">
            <v>0</v>
          </cell>
          <cell r="BP358">
            <v>0</v>
          </cell>
          <cell r="BQ358">
            <v>775.20001220703125</v>
          </cell>
          <cell r="BR358">
            <v>0</v>
          </cell>
          <cell r="BS358">
            <v>0</v>
          </cell>
          <cell r="BT358">
            <v>0</v>
          </cell>
          <cell r="BU358">
            <v>0</v>
          </cell>
          <cell r="BV358">
            <v>0</v>
          </cell>
          <cell r="BW358">
            <v>0</v>
          </cell>
          <cell r="BX358">
            <v>0</v>
          </cell>
          <cell r="BY358">
            <v>0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D358">
            <v>0</v>
          </cell>
          <cell r="CE358">
            <v>0</v>
          </cell>
          <cell r="CF358">
            <v>0</v>
          </cell>
          <cell r="CG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1</v>
          </cell>
        </row>
        <row r="359">
          <cell r="A359" t="str">
            <v>NIP_BP11_C_OGIS_PTE_A47</v>
          </cell>
          <cell r="C359" t="str">
            <v>BP11</v>
          </cell>
          <cell r="D359" t="str">
            <v>In</v>
          </cell>
          <cell r="E359" t="str">
            <v>Base JV</v>
          </cell>
          <cell r="F359" t="str">
            <v>Base</v>
          </cell>
          <cell r="G359" t="str">
            <v>Both</v>
          </cell>
          <cell r="H359" t="str">
            <v>In</v>
          </cell>
          <cell r="I359" t="str">
            <v>CROSS ASSET</v>
          </cell>
          <cell r="J359" t="str">
            <v>CROSS ASSET</v>
          </cell>
          <cell r="K359" t="str">
            <v>WEST</v>
          </cell>
          <cell r="L359" t="str">
            <v>East</v>
          </cell>
          <cell r="M359" t="str">
            <v>WAREHOUSE EQUIPMENT PROCUREMENT IN BONNY TERMINAL</v>
          </cell>
          <cell r="N359" t="str">
            <v>OGI Maintenance</v>
          </cell>
          <cell r="O359" t="str">
            <v>OGI Maintenance</v>
          </cell>
          <cell r="P359" t="str">
            <v>OGI Maintenance</v>
          </cell>
          <cell r="Q359" t="str">
            <v>Sani Haliru</v>
          </cell>
          <cell r="S359" t="str">
            <v>Not Applicable</v>
          </cell>
          <cell r="T359" t="str">
            <v>1. HSE, Security, Asset Integrity, etc.</v>
          </cell>
          <cell r="U359" t="str">
            <v>Asset Integrity</v>
          </cell>
          <cell r="V359" t="str">
            <v>Steve Burnnet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139.39999389648438</v>
          </cell>
          <cell r="AJ359">
            <v>4.181999683380127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139.39999389648438</v>
          </cell>
          <cell r="BR359">
            <v>0</v>
          </cell>
          <cell r="BS359">
            <v>0</v>
          </cell>
          <cell r="BT359">
            <v>0</v>
          </cell>
          <cell r="BU359">
            <v>0</v>
          </cell>
          <cell r="BV359">
            <v>0</v>
          </cell>
          <cell r="BW359">
            <v>0</v>
          </cell>
          <cell r="BX359">
            <v>0</v>
          </cell>
          <cell r="BY359">
            <v>0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D359">
            <v>0</v>
          </cell>
          <cell r="CE359">
            <v>0</v>
          </cell>
          <cell r="CF359">
            <v>0</v>
          </cell>
          <cell r="CG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1</v>
          </cell>
        </row>
        <row r="360">
          <cell r="A360" t="str">
            <v>NIP_BP11_C_OGIS_PTE_A48</v>
          </cell>
          <cell r="C360" t="str">
            <v>BP11</v>
          </cell>
          <cell r="D360" t="str">
            <v>In</v>
          </cell>
          <cell r="E360" t="str">
            <v>Base JV</v>
          </cell>
          <cell r="F360" t="str">
            <v>Base</v>
          </cell>
          <cell r="G360" t="str">
            <v>Both</v>
          </cell>
          <cell r="H360" t="str">
            <v>In</v>
          </cell>
          <cell r="I360" t="str">
            <v>CROSS ASSET</v>
          </cell>
          <cell r="J360" t="str">
            <v>CROSS ASSET</v>
          </cell>
          <cell r="K360" t="str">
            <v>EAST</v>
          </cell>
          <cell r="L360" t="str">
            <v>East</v>
          </cell>
          <cell r="M360" t="str">
            <v>COMMISSIONING OF WATER ANALYZERS - BONNY TERMINAL</v>
          </cell>
          <cell r="N360" t="str">
            <v>OGI Maintenance</v>
          </cell>
          <cell r="O360" t="str">
            <v>OGI Maintenance</v>
          </cell>
          <cell r="P360" t="str">
            <v>OGI Maintenance</v>
          </cell>
          <cell r="Q360" t="str">
            <v>Sani Haliru</v>
          </cell>
          <cell r="S360" t="str">
            <v>Not Applicable</v>
          </cell>
          <cell r="T360" t="str">
            <v>1. HSE, Security, Asset Integrity, etc.</v>
          </cell>
          <cell r="U360" t="str">
            <v>Asset Integrity</v>
          </cell>
          <cell r="V360" t="str">
            <v>Steve Burnnet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528.74063110351563</v>
          </cell>
          <cell r="AJ360">
            <v>15.86221981048584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0</v>
          </cell>
          <cell r="BN360">
            <v>0</v>
          </cell>
          <cell r="BO360">
            <v>0</v>
          </cell>
          <cell r="BP360">
            <v>0</v>
          </cell>
          <cell r="BQ360">
            <v>528.74063110351563</v>
          </cell>
          <cell r="BR360">
            <v>0</v>
          </cell>
          <cell r="BS360">
            <v>0</v>
          </cell>
          <cell r="BT360">
            <v>0</v>
          </cell>
          <cell r="BU360">
            <v>0</v>
          </cell>
          <cell r="BV360">
            <v>0</v>
          </cell>
          <cell r="BW360">
            <v>0</v>
          </cell>
          <cell r="BX360">
            <v>0</v>
          </cell>
          <cell r="BY360">
            <v>0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D360">
            <v>0</v>
          </cell>
          <cell r="CE360">
            <v>0</v>
          </cell>
          <cell r="CF360">
            <v>0</v>
          </cell>
          <cell r="CG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1</v>
          </cell>
        </row>
        <row r="361">
          <cell r="A361" t="str">
            <v>NIP_BP11_C_OGIS_PTE_A49</v>
          </cell>
          <cell r="C361" t="str">
            <v>BP11</v>
          </cell>
          <cell r="D361" t="str">
            <v>In</v>
          </cell>
          <cell r="E361" t="str">
            <v>Base JV</v>
          </cell>
          <cell r="F361" t="str">
            <v>Base</v>
          </cell>
          <cell r="G361" t="str">
            <v>Both</v>
          </cell>
          <cell r="H361" t="str">
            <v>In</v>
          </cell>
          <cell r="I361" t="str">
            <v>CROSS ASSET</v>
          </cell>
          <cell r="J361" t="str">
            <v>CROSS ASSET</v>
          </cell>
          <cell r="K361" t="str">
            <v>EAST</v>
          </cell>
          <cell r="L361" t="str">
            <v>East</v>
          </cell>
          <cell r="M361" t="str">
            <v>INSTRUMENTATION UPGRADE IN BONNY TERMINAL</v>
          </cell>
          <cell r="N361" t="str">
            <v>OGI Maintenance</v>
          </cell>
          <cell r="O361" t="str">
            <v>OGI Maintenance</v>
          </cell>
          <cell r="P361" t="str">
            <v>OGI Maintenance</v>
          </cell>
          <cell r="Q361" t="str">
            <v>Sani Haliru</v>
          </cell>
          <cell r="S361" t="str">
            <v>Not Applicable</v>
          </cell>
          <cell r="T361" t="str">
            <v>1. HSE, Security, Asset Integrity, etc.</v>
          </cell>
          <cell r="U361" t="str">
            <v>Asset Integrity</v>
          </cell>
          <cell r="V361" t="str">
            <v>Steve Burnnet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52.699996948242188</v>
          </cell>
          <cell r="AJ361">
            <v>1.5809998512268066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>
            <v>0</v>
          </cell>
          <cell r="BO361">
            <v>0</v>
          </cell>
          <cell r="BP361">
            <v>0</v>
          </cell>
          <cell r="BQ361">
            <v>52.699996948242188</v>
          </cell>
          <cell r="BR361">
            <v>0</v>
          </cell>
          <cell r="BS361">
            <v>0</v>
          </cell>
          <cell r="BT361">
            <v>0</v>
          </cell>
          <cell r="BU361">
            <v>0</v>
          </cell>
          <cell r="BV361">
            <v>0</v>
          </cell>
          <cell r="BW361">
            <v>0</v>
          </cell>
          <cell r="BX361">
            <v>0</v>
          </cell>
          <cell r="BY361">
            <v>0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D361">
            <v>0</v>
          </cell>
          <cell r="CE361">
            <v>0</v>
          </cell>
          <cell r="CF361">
            <v>0</v>
          </cell>
          <cell r="CG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1</v>
          </cell>
        </row>
        <row r="362">
          <cell r="A362" t="str">
            <v>NIP_BP11_C_OGIS_PTE_A50</v>
          </cell>
          <cell r="C362" t="str">
            <v>BP11</v>
          </cell>
          <cell r="D362" t="str">
            <v>In</v>
          </cell>
          <cell r="E362" t="str">
            <v>Base JV</v>
          </cell>
          <cell r="F362" t="str">
            <v>Base</v>
          </cell>
          <cell r="G362" t="str">
            <v>Both</v>
          </cell>
          <cell r="H362" t="str">
            <v>In</v>
          </cell>
          <cell r="I362" t="str">
            <v>CROSS ASSET</v>
          </cell>
          <cell r="J362" t="str">
            <v>CROSS ASSET</v>
          </cell>
          <cell r="K362" t="str">
            <v>EAST</v>
          </cell>
          <cell r="L362" t="str">
            <v>East</v>
          </cell>
          <cell r="M362" t="str">
            <v>INSTRUMENTATION UPGRADE IN BONNY TERMINAL</v>
          </cell>
          <cell r="N362" t="str">
            <v>OGI Maintenance</v>
          </cell>
          <cell r="O362" t="str">
            <v>OGI Maintenance</v>
          </cell>
          <cell r="P362" t="str">
            <v>OGI Maintenance</v>
          </cell>
          <cell r="Q362" t="str">
            <v>Sani Haliru</v>
          </cell>
          <cell r="S362" t="str">
            <v>Not Applicable</v>
          </cell>
          <cell r="T362" t="str">
            <v>1. HSE, Security, Asset Integrity, etc.</v>
          </cell>
          <cell r="U362" t="str">
            <v>Asset Integrity</v>
          </cell>
          <cell r="V362" t="str">
            <v>Steve Burnnet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324.86470031738281</v>
          </cell>
          <cell r="AJ362">
            <v>9.7459416389465332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>
            <v>0</v>
          </cell>
          <cell r="BO362">
            <v>0</v>
          </cell>
          <cell r="BP362">
            <v>0</v>
          </cell>
          <cell r="BQ362">
            <v>324.86470031738281</v>
          </cell>
          <cell r="BR362">
            <v>0</v>
          </cell>
          <cell r="BS362">
            <v>0</v>
          </cell>
          <cell r="BT362">
            <v>0</v>
          </cell>
          <cell r="BU362">
            <v>0</v>
          </cell>
          <cell r="BV362">
            <v>0</v>
          </cell>
          <cell r="BW362">
            <v>0</v>
          </cell>
          <cell r="BX362">
            <v>0</v>
          </cell>
          <cell r="BY362">
            <v>0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D362">
            <v>0</v>
          </cell>
          <cell r="CE362">
            <v>0</v>
          </cell>
          <cell r="CF362">
            <v>0</v>
          </cell>
          <cell r="CG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1</v>
          </cell>
        </row>
        <row r="363">
          <cell r="A363" t="str">
            <v>NIP_BP11_C_OGIS_PTE_A51</v>
          </cell>
          <cell r="C363" t="str">
            <v>BP11</v>
          </cell>
          <cell r="D363" t="str">
            <v>In</v>
          </cell>
          <cell r="E363" t="str">
            <v>Base JV</v>
          </cell>
          <cell r="F363" t="str">
            <v>Base</v>
          </cell>
          <cell r="G363" t="str">
            <v>Both</v>
          </cell>
          <cell r="H363" t="str">
            <v>In</v>
          </cell>
          <cell r="I363" t="str">
            <v>CROSS ASSET</v>
          </cell>
          <cell r="J363" t="str">
            <v>CROSS ASSET</v>
          </cell>
          <cell r="K363" t="str">
            <v>EAST</v>
          </cell>
          <cell r="L363" t="str">
            <v>East</v>
          </cell>
          <cell r="M363" t="str">
            <v>INSTRUMENTATION UPGRADE IN BONNY TERMINAL</v>
          </cell>
          <cell r="N363" t="str">
            <v>OGI Maintenance</v>
          </cell>
          <cell r="O363" t="str">
            <v>OGI Maintenance</v>
          </cell>
          <cell r="P363" t="str">
            <v>OGI Maintenance</v>
          </cell>
          <cell r="Q363" t="str">
            <v>Sani Haliru</v>
          </cell>
          <cell r="S363" t="str">
            <v>Not Applicable</v>
          </cell>
          <cell r="T363" t="str">
            <v>1. HSE, Security, Asset Integrity, etc.</v>
          </cell>
          <cell r="U363" t="str">
            <v>Asset Integrity</v>
          </cell>
          <cell r="V363" t="str">
            <v>Steve Burnnet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314.66471862792969</v>
          </cell>
          <cell r="AJ363">
            <v>9.4399409294128418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  <cell r="BP363">
            <v>0</v>
          </cell>
          <cell r="BQ363">
            <v>314.66471862792969</v>
          </cell>
          <cell r="BR363">
            <v>0</v>
          </cell>
          <cell r="BS363">
            <v>0</v>
          </cell>
          <cell r="BT363">
            <v>0</v>
          </cell>
          <cell r="BU363">
            <v>0</v>
          </cell>
          <cell r="BV363">
            <v>0</v>
          </cell>
          <cell r="BW363">
            <v>0</v>
          </cell>
          <cell r="BX363">
            <v>0</v>
          </cell>
          <cell r="BY363">
            <v>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D363">
            <v>0</v>
          </cell>
          <cell r="CE363">
            <v>0</v>
          </cell>
          <cell r="CF363">
            <v>0</v>
          </cell>
          <cell r="CG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1</v>
          </cell>
        </row>
        <row r="364">
          <cell r="A364" t="str">
            <v>NIP_BP11_C_OGIS_PTE_A52</v>
          </cell>
          <cell r="C364" t="str">
            <v>BP11</v>
          </cell>
          <cell r="D364" t="str">
            <v>In</v>
          </cell>
          <cell r="E364" t="str">
            <v>Base JV</v>
          </cell>
          <cell r="F364" t="str">
            <v>Base</v>
          </cell>
          <cell r="G364" t="str">
            <v>Both</v>
          </cell>
          <cell r="H364" t="str">
            <v>In</v>
          </cell>
          <cell r="I364" t="str">
            <v>CROSS ASSET</v>
          </cell>
          <cell r="J364" t="str">
            <v>CROSS ASSET</v>
          </cell>
          <cell r="K364" t="str">
            <v>EAST</v>
          </cell>
          <cell r="L364" t="str">
            <v>East</v>
          </cell>
          <cell r="M364" t="str">
            <v>CIVIL INFRASTRUCTURE UPGRADE IN BONNY TERMINAL</v>
          </cell>
          <cell r="N364" t="str">
            <v>OGI Maintenance</v>
          </cell>
          <cell r="O364" t="str">
            <v>OGI Maintenance</v>
          </cell>
          <cell r="P364" t="str">
            <v>OGI Maintenance</v>
          </cell>
          <cell r="Q364" t="str">
            <v>Sani Haliru</v>
          </cell>
          <cell r="S364" t="str">
            <v>Not Applicable</v>
          </cell>
          <cell r="T364" t="str">
            <v>1. HSE, Security, Asset Integrity, etc.</v>
          </cell>
          <cell r="U364" t="str">
            <v>Asset Integrity</v>
          </cell>
          <cell r="V364" t="str">
            <v>Steve Burnnet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207.39999389648438</v>
          </cell>
          <cell r="AJ364">
            <v>6.2219996452331543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207.39999389648438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0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1</v>
          </cell>
        </row>
        <row r="365">
          <cell r="A365" t="str">
            <v>NIP_BP11_C_OGIS_PTW_A01</v>
          </cell>
          <cell r="C365" t="str">
            <v>BP11</v>
          </cell>
          <cell r="D365" t="str">
            <v>In</v>
          </cell>
          <cell r="E365" t="str">
            <v>Base JV</v>
          </cell>
          <cell r="F365" t="str">
            <v>Base</v>
          </cell>
          <cell r="G365" t="str">
            <v>Both</v>
          </cell>
          <cell r="H365" t="str">
            <v>In</v>
          </cell>
          <cell r="I365" t="str">
            <v>CROSS ASSET</v>
          </cell>
          <cell r="J365" t="str">
            <v>CROSS ASSET</v>
          </cell>
          <cell r="K365" t="str">
            <v>WEST</v>
          </cell>
          <cell r="L365" t="str">
            <v>West</v>
          </cell>
          <cell r="M365" t="str">
            <v>OVERHAUL OF CRUDE EXPORT PUMPS - FORCADOS TERMINAL</v>
          </cell>
          <cell r="N365" t="str">
            <v>OGI Maintenance</v>
          </cell>
          <cell r="O365" t="str">
            <v>OGI Maintenance</v>
          </cell>
          <cell r="P365" t="str">
            <v>OGI Maintenance</v>
          </cell>
          <cell r="Q365" t="str">
            <v>Sani Haliru</v>
          </cell>
          <cell r="S365" t="str">
            <v>Not Applicable</v>
          </cell>
          <cell r="T365" t="str">
            <v>1. HSE, Security, Asset Integrity, etc.</v>
          </cell>
          <cell r="U365" t="str">
            <v>Asset Integrity</v>
          </cell>
          <cell r="V365" t="str">
            <v>Samson Olibale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3402.6435241699219</v>
          </cell>
          <cell r="AJ365">
            <v>102.07930183410645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3402.6435241699219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0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1</v>
          </cell>
        </row>
        <row r="366">
          <cell r="A366" t="str">
            <v>NIP_BP11_C_OGIS_PTW_D01</v>
          </cell>
          <cell r="C366" t="str">
            <v>BP11</v>
          </cell>
          <cell r="D366" t="str">
            <v>In</v>
          </cell>
          <cell r="E366" t="str">
            <v>Base JV</v>
          </cell>
          <cell r="F366" t="str">
            <v>Base</v>
          </cell>
          <cell r="G366" t="str">
            <v>SPDC JV</v>
          </cell>
          <cell r="H366" t="str">
            <v>In</v>
          </cell>
          <cell r="I366" t="str">
            <v>CROSS ASSET</v>
          </cell>
          <cell r="J366" t="str">
            <v>CROSS ASSET</v>
          </cell>
          <cell r="K366" t="str">
            <v>WEST</v>
          </cell>
          <cell r="L366" t="str">
            <v>West</v>
          </cell>
          <cell r="M366" t="str">
            <v>Facilities Integrity Improvement/ Upgrade</v>
          </cell>
          <cell r="N366" t="str">
            <v>Forcados Terminal works</v>
          </cell>
          <cell r="O366" t="str">
            <v>Forcados Terminal works</v>
          </cell>
          <cell r="P366" t="str">
            <v>Forcados Terminal works</v>
          </cell>
          <cell r="Q366" t="str">
            <v>Seun Balogun</v>
          </cell>
          <cell r="S366" t="str">
            <v>Not Applicable</v>
          </cell>
          <cell r="T366" t="str">
            <v>1. HSE, Security, Asset Integrity, etc.</v>
          </cell>
          <cell r="U366" t="str">
            <v>3. Asset Integrity</v>
          </cell>
          <cell r="V366" t="str">
            <v>Birch Andrew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6968.4735107421875</v>
          </cell>
          <cell r="AJ366">
            <v>144.17531204223633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6968.4735107421875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0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1</v>
          </cell>
        </row>
        <row r="367">
          <cell r="A367" t="str">
            <v>NIP_BP11_C_OGIS_PTW_D02</v>
          </cell>
          <cell r="C367" t="str">
            <v>BP11</v>
          </cell>
          <cell r="D367" t="str">
            <v>In</v>
          </cell>
          <cell r="E367" t="str">
            <v>Base JV</v>
          </cell>
          <cell r="F367" t="str">
            <v>Base</v>
          </cell>
          <cell r="G367" t="str">
            <v>SPDC JV</v>
          </cell>
          <cell r="H367" t="str">
            <v>In</v>
          </cell>
          <cell r="I367" t="str">
            <v>CROSS ASSET</v>
          </cell>
          <cell r="J367" t="str">
            <v>CROSS ASSET</v>
          </cell>
          <cell r="K367" t="str">
            <v>WEST</v>
          </cell>
          <cell r="L367" t="str">
            <v>West</v>
          </cell>
          <cell r="M367" t="str">
            <v xml:space="preserve">Tanks Rehabilitation </v>
          </cell>
          <cell r="N367" t="str">
            <v>Forcados Terminal works</v>
          </cell>
          <cell r="O367" t="str">
            <v>Forcados Terminal works</v>
          </cell>
          <cell r="P367" t="str">
            <v>Forcados Terminal works</v>
          </cell>
          <cell r="Q367" t="str">
            <v>Seun Balogun</v>
          </cell>
          <cell r="S367" t="str">
            <v>Not Applicable</v>
          </cell>
          <cell r="T367" t="str">
            <v>1. HSE, Security, Asset Integrity, etc.</v>
          </cell>
          <cell r="U367" t="str">
            <v>3. Asset Integrity</v>
          </cell>
          <cell r="V367" t="str">
            <v>Birch Andrew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18782.84326171875</v>
          </cell>
          <cell r="AJ367">
            <v>563.48527526855469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18782.84326171875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1</v>
          </cell>
        </row>
        <row r="368">
          <cell r="A368" t="str">
            <v>NIP_BP11_C_OGIS_PTW_D03</v>
          </cell>
          <cell r="C368" t="str">
            <v>BP11</v>
          </cell>
          <cell r="D368" t="str">
            <v>In</v>
          </cell>
          <cell r="E368" t="str">
            <v>Base JV</v>
          </cell>
          <cell r="F368" t="str">
            <v>Base</v>
          </cell>
          <cell r="G368" t="str">
            <v>SPDC JV</v>
          </cell>
          <cell r="H368" t="str">
            <v>In</v>
          </cell>
          <cell r="I368" t="str">
            <v>CROSS ASSET</v>
          </cell>
          <cell r="J368" t="str">
            <v>CROSS ASSET</v>
          </cell>
          <cell r="K368" t="str">
            <v>WEST</v>
          </cell>
          <cell r="L368" t="str">
            <v>West</v>
          </cell>
          <cell r="M368" t="str">
            <v>Roads and Civil Infrastructure Improvement</v>
          </cell>
          <cell r="N368" t="str">
            <v>Forcados Terminal works</v>
          </cell>
          <cell r="O368" t="str">
            <v>Forcados Terminal works</v>
          </cell>
          <cell r="P368" t="str">
            <v>Forcados Terminal works</v>
          </cell>
          <cell r="Q368" t="str">
            <v>Seun Balogun</v>
          </cell>
          <cell r="S368" t="str">
            <v>Not Applicable</v>
          </cell>
          <cell r="T368" t="str">
            <v>1. HSE, Security, Asset Integrity, etc.</v>
          </cell>
          <cell r="U368" t="str">
            <v>3. Asset Integrity</v>
          </cell>
          <cell r="V368" t="str">
            <v>Birch Andrew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36252.794097900391</v>
          </cell>
          <cell r="AJ368">
            <v>812.35294437408447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36252.794097900391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0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1</v>
          </cell>
        </row>
        <row r="369">
          <cell r="A369" t="str">
            <v>NIP_BP11_C_OGIS_PTW_D04</v>
          </cell>
          <cell r="C369" t="str">
            <v>BP11</v>
          </cell>
          <cell r="D369" t="str">
            <v>In</v>
          </cell>
          <cell r="E369" t="str">
            <v>Base JV</v>
          </cell>
          <cell r="F369" t="str">
            <v>Base</v>
          </cell>
          <cell r="G369" t="str">
            <v>SPDC JV</v>
          </cell>
          <cell r="H369" t="str">
            <v>In</v>
          </cell>
          <cell r="I369" t="str">
            <v>CROSS ASSET</v>
          </cell>
          <cell r="J369" t="str">
            <v>CROSS ASSET</v>
          </cell>
          <cell r="K369" t="str">
            <v>WEST</v>
          </cell>
          <cell r="L369" t="str">
            <v>West</v>
          </cell>
          <cell r="M369" t="str">
            <v>SHORE PROTECTION WORKS</v>
          </cell>
          <cell r="N369" t="str">
            <v>Forcados Terminal works</v>
          </cell>
          <cell r="O369" t="str">
            <v>Forcados Terminal works</v>
          </cell>
          <cell r="P369" t="str">
            <v>Forcados Terminal works</v>
          </cell>
          <cell r="Q369" t="str">
            <v>Seun Balogun</v>
          </cell>
          <cell r="S369" t="str">
            <v>Not Applicable</v>
          </cell>
          <cell r="T369" t="str">
            <v>1. HSE, Security, Asset Integrity, etc.</v>
          </cell>
          <cell r="U369" t="str">
            <v>3. Asset Integrity</v>
          </cell>
          <cell r="V369" t="str">
            <v>Birch Andrew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672.818115234375</v>
          </cell>
          <cell r="AJ369">
            <v>20.184543609619141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672.818115234375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0</v>
          </cell>
          <cell r="CF369">
            <v>0</v>
          </cell>
          <cell r="CG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1</v>
          </cell>
        </row>
        <row r="370">
          <cell r="A370" t="str">
            <v>NIP_BP11_C_OGIS_PTW_D05</v>
          </cell>
          <cell r="C370" t="str">
            <v>BP11</v>
          </cell>
          <cell r="D370" t="str">
            <v>In</v>
          </cell>
          <cell r="E370" t="str">
            <v>Base JV</v>
          </cell>
          <cell r="F370" t="str">
            <v>Base</v>
          </cell>
          <cell r="G370" t="str">
            <v>SPDC JV</v>
          </cell>
          <cell r="H370" t="str">
            <v>In</v>
          </cell>
          <cell r="I370" t="str">
            <v>CROSS ASSET</v>
          </cell>
          <cell r="J370" t="str">
            <v>CROSS ASSET</v>
          </cell>
          <cell r="K370" t="str">
            <v>WEST</v>
          </cell>
          <cell r="L370" t="str">
            <v>West</v>
          </cell>
          <cell r="M370" t="str">
            <v>SBM REFURBISHMENT</v>
          </cell>
          <cell r="N370" t="str">
            <v>Forcados Terminal works</v>
          </cell>
          <cell r="O370" t="str">
            <v>Forcados Terminal works</v>
          </cell>
          <cell r="P370" t="str">
            <v>Forcados Terminal works</v>
          </cell>
          <cell r="Q370" t="str">
            <v>Seun Balogun</v>
          </cell>
          <cell r="S370" t="str">
            <v>Not Applicable</v>
          </cell>
          <cell r="T370" t="str">
            <v>1. HSE, Security, Asset Integrity, etc.</v>
          </cell>
          <cell r="U370" t="str">
            <v>3. Asset Integrity</v>
          </cell>
          <cell r="V370" t="str">
            <v>Birch Andrew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25254.9013671875</v>
          </cell>
          <cell r="AJ370">
            <v>757.64700317382813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25254.9013671875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0</v>
          </cell>
          <cell r="CF370">
            <v>0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1</v>
          </cell>
        </row>
        <row r="371">
          <cell r="A371" t="str">
            <v>NIP_BP11_C_OGIS_PTW_D06</v>
          </cell>
          <cell r="C371" t="str">
            <v>BP11</v>
          </cell>
          <cell r="D371" t="str">
            <v>In</v>
          </cell>
          <cell r="E371" t="str">
            <v>Base JV</v>
          </cell>
          <cell r="F371" t="str">
            <v>Base</v>
          </cell>
          <cell r="G371" t="str">
            <v>SPDC JV</v>
          </cell>
          <cell r="H371" t="str">
            <v>In</v>
          </cell>
          <cell r="I371" t="str">
            <v>CROSS ASSET</v>
          </cell>
          <cell r="J371" t="str">
            <v>CROSS ASSET</v>
          </cell>
          <cell r="K371" t="str">
            <v>WEST</v>
          </cell>
          <cell r="L371" t="str">
            <v>West</v>
          </cell>
          <cell r="M371" t="str">
            <v>UPS WORKS</v>
          </cell>
          <cell r="N371" t="str">
            <v>Forcados Terminal works</v>
          </cell>
          <cell r="O371" t="str">
            <v>Forcados Terminal works</v>
          </cell>
          <cell r="P371" t="str">
            <v>Forcados Terminal works</v>
          </cell>
          <cell r="Q371" t="str">
            <v>Seun Balogun</v>
          </cell>
          <cell r="S371" t="str">
            <v>Not Applicable</v>
          </cell>
          <cell r="T371" t="str">
            <v>1. HSE, Security, Asset Integrity, etc.</v>
          </cell>
          <cell r="U371" t="str">
            <v>3. Asset Integrity</v>
          </cell>
          <cell r="V371" t="str">
            <v>Birch Andrew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3435.217041015625</v>
          </cell>
          <cell r="AJ371">
            <v>103.05651092529297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  <cell r="BP371">
            <v>0</v>
          </cell>
          <cell r="BQ371">
            <v>3435.217041015625</v>
          </cell>
          <cell r="BR371">
            <v>0</v>
          </cell>
          <cell r="BS371">
            <v>0</v>
          </cell>
          <cell r="BT371">
            <v>0</v>
          </cell>
          <cell r="BU371">
            <v>0</v>
          </cell>
          <cell r="BV371">
            <v>0</v>
          </cell>
          <cell r="BW371">
            <v>0</v>
          </cell>
          <cell r="BX371">
            <v>0</v>
          </cell>
          <cell r="BY371">
            <v>0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D371">
            <v>0</v>
          </cell>
          <cell r="CE371">
            <v>0</v>
          </cell>
          <cell r="CF371">
            <v>0</v>
          </cell>
          <cell r="CG371">
            <v>0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1</v>
          </cell>
        </row>
        <row r="372">
          <cell r="A372" t="str">
            <v>NIP_BP11_C_OGIS_WEE_Z02</v>
          </cell>
          <cell r="C372" t="str">
            <v>BP11</v>
          </cell>
          <cell r="D372" t="str">
            <v>In</v>
          </cell>
          <cell r="E372" t="str">
            <v>Base JV</v>
          </cell>
          <cell r="F372" t="str">
            <v>Base</v>
          </cell>
          <cell r="G372" t="str">
            <v>SPDC JV</v>
          </cell>
          <cell r="H372" t="str">
            <v>In</v>
          </cell>
          <cell r="I372" t="str">
            <v>CROSS ASSET</v>
          </cell>
          <cell r="J372" t="str">
            <v>CROSS ASSET</v>
          </cell>
          <cell r="K372" t="str">
            <v>WEST</v>
          </cell>
          <cell r="L372" t="str">
            <v>West</v>
          </cell>
          <cell r="M372" t="str">
            <v xml:space="preserve">Trans Ramos Pipeline </v>
          </cell>
          <cell r="N372" t="str">
            <v>Trans Ramos Pipeline</v>
          </cell>
          <cell r="O372" t="str">
            <v>Trans Ramos Pipeline</v>
          </cell>
          <cell r="P372" t="str">
            <v>OGI Trunklines</v>
          </cell>
          <cell r="Q372" t="str">
            <v>Seun Balogun</v>
          </cell>
          <cell r="S372" t="str">
            <v>Not Applicable</v>
          </cell>
          <cell r="T372" t="str">
            <v>1. HSE, Security, Asset Integrity, etc.</v>
          </cell>
          <cell r="U372" t="str">
            <v>3. Asset Integrity</v>
          </cell>
          <cell r="V372" t="str">
            <v>Birch Andrew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462460.08984375</v>
          </cell>
          <cell r="AJ372">
            <v>13873.802390098572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462460.08984375</v>
          </cell>
          <cell r="BS372">
            <v>0</v>
          </cell>
          <cell r="BT372">
            <v>0</v>
          </cell>
          <cell r="BU372">
            <v>0</v>
          </cell>
          <cell r="BV372">
            <v>0</v>
          </cell>
          <cell r="BW372">
            <v>0</v>
          </cell>
          <cell r="BX372">
            <v>0</v>
          </cell>
          <cell r="BY372">
            <v>0</v>
          </cell>
          <cell r="BZ372">
            <v>0</v>
          </cell>
          <cell r="CA372">
            <v>0</v>
          </cell>
          <cell r="CB372">
            <v>0</v>
          </cell>
          <cell r="CC372">
            <v>0</v>
          </cell>
          <cell r="CD372">
            <v>0</v>
          </cell>
          <cell r="CE372">
            <v>0</v>
          </cell>
          <cell r="CF372">
            <v>0</v>
          </cell>
          <cell r="CG372">
            <v>0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1</v>
          </cell>
        </row>
        <row r="373">
          <cell r="A373" t="str">
            <v>NIP_BP11_C_OGIS_WEE_Z07</v>
          </cell>
          <cell r="C373" t="str">
            <v>BP11</v>
          </cell>
          <cell r="D373" t="str">
            <v>Out</v>
          </cell>
          <cell r="E373" t="str">
            <v>Portfolio Action</v>
          </cell>
          <cell r="F373" t="str">
            <v>Options</v>
          </cell>
          <cell r="G373" t="str">
            <v>Portfolio Action</v>
          </cell>
          <cell r="H373" t="str">
            <v>In</v>
          </cell>
          <cell r="I373" t="str">
            <v>CROSS ASSET</v>
          </cell>
          <cell r="J373" t="str">
            <v>CROSS ASSET</v>
          </cell>
          <cell r="K373" t="str">
            <v>WEST</v>
          </cell>
          <cell r="L373" t="str">
            <v>West</v>
          </cell>
          <cell r="M373" t="str">
            <v>Rapele -  Forcados terminal Pipeline</v>
          </cell>
          <cell r="N373" t="str">
            <v>Rapele - Forcados TL (1.2km replacement)</v>
          </cell>
          <cell r="O373" t="str">
            <v>Rapele - Forcados TL (1.2km replacement)</v>
          </cell>
          <cell r="P373" t="str">
            <v>OGI Trunklines</v>
          </cell>
          <cell r="Q373" t="str">
            <v>Seun Balogun</v>
          </cell>
          <cell r="S373" t="str">
            <v>Not Applicable</v>
          </cell>
          <cell r="T373" t="str">
            <v>1. HSE, Security, Asset Integrity, etc.</v>
          </cell>
          <cell r="U373" t="str">
            <v>3. Asset Integrity</v>
          </cell>
          <cell r="V373" t="str">
            <v>Birch Andrew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36000</v>
          </cell>
          <cell r="AJ373">
            <v>1080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36000</v>
          </cell>
          <cell r="BS373">
            <v>0</v>
          </cell>
          <cell r="BT373">
            <v>0</v>
          </cell>
          <cell r="BU373">
            <v>0</v>
          </cell>
          <cell r="BV373">
            <v>0</v>
          </cell>
          <cell r="BW373">
            <v>0</v>
          </cell>
          <cell r="BX373">
            <v>0</v>
          </cell>
          <cell r="BY373">
            <v>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D373">
            <v>0</v>
          </cell>
          <cell r="CE373">
            <v>0</v>
          </cell>
          <cell r="CF373">
            <v>0</v>
          </cell>
          <cell r="CG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1</v>
          </cell>
        </row>
        <row r="374">
          <cell r="A374" t="str">
            <v>NIP_BP11_C_OGIS_WEE_Z08</v>
          </cell>
          <cell r="C374" t="str">
            <v>BP11</v>
          </cell>
          <cell r="D374" t="str">
            <v>In</v>
          </cell>
          <cell r="E374" t="str">
            <v>Base JV</v>
          </cell>
          <cell r="F374" t="str">
            <v>Base</v>
          </cell>
          <cell r="G374" t="str">
            <v>SPDC JV</v>
          </cell>
          <cell r="H374" t="str">
            <v>In</v>
          </cell>
          <cell r="I374" t="str">
            <v>CROSS ASSET</v>
          </cell>
          <cell r="J374" t="str">
            <v>CROSS ASSET</v>
          </cell>
          <cell r="K374" t="str">
            <v>WEST</v>
          </cell>
          <cell r="L374" t="str">
            <v>West</v>
          </cell>
          <cell r="M374" t="str">
            <v>Trans Escravos Pipeline (TEP)</v>
          </cell>
          <cell r="N374" t="str">
            <v>Trans Escravos Pipeline</v>
          </cell>
          <cell r="O374" t="str">
            <v>Trans Escravos Pipeline</v>
          </cell>
          <cell r="P374" t="str">
            <v>OGI Trunklines</v>
          </cell>
          <cell r="Q374" t="str">
            <v>Seun Balogun</v>
          </cell>
          <cell r="S374" t="str">
            <v>Not Applicable</v>
          </cell>
          <cell r="T374" t="str">
            <v>1. HSE, Security, Asset Integrity, etc.</v>
          </cell>
          <cell r="U374" t="str">
            <v>3. Asset Integrity</v>
          </cell>
          <cell r="V374" t="str">
            <v>Birch Andrew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580196.00390625</v>
          </cell>
          <cell r="AJ374">
            <v>17405.87939453125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580196.00390625</v>
          </cell>
          <cell r="BS374">
            <v>0</v>
          </cell>
          <cell r="BT374">
            <v>0</v>
          </cell>
          <cell r="BU374">
            <v>0</v>
          </cell>
          <cell r="BV374">
            <v>0</v>
          </cell>
          <cell r="BW374">
            <v>0</v>
          </cell>
          <cell r="BX374">
            <v>0</v>
          </cell>
          <cell r="BY374">
            <v>0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D374">
            <v>0</v>
          </cell>
          <cell r="CE374">
            <v>0</v>
          </cell>
          <cell r="CF374">
            <v>0</v>
          </cell>
          <cell r="CG374">
            <v>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1</v>
          </cell>
        </row>
        <row r="375">
          <cell r="A375" t="str">
            <v>NIP_BP11_C_OGIS_WLA_A03</v>
          </cell>
          <cell r="C375" t="str">
            <v>BP11</v>
          </cell>
          <cell r="D375" t="str">
            <v>In</v>
          </cell>
          <cell r="E375" t="str">
            <v>Base JV</v>
          </cell>
          <cell r="F375" t="str">
            <v>Base</v>
          </cell>
          <cell r="G375" t="str">
            <v>Both</v>
          </cell>
          <cell r="H375" t="str">
            <v>In</v>
          </cell>
          <cell r="I375" t="str">
            <v>CROSS ASSET</v>
          </cell>
          <cell r="J375" t="str">
            <v>CROSS ASSET</v>
          </cell>
          <cell r="K375" t="str">
            <v>LAND WEST</v>
          </cell>
          <cell r="L375" t="str">
            <v>West</v>
          </cell>
          <cell r="M375" t="str">
            <v>PURCHASE OF SPILL RESPONSE EQUIP FOR WEST LAND</v>
          </cell>
          <cell r="N375" t="str">
            <v>OGI Maintenance</v>
          </cell>
          <cell r="O375" t="str">
            <v>OGI Maintenance</v>
          </cell>
          <cell r="P375" t="str">
            <v>OGI Maintenance</v>
          </cell>
          <cell r="Q375" t="str">
            <v>Sani Haliru</v>
          </cell>
          <cell r="S375" t="str">
            <v>Not Applicable</v>
          </cell>
          <cell r="T375" t="str">
            <v>1. HSE, Security, Asset Integrity, etc.</v>
          </cell>
          <cell r="U375" t="str">
            <v>Asset Integrity</v>
          </cell>
          <cell r="V375" t="str">
            <v>Matthew Omoruyi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219.29998779296875</v>
          </cell>
          <cell r="AJ375">
            <v>6.5789995193481445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>
            <v>0</v>
          </cell>
          <cell r="BO375">
            <v>0</v>
          </cell>
          <cell r="BP375">
            <v>0</v>
          </cell>
          <cell r="BQ375">
            <v>219.29998779296875</v>
          </cell>
          <cell r="BR375">
            <v>0</v>
          </cell>
          <cell r="BS375">
            <v>0</v>
          </cell>
          <cell r="BT375">
            <v>0</v>
          </cell>
          <cell r="BU375">
            <v>0</v>
          </cell>
          <cell r="BV375">
            <v>0</v>
          </cell>
          <cell r="BW375">
            <v>0</v>
          </cell>
          <cell r="BX375">
            <v>0</v>
          </cell>
          <cell r="BY375">
            <v>0</v>
          </cell>
          <cell r="BZ375">
            <v>0</v>
          </cell>
          <cell r="CA375">
            <v>0</v>
          </cell>
          <cell r="CB375">
            <v>0</v>
          </cell>
          <cell r="CC375">
            <v>0</v>
          </cell>
          <cell r="CD375">
            <v>0</v>
          </cell>
          <cell r="CE375">
            <v>0</v>
          </cell>
          <cell r="CF375">
            <v>0</v>
          </cell>
          <cell r="CG375">
            <v>0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1</v>
          </cell>
        </row>
        <row r="376">
          <cell r="A376" t="str">
            <v>NIP_BP11_C_OGIS_WLA_A04</v>
          </cell>
          <cell r="C376" t="str">
            <v>BP11</v>
          </cell>
          <cell r="D376" t="str">
            <v>In</v>
          </cell>
          <cell r="E376" t="str">
            <v>Base JV</v>
          </cell>
          <cell r="F376" t="str">
            <v>Base</v>
          </cell>
          <cell r="G376" t="str">
            <v>Both</v>
          </cell>
          <cell r="H376" t="str">
            <v>In</v>
          </cell>
          <cell r="I376" t="str">
            <v>CROSS ASSET</v>
          </cell>
          <cell r="J376" t="str">
            <v>CROSS ASSET</v>
          </cell>
          <cell r="K376" t="str">
            <v>LAND WEST</v>
          </cell>
          <cell r="L376" t="str">
            <v>West</v>
          </cell>
          <cell r="M376" t="str">
            <v>PROVIDE SECURITY CONTROL TOWERS IN WEST LAND</v>
          </cell>
          <cell r="N376" t="str">
            <v>OGI Maintenance</v>
          </cell>
          <cell r="O376" t="str">
            <v>OGI Maintenance</v>
          </cell>
          <cell r="P376" t="str">
            <v>OGI Maintenance</v>
          </cell>
          <cell r="Q376" t="str">
            <v>Sani Haliru</v>
          </cell>
          <cell r="S376" t="str">
            <v>Not Applicable</v>
          </cell>
          <cell r="T376" t="str">
            <v>1. HSE, Security, Asset Integrity, etc.</v>
          </cell>
          <cell r="U376" t="str">
            <v>Asset Integrity</v>
          </cell>
          <cell r="V376" t="str">
            <v>Matthew Omoruyi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154.99919128417969</v>
          </cell>
          <cell r="AJ376">
            <v>4.6499757766723633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>
            <v>0</v>
          </cell>
          <cell r="BO376">
            <v>0</v>
          </cell>
          <cell r="BP376">
            <v>0</v>
          </cell>
          <cell r="BQ376">
            <v>154.99919128417969</v>
          </cell>
          <cell r="BR376">
            <v>0</v>
          </cell>
          <cell r="BS376">
            <v>0</v>
          </cell>
          <cell r="BT376">
            <v>0</v>
          </cell>
          <cell r="BU376">
            <v>0</v>
          </cell>
          <cell r="BV376">
            <v>0</v>
          </cell>
          <cell r="BW376">
            <v>0</v>
          </cell>
          <cell r="BX376">
            <v>0</v>
          </cell>
          <cell r="BY376">
            <v>0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D376">
            <v>0</v>
          </cell>
          <cell r="CE376">
            <v>0</v>
          </cell>
          <cell r="CF376">
            <v>0</v>
          </cell>
          <cell r="CG376">
            <v>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1</v>
          </cell>
        </row>
        <row r="377">
          <cell r="A377" t="str">
            <v>NIP_BP11_C_OGIS_WLA_A05</v>
          </cell>
          <cell r="C377" t="str">
            <v>BP11</v>
          </cell>
          <cell r="D377" t="str">
            <v>In</v>
          </cell>
          <cell r="E377" t="str">
            <v>Base JV</v>
          </cell>
          <cell r="F377" t="str">
            <v>Base</v>
          </cell>
          <cell r="G377" t="str">
            <v>Both</v>
          </cell>
          <cell r="H377" t="str">
            <v>In</v>
          </cell>
          <cell r="I377" t="str">
            <v>CROSS ASSET</v>
          </cell>
          <cell r="J377" t="str">
            <v>CROSS ASSET</v>
          </cell>
          <cell r="K377" t="str">
            <v>LAND WEST</v>
          </cell>
          <cell r="L377" t="str">
            <v>West</v>
          </cell>
          <cell r="M377" t="str">
            <v>FACILITIES SECURITY (HERAS ) FENCING IN WEST LAND</v>
          </cell>
          <cell r="N377" t="str">
            <v>OGI Maintenance</v>
          </cell>
          <cell r="O377" t="str">
            <v>OGI Maintenance</v>
          </cell>
          <cell r="P377" t="str">
            <v>OGI Maintenance</v>
          </cell>
          <cell r="Q377" t="str">
            <v>Sani Haliru</v>
          </cell>
          <cell r="S377" t="str">
            <v>Not Applicable</v>
          </cell>
          <cell r="T377" t="str">
            <v>1. HSE, Security, Asset Integrity, etc.</v>
          </cell>
          <cell r="U377" t="str">
            <v>Asset Integrity</v>
          </cell>
          <cell r="V377" t="str">
            <v>Matthew Omoruyi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673.030029296875</v>
          </cell>
          <cell r="AJ377">
            <v>20.190898895263672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673.030029296875</v>
          </cell>
          <cell r="BR377">
            <v>0</v>
          </cell>
          <cell r="BS377">
            <v>0</v>
          </cell>
          <cell r="BT377">
            <v>0</v>
          </cell>
          <cell r="BU377">
            <v>0</v>
          </cell>
          <cell r="BV377">
            <v>0</v>
          </cell>
          <cell r="BW377">
            <v>0</v>
          </cell>
          <cell r="BX377">
            <v>0</v>
          </cell>
          <cell r="BY377">
            <v>0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D377">
            <v>0</v>
          </cell>
          <cell r="CE377">
            <v>0</v>
          </cell>
          <cell r="CF377">
            <v>0</v>
          </cell>
          <cell r="CG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1</v>
          </cell>
        </row>
        <row r="378">
          <cell r="A378" t="str">
            <v>NIP_BP11_C_OGIS_WLA_A06</v>
          </cell>
          <cell r="C378" t="str">
            <v>BP11</v>
          </cell>
          <cell r="D378" t="str">
            <v>In</v>
          </cell>
          <cell r="E378" t="str">
            <v>Base JV</v>
          </cell>
          <cell r="F378" t="str">
            <v>Base</v>
          </cell>
          <cell r="G378" t="str">
            <v>Both</v>
          </cell>
          <cell r="H378" t="str">
            <v>In</v>
          </cell>
          <cell r="I378" t="str">
            <v>CROSS ASSET</v>
          </cell>
          <cell r="J378" t="str">
            <v>CROSS ASSET</v>
          </cell>
          <cell r="K378" t="str">
            <v>LAND WEST</v>
          </cell>
          <cell r="L378" t="str">
            <v>West</v>
          </cell>
          <cell r="M378" t="str">
            <v>SECURITY IMPROVEMENT IN WEST LAND 1 FACILITIES</v>
          </cell>
          <cell r="N378" t="str">
            <v>OGI Maintenance</v>
          </cell>
          <cell r="O378" t="str">
            <v>OGI Maintenance</v>
          </cell>
          <cell r="P378" t="str">
            <v>OGI Maintenance</v>
          </cell>
          <cell r="Q378" t="str">
            <v>Sani Haliru</v>
          </cell>
          <cell r="S378" t="str">
            <v>Not Applicable</v>
          </cell>
          <cell r="T378" t="str">
            <v>1. HSE, Security, Asset Integrity, etc.</v>
          </cell>
          <cell r="U378" t="str">
            <v>Asset Integrity</v>
          </cell>
          <cell r="V378" t="str">
            <v>Matthew Omoruyi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747.72796630859375</v>
          </cell>
          <cell r="AJ378">
            <v>22.431838989257813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747.72796630859375</v>
          </cell>
          <cell r="BR378">
            <v>0</v>
          </cell>
          <cell r="BS378">
            <v>0</v>
          </cell>
          <cell r="BT378">
            <v>0</v>
          </cell>
          <cell r="BU378">
            <v>0</v>
          </cell>
          <cell r="BV378">
            <v>0</v>
          </cell>
          <cell r="BW378">
            <v>0</v>
          </cell>
          <cell r="BX378">
            <v>0</v>
          </cell>
          <cell r="BY378">
            <v>0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D378">
            <v>0</v>
          </cell>
          <cell r="CE378">
            <v>0</v>
          </cell>
          <cell r="CF378">
            <v>0</v>
          </cell>
          <cell r="CG378">
            <v>0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1</v>
          </cell>
        </row>
        <row r="379">
          <cell r="A379" t="str">
            <v>NIP_BP11_C_OGIS_WLA_A07</v>
          </cell>
          <cell r="C379" t="str">
            <v>BP11</v>
          </cell>
          <cell r="D379" t="str">
            <v>In</v>
          </cell>
          <cell r="E379" t="str">
            <v>Base JV</v>
          </cell>
          <cell r="F379" t="str">
            <v>Base</v>
          </cell>
          <cell r="G379" t="str">
            <v>Both</v>
          </cell>
          <cell r="H379" t="str">
            <v>In</v>
          </cell>
          <cell r="I379" t="str">
            <v>CROSS ASSET</v>
          </cell>
          <cell r="J379" t="str">
            <v>CROSS ASSET</v>
          </cell>
          <cell r="K379" t="str">
            <v>LAND WEST</v>
          </cell>
          <cell r="L379" t="str">
            <v>West</v>
          </cell>
          <cell r="M379" t="str">
            <v>REHABILITATION OF FIRE FIGHTING EQUIPMENT IN UPS</v>
          </cell>
          <cell r="N379" t="str">
            <v>OGI Maintenance</v>
          </cell>
          <cell r="O379" t="str">
            <v>OGI Maintenance</v>
          </cell>
          <cell r="P379" t="str">
            <v>OGI Maintenance</v>
          </cell>
          <cell r="Q379" t="str">
            <v>Sani Haliru</v>
          </cell>
          <cell r="S379" t="str">
            <v>Not Applicable</v>
          </cell>
          <cell r="T379" t="str">
            <v>1. HSE, Security, Asset Integrity, etc.</v>
          </cell>
          <cell r="U379" t="str">
            <v>Asset Integrity</v>
          </cell>
          <cell r="V379" t="str">
            <v>Matthew Omoruyi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470.55999755859375</v>
          </cell>
          <cell r="AJ379">
            <v>14.116799354553223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0</v>
          </cell>
          <cell r="BP379">
            <v>0</v>
          </cell>
          <cell r="BQ379">
            <v>470.55999755859375</v>
          </cell>
          <cell r="BR379">
            <v>0</v>
          </cell>
          <cell r="BS379">
            <v>0</v>
          </cell>
          <cell r="BT379">
            <v>0</v>
          </cell>
          <cell r="BU379">
            <v>0</v>
          </cell>
          <cell r="BV379">
            <v>0</v>
          </cell>
          <cell r="BW379">
            <v>0</v>
          </cell>
          <cell r="BX379">
            <v>0</v>
          </cell>
          <cell r="BY379">
            <v>0</v>
          </cell>
          <cell r="BZ379">
            <v>0</v>
          </cell>
          <cell r="CA379">
            <v>0</v>
          </cell>
          <cell r="CB379">
            <v>0</v>
          </cell>
          <cell r="CC379">
            <v>0</v>
          </cell>
          <cell r="CD379">
            <v>0</v>
          </cell>
          <cell r="CE379">
            <v>0</v>
          </cell>
          <cell r="CF379">
            <v>0</v>
          </cell>
          <cell r="CG379">
            <v>0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1</v>
          </cell>
        </row>
        <row r="380">
          <cell r="A380" t="str">
            <v>NIP_BP11_C_OGIS_WLA_A08</v>
          </cell>
          <cell r="C380" t="str">
            <v>BP11</v>
          </cell>
          <cell r="D380" t="str">
            <v>In</v>
          </cell>
          <cell r="E380" t="str">
            <v>Base JV</v>
          </cell>
          <cell r="F380" t="str">
            <v>Base</v>
          </cell>
          <cell r="G380" t="str">
            <v>Both</v>
          </cell>
          <cell r="H380" t="str">
            <v>In</v>
          </cell>
          <cell r="I380" t="str">
            <v>CROSS ASSET</v>
          </cell>
          <cell r="J380" t="str">
            <v>CROSS ASSET</v>
          </cell>
          <cell r="K380" t="str">
            <v>LAND WEST</v>
          </cell>
          <cell r="L380" t="str">
            <v>West</v>
          </cell>
          <cell r="M380" t="str">
            <v>ENVIRONMENTAL UPGRADE IN WEST LAND</v>
          </cell>
          <cell r="N380" t="str">
            <v>OGI Maintenance</v>
          </cell>
          <cell r="O380" t="str">
            <v>OGI Maintenance</v>
          </cell>
          <cell r="P380" t="str">
            <v>OGI Maintenance</v>
          </cell>
          <cell r="Q380" t="str">
            <v>Sani Haliru</v>
          </cell>
          <cell r="S380" t="str">
            <v>Not Applicable</v>
          </cell>
          <cell r="T380" t="str">
            <v>1. HSE, Security, Asset Integrity, etc.</v>
          </cell>
          <cell r="U380" t="str">
            <v>Asset Integrity</v>
          </cell>
          <cell r="V380" t="str">
            <v>Matthew Omoruyi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306</v>
          </cell>
          <cell r="AJ380">
            <v>9.1800003051757813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0</v>
          </cell>
          <cell r="BN380">
            <v>0</v>
          </cell>
          <cell r="BO380">
            <v>0</v>
          </cell>
          <cell r="BP380">
            <v>0</v>
          </cell>
          <cell r="BQ380">
            <v>306</v>
          </cell>
          <cell r="BR380">
            <v>0</v>
          </cell>
          <cell r="BS380">
            <v>0</v>
          </cell>
          <cell r="BT380">
            <v>0</v>
          </cell>
          <cell r="BU380">
            <v>0</v>
          </cell>
          <cell r="BV380">
            <v>0</v>
          </cell>
          <cell r="BW380">
            <v>0</v>
          </cell>
          <cell r="BX380">
            <v>0</v>
          </cell>
          <cell r="BY380">
            <v>0</v>
          </cell>
          <cell r="BZ380">
            <v>0</v>
          </cell>
          <cell r="CA380">
            <v>0</v>
          </cell>
          <cell r="CB380">
            <v>0</v>
          </cell>
          <cell r="CC380">
            <v>0</v>
          </cell>
          <cell r="CD380">
            <v>0</v>
          </cell>
          <cell r="CE380">
            <v>0</v>
          </cell>
          <cell r="CF380">
            <v>0</v>
          </cell>
          <cell r="CG380">
            <v>0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1</v>
          </cell>
        </row>
        <row r="381">
          <cell r="A381" t="str">
            <v>NIP_BP11_C_OGIS_WLA_A09</v>
          </cell>
          <cell r="C381" t="str">
            <v>BP11</v>
          </cell>
          <cell r="D381" t="str">
            <v>In</v>
          </cell>
          <cell r="E381" t="str">
            <v>Base JV</v>
          </cell>
          <cell r="F381" t="str">
            <v>Base</v>
          </cell>
          <cell r="G381" t="str">
            <v>Both</v>
          </cell>
          <cell r="H381" t="str">
            <v>In</v>
          </cell>
          <cell r="I381" t="str">
            <v>CROSS ASSET</v>
          </cell>
          <cell r="J381" t="str">
            <v>CROSS ASSET</v>
          </cell>
          <cell r="K381" t="str">
            <v>LAND WEST</v>
          </cell>
          <cell r="L381" t="str">
            <v>West</v>
          </cell>
          <cell r="M381" t="str">
            <v>TREATMENT OF CONTAMINATED SOIL IN UPS</v>
          </cell>
          <cell r="N381" t="str">
            <v>OGI Maintenance</v>
          </cell>
          <cell r="O381" t="str">
            <v>OGI Maintenance</v>
          </cell>
          <cell r="P381" t="str">
            <v>OGI Maintenance</v>
          </cell>
          <cell r="Q381" t="str">
            <v>Sani Haliru</v>
          </cell>
          <cell r="S381" t="str">
            <v>Not Applicable</v>
          </cell>
          <cell r="T381" t="str">
            <v>1. HSE, Security, Asset Integrity, etc.</v>
          </cell>
          <cell r="U381" t="str">
            <v>Asset Integrity</v>
          </cell>
          <cell r="V381" t="str">
            <v>Matthew Omoruyi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2182.8800048828125</v>
          </cell>
          <cell r="AJ381">
            <v>65.486400604248047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  <cell r="BM381">
            <v>0</v>
          </cell>
          <cell r="BN381">
            <v>0</v>
          </cell>
          <cell r="BO381">
            <v>0</v>
          </cell>
          <cell r="BP381">
            <v>0</v>
          </cell>
          <cell r="BQ381">
            <v>2182.8800048828125</v>
          </cell>
          <cell r="BR381">
            <v>0</v>
          </cell>
          <cell r="BS381">
            <v>0</v>
          </cell>
          <cell r="BT381">
            <v>0</v>
          </cell>
          <cell r="BU381">
            <v>0</v>
          </cell>
          <cell r="BV381">
            <v>0</v>
          </cell>
          <cell r="BW381">
            <v>0</v>
          </cell>
          <cell r="BX381">
            <v>0</v>
          </cell>
          <cell r="BY381">
            <v>0</v>
          </cell>
          <cell r="BZ381">
            <v>0</v>
          </cell>
          <cell r="CA381">
            <v>0</v>
          </cell>
          <cell r="CB381">
            <v>0</v>
          </cell>
          <cell r="CC381">
            <v>0</v>
          </cell>
          <cell r="CD381">
            <v>0</v>
          </cell>
          <cell r="CE381">
            <v>0</v>
          </cell>
          <cell r="CF381">
            <v>0</v>
          </cell>
          <cell r="CG381">
            <v>0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1</v>
          </cell>
        </row>
        <row r="382">
          <cell r="A382" t="str">
            <v>NIP_BP11_C_OGIS_WLA_A11</v>
          </cell>
          <cell r="C382" t="str">
            <v>BP11</v>
          </cell>
          <cell r="D382" t="str">
            <v>In</v>
          </cell>
          <cell r="E382" t="str">
            <v>Base JV</v>
          </cell>
          <cell r="F382" t="str">
            <v>Base</v>
          </cell>
          <cell r="G382" t="str">
            <v>Both</v>
          </cell>
          <cell r="H382" t="str">
            <v>In</v>
          </cell>
          <cell r="I382" t="str">
            <v>CROSS ASSET</v>
          </cell>
          <cell r="J382" t="str">
            <v>CROSS ASSET</v>
          </cell>
          <cell r="K382" t="str">
            <v>LAND WEST</v>
          </cell>
          <cell r="L382" t="str">
            <v>West</v>
          </cell>
          <cell r="M382" t="str">
            <v>INSTUMENTATION SYSTEMS UPGRADE IN WEST LAND</v>
          </cell>
          <cell r="N382" t="str">
            <v>OGI Maintenance</v>
          </cell>
          <cell r="O382" t="str">
            <v>OGI Maintenance</v>
          </cell>
          <cell r="P382" t="str">
            <v>OGI Maintenance</v>
          </cell>
          <cell r="Q382" t="str">
            <v>Sani Haliru</v>
          </cell>
          <cell r="S382" t="str">
            <v>Not Applicable</v>
          </cell>
          <cell r="T382" t="str">
            <v>1. HSE, Security, Asset Integrity, etc.</v>
          </cell>
          <cell r="U382" t="str">
            <v>Asset Integrity</v>
          </cell>
          <cell r="V382" t="str">
            <v>Matthew Omoruyi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856.800048828125</v>
          </cell>
          <cell r="AJ382">
            <v>25.703998565673828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0</v>
          </cell>
          <cell r="BP382">
            <v>0</v>
          </cell>
          <cell r="BQ382">
            <v>856.800048828125</v>
          </cell>
          <cell r="BR382">
            <v>0</v>
          </cell>
          <cell r="BS382">
            <v>0</v>
          </cell>
          <cell r="BT382">
            <v>0</v>
          </cell>
          <cell r="BU382">
            <v>0</v>
          </cell>
          <cell r="BV382">
            <v>0</v>
          </cell>
          <cell r="BW382">
            <v>0</v>
          </cell>
          <cell r="BX382">
            <v>0</v>
          </cell>
          <cell r="BY382">
            <v>0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D382">
            <v>0</v>
          </cell>
          <cell r="CE382">
            <v>0</v>
          </cell>
          <cell r="CF382">
            <v>0</v>
          </cell>
          <cell r="CG382">
            <v>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1</v>
          </cell>
        </row>
        <row r="383">
          <cell r="A383" t="str">
            <v>NIP_BP11_C_OGIS_WLA_A12</v>
          </cell>
          <cell r="C383" t="str">
            <v>BP11</v>
          </cell>
          <cell r="D383" t="str">
            <v>In</v>
          </cell>
          <cell r="E383" t="str">
            <v>Base JV</v>
          </cell>
          <cell r="F383" t="str">
            <v>Base</v>
          </cell>
          <cell r="G383" t="str">
            <v>Both</v>
          </cell>
          <cell r="H383" t="str">
            <v>In</v>
          </cell>
          <cell r="I383" t="str">
            <v>CROSS ASSET</v>
          </cell>
          <cell r="J383" t="str">
            <v>CROSS ASSET</v>
          </cell>
          <cell r="K383" t="str">
            <v>LAND WEST</v>
          </cell>
          <cell r="L383" t="str">
            <v>West</v>
          </cell>
          <cell r="M383" t="str">
            <v>POWER IMPROVEMENT IN WEST LAND 2</v>
          </cell>
          <cell r="N383" t="str">
            <v>OGI Maintenance</v>
          </cell>
          <cell r="O383" t="str">
            <v>OGI Maintenance</v>
          </cell>
          <cell r="P383" t="str">
            <v>OGI Maintenance</v>
          </cell>
          <cell r="Q383" t="str">
            <v>Sani Haliru</v>
          </cell>
          <cell r="S383" t="str">
            <v>Not Applicable</v>
          </cell>
          <cell r="T383" t="str">
            <v>1. HSE, Security, Asset Integrity, etc.</v>
          </cell>
          <cell r="U383" t="str">
            <v>Asset Integrity</v>
          </cell>
          <cell r="V383" t="str">
            <v>Matthew Omoruyi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380.79998779296875</v>
          </cell>
          <cell r="AJ383">
            <v>11.423999786376953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380.79998779296875</v>
          </cell>
          <cell r="BR383">
            <v>0</v>
          </cell>
          <cell r="BS383">
            <v>0</v>
          </cell>
          <cell r="BT383">
            <v>0</v>
          </cell>
          <cell r="BU383">
            <v>0</v>
          </cell>
          <cell r="BV383">
            <v>0</v>
          </cell>
          <cell r="BW383">
            <v>0</v>
          </cell>
          <cell r="BX383">
            <v>0</v>
          </cell>
          <cell r="BY383">
            <v>0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D383">
            <v>0</v>
          </cell>
          <cell r="CE383">
            <v>0</v>
          </cell>
          <cell r="CF383">
            <v>0</v>
          </cell>
          <cell r="CG383">
            <v>0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1</v>
          </cell>
        </row>
        <row r="384">
          <cell r="A384" t="str">
            <v>NIP_BP11_C_OGIS_WLA_A13</v>
          </cell>
          <cell r="C384" t="str">
            <v>BP11</v>
          </cell>
          <cell r="D384" t="str">
            <v>In</v>
          </cell>
          <cell r="E384" t="str">
            <v>Base JV</v>
          </cell>
          <cell r="F384" t="str">
            <v>Base</v>
          </cell>
          <cell r="G384" t="str">
            <v>Both</v>
          </cell>
          <cell r="H384" t="str">
            <v>In</v>
          </cell>
          <cell r="I384" t="str">
            <v>CROSS ASSET</v>
          </cell>
          <cell r="J384" t="str">
            <v>CROSS ASSET</v>
          </cell>
          <cell r="K384" t="str">
            <v>LAND WEST</v>
          </cell>
          <cell r="L384" t="str">
            <v>West</v>
          </cell>
          <cell r="M384" t="str">
            <v>GAS METERS &amp; BREATHING APP FOR WEST LAND</v>
          </cell>
          <cell r="N384" t="str">
            <v>OGI Maintenance</v>
          </cell>
          <cell r="O384" t="str">
            <v>OGI Maintenance</v>
          </cell>
          <cell r="P384" t="str">
            <v>OGI Maintenance</v>
          </cell>
          <cell r="Q384" t="str">
            <v>Sani Haliru</v>
          </cell>
          <cell r="S384" t="str">
            <v>Not Applicable</v>
          </cell>
          <cell r="T384" t="str">
            <v>1. HSE, Security, Asset Integrity, etc.</v>
          </cell>
          <cell r="U384" t="str">
            <v>Asset Integrity</v>
          </cell>
          <cell r="V384" t="str">
            <v>Matthew Omoruyi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102</v>
          </cell>
          <cell r="AJ384">
            <v>3.059999942779541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102</v>
          </cell>
          <cell r="BR384">
            <v>0</v>
          </cell>
          <cell r="BS384">
            <v>0</v>
          </cell>
          <cell r="BT384">
            <v>0</v>
          </cell>
          <cell r="BU384">
            <v>0</v>
          </cell>
          <cell r="BV384">
            <v>0</v>
          </cell>
          <cell r="BW384">
            <v>0</v>
          </cell>
          <cell r="BX384">
            <v>0</v>
          </cell>
          <cell r="BY384">
            <v>0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D384">
            <v>0</v>
          </cell>
          <cell r="CE384">
            <v>0</v>
          </cell>
          <cell r="CF384">
            <v>0</v>
          </cell>
          <cell r="CG384">
            <v>0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1</v>
          </cell>
        </row>
        <row r="385">
          <cell r="A385" t="str">
            <v>NIP_BP11_C_OGIS_WLA_A14</v>
          </cell>
          <cell r="C385" t="str">
            <v>BP11</v>
          </cell>
          <cell r="D385" t="str">
            <v>In</v>
          </cell>
          <cell r="E385" t="str">
            <v>Base JV</v>
          </cell>
          <cell r="F385" t="str">
            <v>Base</v>
          </cell>
          <cell r="G385" t="str">
            <v>Both</v>
          </cell>
          <cell r="H385" t="str">
            <v>In</v>
          </cell>
          <cell r="I385" t="str">
            <v>CROSS ASSET</v>
          </cell>
          <cell r="J385" t="str">
            <v>CROSS ASSET</v>
          </cell>
          <cell r="K385" t="str">
            <v>LAND WEST</v>
          </cell>
          <cell r="L385" t="str">
            <v>West</v>
          </cell>
          <cell r="M385" t="str">
            <v>WELL INTERVENTION WEST LAND</v>
          </cell>
          <cell r="N385" t="str">
            <v>OGI Maintenance</v>
          </cell>
          <cell r="O385" t="str">
            <v>OGI Maintenance</v>
          </cell>
          <cell r="P385" t="str">
            <v>OGI Maintenance</v>
          </cell>
          <cell r="Q385" t="str">
            <v>Sani Haliru</v>
          </cell>
          <cell r="S385" t="str">
            <v>Not Applicable</v>
          </cell>
          <cell r="T385" t="str">
            <v>1. HSE, Security, Asset Integrity, etc.</v>
          </cell>
          <cell r="U385" t="str">
            <v>Asset Integrity</v>
          </cell>
          <cell r="V385" t="str">
            <v>Matthew Omoruyi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928.2000732421875</v>
          </cell>
          <cell r="AJ385">
            <v>27.846000671386719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928.2000732421875</v>
          </cell>
          <cell r="BR385">
            <v>0</v>
          </cell>
          <cell r="BS385">
            <v>0</v>
          </cell>
          <cell r="BT385">
            <v>0</v>
          </cell>
          <cell r="BU385">
            <v>0</v>
          </cell>
          <cell r="BV385">
            <v>0</v>
          </cell>
          <cell r="BW385">
            <v>0</v>
          </cell>
          <cell r="BX385">
            <v>0</v>
          </cell>
          <cell r="BY385">
            <v>0</v>
          </cell>
          <cell r="BZ385">
            <v>0</v>
          </cell>
          <cell r="CA385">
            <v>0</v>
          </cell>
          <cell r="CB385">
            <v>0</v>
          </cell>
          <cell r="CC385">
            <v>0</v>
          </cell>
          <cell r="CD385">
            <v>0</v>
          </cell>
          <cell r="CE385">
            <v>0</v>
          </cell>
          <cell r="CF385">
            <v>0</v>
          </cell>
          <cell r="CG385">
            <v>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1</v>
          </cell>
        </row>
        <row r="386">
          <cell r="A386" t="str">
            <v>NIP_BP11_C_OGIS_WLA_A15</v>
          </cell>
          <cell r="C386" t="str">
            <v>BP11</v>
          </cell>
          <cell r="D386" t="str">
            <v>In</v>
          </cell>
          <cell r="E386" t="str">
            <v>Base JV</v>
          </cell>
          <cell r="F386" t="str">
            <v>Base</v>
          </cell>
          <cell r="G386" t="str">
            <v>Both</v>
          </cell>
          <cell r="H386" t="str">
            <v>In</v>
          </cell>
          <cell r="I386" t="str">
            <v>CROSS ASSET</v>
          </cell>
          <cell r="J386" t="str">
            <v>CROSS ASSET</v>
          </cell>
          <cell r="K386" t="str">
            <v>LAND WEST</v>
          </cell>
          <cell r="L386" t="str">
            <v>West</v>
          </cell>
          <cell r="M386" t="str">
            <v>INSTALLATION OF LIFTING EQUIP IN WEST LAND</v>
          </cell>
          <cell r="N386" t="str">
            <v>OGI Maintenance</v>
          </cell>
          <cell r="O386" t="str">
            <v>OGI Maintenance</v>
          </cell>
          <cell r="P386" t="str">
            <v>OGI Maintenance</v>
          </cell>
          <cell r="Q386" t="str">
            <v>Sani Haliru</v>
          </cell>
          <cell r="S386" t="str">
            <v>Not Applicable</v>
          </cell>
          <cell r="T386" t="str">
            <v>1. HSE, Security, Asset Integrity, etc.</v>
          </cell>
          <cell r="U386" t="str">
            <v>Asset Integrity</v>
          </cell>
          <cell r="V386" t="str">
            <v>Matthew Omoruyi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1409.1124877929688</v>
          </cell>
          <cell r="AJ386">
            <v>42.273372650146484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0</v>
          </cell>
          <cell r="BO386">
            <v>0</v>
          </cell>
          <cell r="BP386">
            <v>0</v>
          </cell>
          <cell r="BQ386">
            <v>1409.1124877929688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0</v>
          </cell>
          <cell r="CA386">
            <v>0</v>
          </cell>
          <cell r="CB386">
            <v>0</v>
          </cell>
          <cell r="CC386">
            <v>0</v>
          </cell>
          <cell r="CD386">
            <v>0</v>
          </cell>
          <cell r="CE386">
            <v>0</v>
          </cell>
          <cell r="CF386">
            <v>0</v>
          </cell>
          <cell r="CG386">
            <v>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1</v>
          </cell>
        </row>
        <row r="387">
          <cell r="A387" t="str">
            <v>NIP_BP11_C_OGIS_WLA_A18</v>
          </cell>
          <cell r="C387" t="str">
            <v>BP11</v>
          </cell>
          <cell r="D387" t="str">
            <v>In</v>
          </cell>
          <cell r="E387" t="str">
            <v>Base JV</v>
          </cell>
          <cell r="F387" t="str">
            <v>Base</v>
          </cell>
          <cell r="G387" t="str">
            <v>Both</v>
          </cell>
          <cell r="H387" t="str">
            <v>In</v>
          </cell>
          <cell r="I387" t="str">
            <v>CROSS ASSET</v>
          </cell>
          <cell r="J387" t="str">
            <v>CROSS ASSET</v>
          </cell>
          <cell r="K387" t="str">
            <v>LAND WEST</v>
          </cell>
          <cell r="L387" t="str">
            <v>West</v>
          </cell>
          <cell r="M387" t="str">
            <v>NGC COMPREEOR OVERHAUL IN WEST LAND</v>
          </cell>
          <cell r="N387" t="str">
            <v>OGI Maintenance</v>
          </cell>
          <cell r="O387" t="str">
            <v>OGI Maintenance</v>
          </cell>
          <cell r="P387" t="str">
            <v>OGI Maintenance</v>
          </cell>
          <cell r="Q387" t="str">
            <v>Sani Haliru</v>
          </cell>
          <cell r="S387" t="str">
            <v>Not Applicable</v>
          </cell>
          <cell r="T387" t="str">
            <v>1. HSE, Security, Asset Integrity, etc.</v>
          </cell>
          <cell r="U387" t="str">
            <v>Asset Integrity</v>
          </cell>
          <cell r="V387" t="str">
            <v>Matthew Omoruyi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1822.3157653808594</v>
          </cell>
          <cell r="AJ387">
            <v>54.669474601745605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>
            <v>0</v>
          </cell>
          <cell r="BO387">
            <v>0</v>
          </cell>
          <cell r="BP387">
            <v>0</v>
          </cell>
          <cell r="BQ387">
            <v>1822.3157653808594</v>
          </cell>
          <cell r="BR387">
            <v>0</v>
          </cell>
          <cell r="BS387">
            <v>0</v>
          </cell>
          <cell r="BT387">
            <v>0</v>
          </cell>
          <cell r="BU387">
            <v>0</v>
          </cell>
          <cell r="BV387">
            <v>0</v>
          </cell>
          <cell r="BW387">
            <v>0</v>
          </cell>
          <cell r="BX387">
            <v>0</v>
          </cell>
          <cell r="BY387">
            <v>0</v>
          </cell>
          <cell r="BZ387">
            <v>0</v>
          </cell>
          <cell r="CA387">
            <v>0</v>
          </cell>
          <cell r="CB387">
            <v>0</v>
          </cell>
          <cell r="CC387">
            <v>0</v>
          </cell>
          <cell r="CD387">
            <v>0</v>
          </cell>
          <cell r="CE387">
            <v>0</v>
          </cell>
          <cell r="CF387">
            <v>0</v>
          </cell>
          <cell r="CG387">
            <v>0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1</v>
          </cell>
        </row>
        <row r="388">
          <cell r="A388" t="str">
            <v>NIP_BP11_C_OGIS_WLA_A19</v>
          </cell>
          <cell r="C388" t="str">
            <v>BP11</v>
          </cell>
          <cell r="D388" t="str">
            <v>In</v>
          </cell>
          <cell r="E388" t="str">
            <v>Base JV</v>
          </cell>
          <cell r="F388" t="str">
            <v>Base</v>
          </cell>
          <cell r="G388" t="str">
            <v>Both</v>
          </cell>
          <cell r="H388" t="str">
            <v>In</v>
          </cell>
          <cell r="I388" t="str">
            <v>CROSS ASSET</v>
          </cell>
          <cell r="J388" t="str">
            <v>CROSS ASSET</v>
          </cell>
          <cell r="K388" t="str">
            <v>LAND WEST</v>
          </cell>
          <cell r="L388" t="str">
            <v>West</v>
          </cell>
          <cell r="M388" t="str">
            <v>FLOW STATION VALVES MAINTENANCE IN WEST LAND</v>
          </cell>
          <cell r="N388" t="str">
            <v>OGI Maintenance</v>
          </cell>
          <cell r="O388" t="str">
            <v>OGI Maintenance</v>
          </cell>
          <cell r="P388" t="str">
            <v>OGI Maintenance</v>
          </cell>
          <cell r="Q388" t="str">
            <v>Sani Haliru</v>
          </cell>
          <cell r="S388" t="str">
            <v>Not Applicable</v>
          </cell>
          <cell r="T388" t="str">
            <v>1. HSE, Security, Asset Integrity, etc.</v>
          </cell>
          <cell r="U388" t="str">
            <v>Asset Integrity</v>
          </cell>
          <cell r="V388" t="str">
            <v>Matthew Omoruyi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715.3790283203125</v>
          </cell>
          <cell r="AJ388">
            <v>21.461370468139648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715.3790283203125</v>
          </cell>
          <cell r="BR388">
            <v>0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  <cell r="BW388">
            <v>0</v>
          </cell>
          <cell r="BX388">
            <v>0</v>
          </cell>
          <cell r="BY388">
            <v>0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D388">
            <v>0</v>
          </cell>
          <cell r="CE388">
            <v>0</v>
          </cell>
          <cell r="CF388">
            <v>0</v>
          </cell>
          <cell r="CG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1</v>
          </cell>
        </row>
        <row r="389">
          <cell r="A389" t="str">
            <v>NIP_BP11_C_OGIS_WLA_A21</v>
          </cell>
          <cell r="C389" t="str">
            <v>BP11</v>
          </cell>
          <cell r="D389" t="str">
            <v>In</v>
          </cell>
          <cell r="E389" t="str">
            <v>Base JV</v>
          </cell>
          <cell r="F389" t="str">
            <v>Base</v>
          </cell>
          <cell r="G389" t="str">
            <v>Both</v>
          </cell>
          <cell r="H389" t="str">
            <v>In</v>
          </cell>
          <cell r="I389" t="str">
            <v>CROSS ASSET</v>
          </cell>
          <cell r="J389" t="str">
            <v>CROSS ASSET</v>
          </cell>
          <cell r="K389" t="str">
            <v>LAND WEST</v>
          </cell>
          <cell r="L389" t="str">
            <v>West</v>
          </cell>
          <cell r="M389" t="str">
            <v>PURCHASE OF MECHANICAL TOOLS FOR WEST LAND</v>
          </cell>
          <cell r="N389" t="str">
            <v>OGI Maintenance</v>
          </cell>
          <cell r="O389" t="str">
            <v>OGI Maintenance</v>
          </cell>
          <cell r="P389" t="str">
            <v>OGI Maintenance</v>
          </cell>
          <cell r="Q389" t="str">
            <v>Sani Haliru</v>
          </cell>
          <cell r="S389" t="str">
            <v>Not Applicable</v>
          </cell>
          <cell r="T389" t="str">
            <v>1. HSE, Security, Asset Integrity, etc.</v>
          </cell>
          <cell r="U389" t="str">
            <v>Asset Integrity</v>
          </cell>
          <cell r="V389" t="str">
            <v>Matthew Omoruyi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1743.3681030273438</v>
          </cell>
          <cell r="AJ389">
            <v>52.301040649414063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1743.3681030273438</v>
          </cell>
          <cell r="BR389">
            <v>0</v>
          </cell>
          <cell r="BS389">
            <v>0</v>
          </cell>
          <cell r="BT389">
            <v>0</v>
          </cell>
          <cell r="BU389">
            <v>0</v>
          </cell>
          <cell r="BV389">
            <v>0</v>
          </cell>
          <cell r="BW389">
            <v>0</v>
          </cell>
          <cell r="BX389">
            <v>0</v>
          </cell>
          <cell r="BY389">
            <v>0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D389">
            <v>0</v>
          </cell>
          <cell r="CE389">
            <v>0</v>
          </cell>
          <cell r="CF389">
            <v>0</v>
          </cell>
          <cell r="CG389">
            <v>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1</v>
          </cell>
        </row>
        <row r="390">
          <cell r="A390" t="str">
            <v>NIP_BP11_C_OGIS_WLA_A22</v>
          </cell>
          <cell r="C390" t="str">
            <v>BP11</v>
          </cell>
          <cell r="D390" t="str">
            <v>In</v>
          </cell>
          <cell r="E390" t="str">
            <v>Base JV</v>
          </cell>
          <cell r="F390" t="str">
            <v>Base</v>
          </cell>
          <cell r="G390" t="str">
            <v>Both</v>
          </cell>
          <cell r="H390" t="str">
            <v>In</v>
          </cell>
          <cell r="I390" t="str">
            <v>CROSS ASSET</v>
          </cell>
          <cell r="J390" t="str">
            <v>CROSS ASSET</v>
          </cell>
          <cell r="K390" t="str">
            <v>LAND WEST</v>
          </cell>
          <cell r="L390" t="str">
            <v>West</v>
          </cell>
          <cell r="M390" t="str">
            <v>PROCUREMENT OF INSTRUMENTS PANEL IN WEST LAND</v>
          </cell>
          <cell r="N390" t="str">
            <v>OGI Maintenance</v>
          </cell>
          <cell r="O390" t="str">
            <v>OGI Maintenance</v>
          </cell>
          <cell r="P390" t="str">
            <v>OGI Maintenance</v>
          </cell>
          <cell r="Q390" t="str">
            <v>Sani Haliru</v>
          </cell>
          <cell r="S390" t="str">
            <v>Not Applicable</v>
          </cell>
          <cell r="T390" t="str">
            <v>1. HSE, Security, Asset Integrity, etc.</v>
          </cell>
          <cell r="U390" t="str">
            <v>Asset Integrity</v>
          </cell>
          <cell r="V390" t="str">
            <v>Matthew Omoruyi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303.96000671386719</v>
          </cell>
          <cell r="AJ390">
            <v>9.118800163269043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BQ390">
            <v>303.96000671386719</v>
          </cell>
          <cell r="BR390">
            <v>0</v>
          </cell>
          <cell r="BS390">
            <v>0</v>
          </cell>
          <cell r="BT390">
            <v>0</v>
          </cell>
          <cell r="BU390">
            <v>0</v>
          </cell>
          <cell r="BV390">
            <v>0</v>
          </cell>
          <cell r="BW390">
            <v>0</v>
          </cell>
          <cell r="BX390">
            <v>0</v>
          </cell>
          <cell r="BY390">
            <v>0</v>
          </cell>
          <cell r="BZ390">
            <v>0</v>
          </cell>
          <cell r="CA390">
            <v>0</v>
          </cell>
          <cell r="CB390">
            <v>0</v>
          </cell>
          <cell r="CC390">
            <v>0</v>
          </cell>
          <cell r="CD390">
            <v>0</v>
          </cell>
          <cell r="CE390">
            <v>0</v>
          </cell>
          <cell r="CF390">
            <v>0</v>
          </cell>
          <cell r="CG390">
            <v>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1</v>
          </cell>
        </row>
        <row r="391">
          <cell r="A391" t="str">
            <v>NIP_BP11_C_OGIS_WLA_A23</v>
          </cell>
          <cell r="C391" t="str">
            <v>BP11</v>
          </cell>
          <cell r="D391" t="str">
            <v>In</v>
          </cell>
          <cell r="E391" t="str">
            <v>Base JV</v>
          </cell>
          <cell r="F391" t="str">
            <v>Base</v>
          </cell>
          <cell r="G391" t="str">
            <v>Both</v>
          </cell>
          <cell r="H391" t="str">
            <v>In</v>
          </cell>
          <cell r="I391" t="str">
            <v>CROSS ASSET</v>
          </cell>
          <cell r="J391" t="str">
            <v>CROSS ASSET</v>
          </cell>
          <cell r="K391" t="str">
            <v>LAND WEST</v>
          </cell>
          <cell r="L391" t="str">
            <v>West</v>
          </cell>
          <cell r="M391" t="str">
            <v>PROCUREMENT OF GAS GENERATOR IN WEST LAND</v>
          </cell>
          <cell r="N391" t="str">
            <v>OGI Maintenance</v>
          </cell>
          <cell r="O391" t="str">
            <v>OGI Maintenance</v>
          </cell>
          <cell r="P391" t="str">
            <v>OGI Maintenance</v>
          </cell>
          <cell r="Q391" t="str">
            <v>Sani Haliru</v>
          </cell>
          <cell r="S391" t="str">
            <v>Not Applicable</v>
          </cell>
          <cell r="T391" t="str">
            <v>1. HSE, Security, Asset Integrity, etc.</v>
          </cell>
          <cell r="U391" t="str">
            <v>Asset Integrity</v>
          </cell>
          <cell r="V391" t="str">
            <v>Matthew Omoruyi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573.36239624023438</v>
          </cell>
          <cell r="AJ391">
            <v>17.200870513916016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</v>
          </cell>
          <cell r="BQ391">
            <v>573.36239624023438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  <cell r="BW391">
            <v>0</v>
          </cell>
          <cell r="BX391">
            <v>0</v>
          </cell>
          <cell r="BY391">
            <v>0</v>
          </cell>
          <cell r="BZ391">
            <v>0</v>
          </cell>
          <cell r="CA391">
            <v>0</v>
          </cell>
          <cell r="CB391">
            <v>0</v>
          </cell>
          <cell r="CC391">
            <v>0</v>
          </cell>
          <cell r="CD391">
            <v>0</v>
          </cell>
          <cell r="CE391">
            <v>0</v>
          </cell>
          <cell r="CF391">
            <v>0</v>
          </cell>
          <cell r="CG391">
            <v>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1</v>
          </cell>
        </row>
        <row r="392">
          <cell r="A392" t="str">
            <v>NIP_BP11_C_OGIS_WLA_A24</v>
          </cell>
          <cell r="C392" t="str">
            <v>BP11</v>
          </cell>
          <cell r="D392" t="str">
            <v>In</v>
          </cell>
          <cell r="E392" t="str">
            <v>Base JV</v>
          </cell>
          <cell r="F392" t="str">
            <v>Base</v>
          </cell>
          <cell r="G392" t="str">
            <v>SPDC JV</v>
          </cell>
          <cell r="H392" t="str">
            <v>In</v>
          </cell>
          <cell r="I392" t="str">
            <v>CROSS ASSET</v>
          </cell>
          <cell r="J392" t="str">
            <v>CROSS ASSET</v>
          </cell>
          <cell r="K392" t="str">
            <v>LAND WEST</v>
          </cell>
          <cell r="L392" t="str">
            <v>West</v>
          </cell>
          <cell r="M392" t="str">
            <v>COMPRESSORS MAINTENANCE IN WEST LAND</v>
          </cell>
          <cell r="N392" t="str">
            <v>OGI Maintenance</v>
          </cell>
          <cell r="O392" t="str">
            <v>OGI Maintenance</v>
          </cell>
          <cell r="P392" t="str">
            <v>OGI Maintenance</v>
          </cell>
          <cell r="Q392" t="str">
            <v>Sani Haliru</v>
          </cell>
          <cell r="S392" t="str">
            <v>Not Applicable</v>
          </cell>
          <cell r="T392" t="str">
            <v>1. HSE, Security, Asset Integrity, etc.</v>
          </cell>
          <cell r="U392" t="str">
            <v>Asset Integrity</v>
          </cell>
          <cell r="V392" t="str">
            <v>Matthew Omoruyi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  <cell r="BW392">
            <v>0</v>
          </cell>
          <cell r="BX392">
            <v>0</v>
          </cell>
          <cell r="BY392">
            <v>0</v>
          </cell>
          <cell r="BZ392">
            <v>0</v>
          </cell>
          <cell r="CA392">
            <v>0</v>
          </cell>
          <cell r="CB392">
            <v>0</v>
          </cell>
          <cell r="CC392">
            <v>0</v>
          </cell>
          <cell r="CD392">
            <v>0</v>
          </cell>
          <cell r="CE392">
            <v>0</v>
          </cell>
          <cell r="CF392">
            <v>0</v>
          </cell>
          <cell r="CG392">
            <v>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1</v>
          </cell>
        </row>
        <row r="393">
          <cell r="A393" t="str">
            <v>NIP_BP11_C_OGIS_WLA_A25</v>
          </cell>
          <cell r="C393" t="str">
            <v>BP11</v>
          </cell>
          <cell r="D393" t="str">
            <v>In</v>
          </cell>
          <cell r="E393" t="str">
            <v>Base JV</v>
          </cell>
          <cell r="F393" t="str">
            <v>Base</v>
          </cell>
          <cell r="G393" t="str">
            <v>Both</v>
          </cell>
          <cell r="H393" t="str">
            <v>In</v>
          </cell>
          <cell r="I393" t="str">
            <v>CROSS ASSET</v>
          </cell>
          <cell r="J393" t="str">
            <v>CROSS ASSET</v>
          </cell>
          <cell r="K393" t="str">
            <v>LAND WEST</v>
          </cell>
          <cell r="L393" t="str">
            <v>West</v>
          </cell>
          <cell r="M393" t="str">
            <v>PURCHASE OF ELECTRICAL TOOLS IN WEST LAND</v>
          </cell>
          <cell r="N393" t="str">
            <v>OGI Maintenance</v>
          </cell>
          <cell r="O393" t="str">
            <v>OGI Maintenance</v>
          </cell>
          <cell r="P393" t="str">
            <v>OGI Maintenance</v>
          </cell>
          <cell r="Q393" t="str">
            <v>Sani Haliru</v>
          </cell>
          <cell r="S393" t="str">
            <v>Not Applicable</v>
          </cell>
          <cell r="T393" t="str">
            <v>1. HSE, Security, Asset Integrity, etc.</v>
          </cell>
          <cell r="U393" t="str">
            <v>Asset Integrity</v>
          </cell>
          <cell r="V393" t="str">
            <v>Matthew Omoruyi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485.52000427246094</v>
          </cell>
          <cell r="AJ393">
            <v>14.565599918365479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485.52000427246094</v>
          </cell>
          <cell r="BR393">
            <v>0</v>
          </cell>
          <cell r="BS393">
            <v>0</v>
          </cell>
          <cell r="BT393">
            <v>0</v>
          </cell>
          <cell r="BU393">
            <v>0</v>
          </cell>
          <cell r="BV393">
            <v>0</v>
          </cell>
          <cell r="BW393">
            <v>0</v>
          </cell>
          <cell r="BX393">
            <v>0</v>
          </cell>
          <cell r="BY393">
            <v>0</v>
          </cell>
          <cell r="BZ393">
            <v>0</v>
          </cell>
          <cell r="CA393">
            <v>0</v>
          </cell>
          <cell r="CB393">
            <v>0</v>
          </cell>
          <cell r="CC393">
            <v>0</v>
          </cell>
          <cell r="CD393">
            <v>0</v>
          </cell>
          <cell r="CE393">
            <v>0</v>
          </cell>
          <cell r="CF393">
            <v>0</v>
          </cell>
          <cell r="CG393">
            <v>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1</v>
          </cell>
        </row>
        <row r="394">
          <cell r="A394" t="str">
            <v>NIP_BP11_C_OGIS_WLA_A26</v>
          </cell>
          <cell r="C394" t="str">
            <v>BP11</v>
          </cell>
          <cell r="D394" t="str">
            <v>In</v>
          </cell>
          <cell r="E394" t="str">
            <v>Base JV</v>
          </cell>
          <cell r="F394" t="str">
            <v>Base</v>
          </cell>
          <cell r="G394" t="str">
            <v>Both</v>
          </cell>
          <cell r="H394" t="str">
            <v>In</v>
          </cell>
          <cell r="I394" t="str">
            <v>CROSS ASSET</v>
          </cell>
          <cell r="J394" t="str">
            <v>CROSS ASSET</v>
          </cell>
          <cell r="K394" t="str">
            <v>LAND WEST</v>
          </cell>
          <cell r="L394" t="str">
            <v>West</v>
          </cell>
          <cell r="M394" t="str">
            <v>PURCHASE OF MECHANICAL TOOLS IN WEST LAND</v>
          </cell>
          <cell r="N394" t="str">
            <v>OGI Maintenance</v>
          </cell>
          <cell r="O394" t="str">
            <v>OGI Maintenance</v>
          </cell>
          <cell r="P394" t="str">
            <v>OGI Maintenance</v>
          </cell>
          <cell r="Q394" t="str">
            <v>Sani Haliru</v>
          </cell>
          <cell r="S394" t="str">
            <v>Not Applicable</v>
          </cell>
          <cell r="T394" t="str">
            <v>1. HSE, Security, Asset Integrity, etc.</v>
          </cell>
          <cell r="U394" t="str">
            <v>Asset Integrity</v>
          </cell>
          <cell r="V394" t="str">
            <v>Matthew Omoruyi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624.30120849609375</v>
          </cell>
          <cell r="AJ394">
            <v>18.729035377502441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>
            <v>0</v>
          </cell>
          <cell r="BO394">
            <v>0</v>
          </cell>
          <cell r="BP394">
            <v>0</v>
          </cell>
          <cell r="BQ394">
            <v>624.30120849609375</v>
          </cell>
          <cell r="BR394">
            <v>0</v>
          </cell>
          <cell r="BS394">
            <v>0</v>
          </cell>
          <cell r="BT394">
            <v>0</v>
          </cell>
          <cell r="BU394">
            <v>0</v>
          </cell>
          <cell r="BV394">
            <v>0</v>
          </cell>
          <cell r="BW394">
            <v>0</v>
          </cell>
          <cell r="BX394">
            <v>0</v>
          </cell>
          <cell r="BY394">
            <v>0</v>
          </cell>
          <cell r="BZ394">
            <v>0</v>
          </cell>
          <cell r="CA394">
            <v>0</v>
          </cell>
          <cell r="CB394">
            <v>0</v>
          </cell>
          <cell r="CC394">
            <v>0</v>
          </cell>
          <cell r="CD394">
            <v>0</v>
          </cell>
          <cell r="CE394">
            <v>0</v>
          </cell>
          <cell r="CF394">
            <v>0</v>
          </cell>
          <cell r="CG394">
            <v>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1</v>
          </cell>
        </row>
        <row r="395">
          <cell r="A395" t="str">
            <v>NIP_BP11_C_OGIS_WLA_A27</v>
          </cell>
          <cell r="C395" t="str">
            <v>BP11</v>
          </cell>
          <cell r="D395" t="str">
            <v>In</v>
          </cell>
          <cell r="E395" t="str">
            <v>Base JV</v>
          </cell>
          <cell r="F395" t="str">
            <v>Base</v>
          </cell>
          <cell r="G395" t="str">
            <v>SPDC JV</v>
          </cell>
          <cell r="H395" t="str">
            <v>In</v>
          </cell>
          <cell r="I395" t="str">
            <v>CROSS ASSET</v>
          </cell>
          <cell r="J395" t="str">
            <v>CROSS ASSET</v>
          </cell>
          <cell r="K395" t="str">
            <v>LAND WEST</v>
          </cell>
          <cell r="L395" t="str">
            <v>West</v>
          </cell>
          <cell r="M395" t="str">
            <v>FLOW STATION VALVES MAINTENANCE IN WEST LAND</v>
          </cell>
          <cell r="N395" t="str">
            <v>OGI Maintenance</v>
          </cell>
          <cell r="O395" t="str">
            <v>OGI Maintenance</v>
          </cell>
          <cell r="P395" t="str">
            <v>OGI Maintenance</v>
          </cell>
          <cell r="Q395" t="str">
            <v>Sani Haliru</v>
          </cell>
          <cell r="S395" t="str">
            <v>Not Applicable</v>
          </cell>
          <cell r="T395" t="str">
            <v>1. HSE, Security, Asset Integrity, etc.</v>
          </cell>
          <cell r="U395" t="str">
            <v>Asset Integrity</v>
          </cell>
          <cell r="V395" t="str">
            <v>Matthew Omoruyi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0</v>
          </cell>
          <cell r="BX395">
            <v>0</v>
          </cell>
          <cell r="BY395">
            <v>0</v>
          </cell>
          <cell r="BZ395">
            <v>0</v>
          </cell>
          <cell r="CA395">
            <v>0</v>
          </cell>
          <cell r="CB395">
            <v>0</v>
          </cell>
          <cell r="CC395">
            <v>0</v>
          </cell>
          <cell r="CD395">
            <v>0</v>
          </cell>
          <cell r="CE395">
            <v>0</v>
          </cell>
          <cell r="CF395">
            <v>0</v>
          </cell>
          <cell r="CG395">
            <v>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1</v>
          </cell>
        </row>
        <row r="396">
          <cell r="A396" t="str">
            <v>NIP_BP11_C_OGIS_WLA_A28</v>
          </cell>
          <cell r="C396" t="str">
            <v>BP11</v>
          </cell>
          <cell r="D396" t="str">
            <v>In</v>
          </cell>
          <cell r="E396" t="str">
            <v>Base JV</v>
          </cell>
          <cell r="F396" t="str">
            <v>Base</v>
          </cell>
          <cell r="G396" t="str">
            <v>Both</v>
          </cell>
          <cell r="H396" t="str">
            <v>In</v>
          </cell>
          <cell r="I396" t="str">
            <v>CROSS ASSET</v>
          </cell>
          <cell r="J396" t="str">
            <v>CROSS ASSET</v>
          </cell>
          <cell r="K396" t="str">
            <v>LAND WEST</v>
          </cell>
          <cell r="L396" t="str">
            <v>West</v>
          </cell>
          <cell r="M396" t="str">
            <v>PROCUREMENT OF AIR COMPRESSOR IN WEST LAND</v>
          </cell>
          <cell r="N396" t="str">
            <v>OGI Maintenance</v>
          </cell>
          <cell r="O396" t="str">
            <v>OGI Maintenance</v>
          </cell>
          <cell r="P396" t="str">
            <v>OGI Maintenance</v>
          </cell>
          <cell r="Q396" t="str">
            <v>Sani Haliru</v>
          </cell>
          <cell r="S396" t="str">
            <v>Not Applicable</v>
          </cell>
          <cell r="T396" t="str">
            <v>1. HSE, Security, Asset Integrity, etc.</v>
          </cell>
          <cell r="U396" t="str">
            <v>Asset Integrity</v>
          </cell>
          <cell r="V396" t="str">
            <v>Matthew Omoruyi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387.899169921875</v>
          </cell>
          <cell r="AJ396">
            <v>11.636975288391113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</v>
          </cell>
          <cell r="BQ396">
            <v>387.899169921875</v>
          </cell>
          <cell r="BR396">
            <v>0</v>
          </cell>
          <cell r="BS396">
            <v>0</v>
          </cell>
          <cell r="BT396">
            <v>0</v>
          </cell>
          <cell r="BU396">
            <v>0</v>
          </cell>
          <cell r="BV396">
            <v>0</v>
          </cell>
          <cell r="BW396">
            <v>0</v>
          </cell>
          <cell r="BX396">
            <v>0</v>
          </cell>
          <cell r="BY396">
            <v>0</v>
          </cell>
          <cell r="BZ396">
            <v>0</v>
          </cell>
          <cell r="CA396">
            <v>0</v>
          </cell>
          <cell r="CB396">
            <v>0</v>
          </cell>
          <cell r="CC396">
            <v>0</v>
          </cell>
          <cell r="CD396">
            <v>0</v>
          </cell>
          <cell r="CE396">
            <v>0</v>
          </cell>
          <cell r="CF396">
            <v>0</v>
          </cell>
          <cell r="CG396">
            <v>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1</v>
          </cell>
        </row>
        <row r="397">
          <cell r="A397" t="str">
            <v>NIP_BP11_C_OGIS_WLA_A29</v>
          </cell>
          <cell r="C397" t="str">
            <v>BP11</v>
          </cell>
          <cell r="D397" t="str">
            <v>In</v>
          </cell>
          <cell r="E397" t="str">
            <v>Base JV</v>
          </cell>
          <cell r="F397" t="str">
            <v>Base</v>
          </cell>
          <cell r="G397" t="str">
            <v>Both</v>
          </cell>
          <cell r="H397" t="str">
            <v>In</v>
          </cell>
          <cell r="I397" t="str">
            <v>CROSS ASSET</v>
          </cell>
          <cell r="J397" t="str">
            <v>CROSS ASSET</v>
          </cell>
          <cell r="K397" t="str">
            <v>LAND WEST</v>
          </cell>
          <cell r="L397" t="str">
            <v>West</v>
          </cell>
          <cell r="M397" t="str">
            <v>LAND 1 WEST MAINTENANCE PAINTING</v>
          </cell>
          <cell r="N397" t="str">
            <v>OGI Maintenance</v>
          </cell>
          <cell r="O397" t="str">
            <v>OGI Maintenance</v>
          </cell>
          <cell r="P397" t="str">
            <v>OGI Maintenance</v>
          </cell>
          <cell r="Q397" t="str">
            <v>Sani Haliru</v>
          </cell>
          <cell r="S397" t="str">
            <v>Not Applicable</v>
          </cell>
          <cell r="T397" t="str">
            <v>1. HSE, Security, Asset Integrity, etc.</v>
          </cell>
          <cell r="U397" t="str">
            <v>Asset Integrity</v>
          </cell>
          <cell r="V397" t="str">
            <v>Matthew Omoruyi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351.15432739257813</v>
          </cell>
          <cell r="AJ397">
            <v>10.534629821777344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351.15432739257813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0</v>
          </cell>
          <cell r="BW397">
            <v>0</v>
          </cell>
          <cell r="BX397">
            <v>0</v>
          </cell>
          <cell r="BY397">
            <v>0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D397">
            <v>0</v>
          </cell>
          <cell r="CE397">
            <v>0</v>
          </cell>
          <cell r="CF397">
            <v>0</v>
          </cell>
          <cell r="CG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1</v>
          </cell>
        </row>
        <row r="398">
          <cell r="A398" t="str">
            <v>NIP_BP11_C_OGIS_WLA_A30</v>
          </cell>
          <cell r="C398" t="str">
            <v>BP11</v>
          </cell>
          <cell r="D398" t="str">
            <v>In</v>
          </cell>
          <cell r="E398" t="str">
            <v>Base JV</v>
          </cell>
          <cell r="F398" t="str">
            <v>Base</v>
          </cell>
          <cell r="G398" t="str">
            <v>SPDC JV</v>
          </cell>
          <cell r="H398" t="str">
            <v>In</v>
          </cell>
          <cell r="I398" t="str">
            <v>CROSS ASSET</v>
          </cell>
          <cell r="J398" t="str">
            <v>CROSS ASSET</v>
          </cell>
          <cell r="K398" t="str">
            <v>LAND WEST</v>
          </cell>
          <cell r="L398" t="str">
            <v>West</v>
          </cell>
          <cell r="M398" t="str">
            <v>LAND 2 WEST MAINTENANCE PAINTING</v>
          </cell>
          <cell r="N398" t="str">
            <v>OGI Maintenance</v>
          </cell>
          <cell r="O398" t="str">
            <v>OGI Maintenance</v>
          </cell>
          <cell r="P398" t="str">
            <v>OGI Maintenance</v>
          </cell>
          <cell r="Q398" t="str">
            <v>Sani Haliru</v>
          </cell>
          <cell r="S398" t="str">
            <v>Not Applicable</v>
          </cell>
          <cell r="T398" t="str">
            <v>1. HSE, Security, Asset Integrity, etc.</v>
          </cell>
          <cell r="U398" t="str">
            <v>Asset Integrity</v>
          </cell>
          <cell r="V398" t="str">
            <v>Matthew Omoruyi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  <cell r="BW398">
            <v>0</v>
          </cell>
          <cell r="BX398">
            <v>0</v>
          </cell>
          <cell r="BY398">
            <v>0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D398">
            <v>0</v>
          </cell>
          <cell r="CE398">
            <v>0</v>
          </cell>
          <cell r="CF398">
            <v>0</v>
          </cell>
          <cell r="CG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1</v>
          </cell>
        </row>
        <row r="399">
          <cell r="A399" t="str">
            <v>NIP_BP11_C_OGIS_WLA_A31</v>
          </cell>
          <cell r="C399" t="str">
            <v>BP11</v>
          </cell>
          <cell r="D399" t="str">
            <v>In</v>
          </cell>
          <cell r="E399" t="str">
            <v>Base JV</v>
          </cell>
          <cell r="F399" t="str">
            <v>Base</v>
          </cell>
          <cell r="G399" t="str">
            <v>Both</v>
          </cell>
          <cell r="H399" t="str">
            <v>In</v>
          </cell>
          <cell r="I399" t="str">
            <v>CROSS ASSET</v>
          </cell>
          <cell r="J399" t="str">
            <v>CROSS ASSET</v>
          </cell>
          <cell r="K399" t="str">
            <v>LAND WEST</v>
          </cell>
          <cell r="L399" t="str">
            <v>West</v>
          </cell>
          <cell r="M399" t="str">
            <v>PROCUREMENT OF VALVES IN WEST LAND</v>
          </cell>
          <cell r="N399" t="str">
            <v>OGI Maintenance</v>
          </cell>
          <cell r="O399" t="str">
            <v>OGI Maintenance</v>
          </cell>
          <cell r="P399" t="str">
            <v>OGI Maintenance</v>
          </cell>
          <cell r="Q399" t="str">
            <v>Sani Haliru</v>
          </cell>
          <cell r="S399" t="str">
            <v>Not Applicable</v>
          </cell>
          <cell r="T399" t="str">
            <v>1. HSE, Security, Asset Integrity, etc.</v>
          </cell>
          <cell r="U399" t="str">
            <v>Asset Integrity</v>
          </cell>
          <cell r="V399" t="str">
            <v>Matthew Omoruyi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708.96185302734375</v>
          </cell>
          <cell r="AJ399">
            <v>21.268855094909668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0</v>
          </cell>
          <cell r="BP399">
            <v>0</v>
          </cell>
          <cell r="BQ399">
            <v>708.96185302734375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  <cell r="BV399">
            <v>0</v>
          </cell>
          <cell r="BW399">
            <v>0</v>
          </cell>
          <cell r="BX399">
            <v>0</v>
          </cell>
          <cell r="BY399">
            <v>0</v>
          </cell>
          <cell r="BZ399">
            <v>0</v>
          </cell>
          <cell r="CA399">
            <v>0</v>
          </cell>
          <cell r="CB399">
            <v>0</v>
          </cell>
          <cell r="CC399">
            <v>0</v>
          </cell>
          <cell r="CD399">
            <v>0</v>
          </cell>
          <cell r="CE399">
            <v>0</v>
          </cell>
          <cell r="CF399">
            <v>0</v>
          </cell>
          <cell r="CG399">
            <v>0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1</v>
          </cell>
        </row>
        <row r="400">
          <cell r="A400" t="str">
            <v>NIP_BP11_C_OGIS_WLA_A33</v>
          </cell>
          <cell r="C400" t="str">
            <v>BP11</v>
          </cell>
          <cell r="D400" t="str">
            <v>In</v>
          </cell>
          <cell r="E400" t="str">
            <v>Base JV</v>
          </cell>
          <cell r="F400" t="str">
            <v>Base</v>
          </cell>
          <cell r="G400" t="str">
            <v>Both</v>
          </cell>
          <cell r="H400" t="str">
            <v>In</v>
          </cell>
          <cell r="I400" t="str">
            <v>CROSS ASSET</v>
          </cell>
          <cell r="J400" t="str">
            <v>CROSS ASSET</v>
          </cell>
          <cell r="K400" t="str">
            <v>LAND WEST</v>
          </cell>
          <cell r="L400" t="str">
            <v>West</v>
          </cell>
          <cell r="M400" t="str">
            <v>PROCUREMENT OF TOOLS IN WEST LAND</v>
          </cell>
          <cell r="N400" t="str">
            <v>OGI Maintenance</v>
          </cell>
          <cell r="O400" t="str">
            <v>OGI Maintenance</v>
          </cell>
          <cell r="P400" t="str">
            <v>OGI Maintenance</v>
          </cell>
          <cell r="Q400" t="str">
            <v>Sani Haliru</v>
          </cell>
          <cell r="S400" t="str">
            <v>Not Applicable</v>
          </cell>
          <cell r="T400" t="str">
            <v>1. HSE, Security, Asset Integrity, etc.</v>
          </cell>
          <cell r="U400" t="str">
            <v>Asset Integrity</v>
          </cell>
          <cell r="V400" t="str">
            <v>Matthew Omoruyi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911.97686767578125</v>
          </cell>
          <cell r="AJ400">
            <v>27.359306335449219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>
            <v>0</v>
          </cell>
          <cell r="BO400">
            <v>0</v>
          </cell>
          <cell r="BP400">
            <v>0</v>
          </cell>
          <cell r="BQ400">
            <v>911.97686767578125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0</v>
          </cell>
          <cell r="BW400">
            <v>0</v>
          </cell>
          <cell r="BX400">
            <v>0</v>
          </cell>
          <cell r="BY400">
            <v>0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D400">
            <v>0</v>
          </cell>
          <cell r="CE400">
            <v>0</v>
          </cell>
          <cell r="CF400">
            <v>0</v>
          </cell>
          <cell r="CG400">
            <v>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1</v>
          </cell>
        </row>
        <row r="401">
          <cell r="A401" t="str">
            <v>NIP_BP11_C_OGIS_WLA_A34</v>
          </cell>
          <cell r="C401" t="str">
            <v>BP11</v>
          </cell>
          <cell r="D401" t="str">
            <v>In</v>
          </cell>
          <cell r="E401" t="str">
            <v>Base JV</v>
          </cell>
          <cell r="F401" t="str">
            <v>Base</v>
          </cell>
          <cell r="G401" t="str">
            <v>Both</v>
          </cell>
          <cell r="H401" t="str">
            <v>In</v>
          </cell>
          <cell r="I401" t="str">
            <v>CROSS ASSET</v>
          </cell>
          <cell r="J401" t="str">
            <v>CROSS ASSET</v>
          </cell>
          <cell r="K401" t="str">
            <v>LAND WEST</v>
          </cell>
          <cell r="L401" t="str">
            <v>West</v>
          </cell>
          <cell r="M401" t="str">
            <v>FIRE &amp; GAS DETECTION SYSTEM UPGRADE IN WEST LAND</v>
          </cell>
          <cell r="N401" t="str">
            <v>OGI Maintenance</v>
          </cell>
          <cell r="O401" t="str">
            <v>OGI Maintenance</v>
          </cell>
          <cell r="P401" t="str">
            <v>OGI Maintenance</v>
          </cell>
          <cell r="Q401" t="str">
            <v>Sani Haliru</v>
          </cell>
          <cell r="S401" t="str">
            <v>Not Applicable</v>
          </cell>
          <cell r="T401" t="str">
            <v>1. HSE, Security, Asset Integrity, etc.</v>
          </cell>
          <cell r="U401" t="str">
            <v>Asset Integrity</v>
          </cell>
          <cell r="V401" t="str">
            <v>Matthew Omoruyi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840.72479248046875</v>
          </cell>
          <cell r="AJ401">
            <v>25.221741676330566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840.72479248046875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0</v>
          </cell>
          <cell r="BW401">
            <v>0</v>
          </cell>
          <cell r="BX401">
            <v>0</v>
          </cell>
          <cell r="BY401">
            <v>0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D401">
            <v>0</v>
          </cell>
          <cell r="CE401">
            <v>0</v>
          </cell>
          <cell r="CF401">
            <v>0</v>
          </cell>
          <cell r="CG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1</v>
          </cell>
        </row>
        <row r="402">
          <cell r="A402" t="str">
            <v>NIP_BP11_C_OGIS_WLA_A35</v>
          </cell>
          <cell r="C402" t="str">
            <v>BP11</v>
          </cell>
          <cell r="D402" t="str">
            <v>In</v>
          </cell>
          <cell r="E402" t="str">
            <v>Base JV</v>
          </cell>
          <cell r="F402" t="str">
            <v>Base</v>
          </cell>
          <cell r="G402" t="str">
            <v>SPDC JV</v>
          </cell>
          <cell r="H402" t="str">
            <v>In</v>
          </cell>
          <cell r="I402" t="str">
            <v>CROSS ASSET</v>
          </cell>
          <cell r="J402" t="str">
            <v>CROSS ASSET</v>
          </cell>
          <cell r="K402" t="str">
            <v>LAND WEST</v>
          </cell>
          <cell r="L402" t="str">
            <v>West</v>
          </cell>
          <cell r="M402" t="str">
            <v>FIRE &amp; GAS DETECTION SYS INSTALLATION IN WEST LAND</v>
          </cell>
          <cell r="N402" t="str">
            <v>OGI Maintenance</v>
          </cell>
          <cell r="O402" t="str">
            <v>OGI Maintenance</v>
          </cell>
          <cell r="P402" t="str">
            <v>OGI Maintenance</v>
          </cell>
          <cell r="Q402" t="str">
            <v>Sani Haliru</v>
          </cell>
          <cell r="S402" t="str">
            <v>Not Applicable</v>
          </cell>
          <cell r="T402" t="str">
            <v>1. HSE, Security, Asset Integrity, etc.</v>
          </cell>
          <cell r="U402" t="str">
            <v>Asset Integrity</v>
          </cell>
          <cell r="V402" t="str">
            <v>Matthew Omoruyi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0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0</v>
          </cell>
          <cell r="BW402">
            <v>0</v>
          </cell>
          <cell r="BX402">
            <v>0</v>
          </cell>
          <cell r="BY402">
            <v>0</v>
          </cell>
          <cell r="BZ402">
            <v>0</v>
          </cell>
          <cell r="CA402">
            <v>0</v>
          </cell>
          <cell r="CB402">
            <v>0</v>
          </cell>
          <cell r="CC402">
            <v>0</v>
          </cell>
          <cell r="CD402">
            <v>0</v>
          </cell>
          <cell r="CE402">
            <v>0</v>
          </cell>
          <cell r="CF402">
            <v>0</v>
          </cell>
          <cell r="CG402">
            <v>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1</v>
          </cell>
        </row>
        <row r="403">
          <cell r="A403" t="str">
            <v>NIP_BP11_C_OGIS_WLA_A36</v>
          </cell>
          <cell r="C403" t="str">
            <v>BP11</v>
          </cell>
          <cell r="D403" t="str">
            <v>In</v>
          </cell>
          <cell r="E403" t="str">
            <v>Base JV</v>
          </cell>
          <cell r="F403" t="str">
            <v>Base</v>
          </cell>
          <cell r="G403" t="str">
            <v>Both</v>
          </cell>
          <cell r="H403" t="str">
            <v>In</v>
          </cell>
          <cell r="I403" t="str">
            <v>CROSS ASSET</v>
          </cell>
          <cell r="J403" t="str">
            <v>CROSS ASSET</v>
          </cell>
          <cell r="K403" t="str">
            <v>LAND WEST</v>
          </cell>
          <cell r="L403" t="str">
            <v>West</v>
          </cell>
          <cell r="M403" t="str">
            <v>FLOW STATION INSTRUMENT UPGRADE IN WEST LAND</v>
          </cell>
          <cell r="N403" t="str">
            <v>OGI Maintenance</v>
          </cell>
          <cell r="O403" t="str">
            <v>OGI Maintenance</v>
          </cell>
          <cell r="P403" t="str">
            <v>OGI Maintenance</v>
          </cell>
          <cell r="Q403" t="str">
            <v>Sani Haliru</v>
          </cell>
          <cell r="S403" t="str">
            <v>Not Applicable</v>
          </cell>
          <cell r="T403" t="str">
            <v>1. HSE, Security, Asset Integrity, etc.</v>
          </cell>
          <cell r="U403" t="str">
            <v>Asset Integrity</v>
          </cell>
          <cell r="V403" t="str">
            <v>Matthew Omoruyi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872.0184326171875</v>
          </cell>
          <cell r="AJ403">
            <v>26.160551071166992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0</v>
          </cell>
          <cell r="BP403">
            <v>0</v>
          </cell>
          <cell r="BQ403">
            <v>872.0184326171875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0</v>
          </cell>
          <cell r="BW403">
            <v>0</v>
          </cell>
          <cell r="BX403">
            <v>0</v>
          </cell>
          <cell r="BY403">
            <v>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D403">
            <v>0</v>
          </cell>
          <cell r="CE403">
            <v>0</v>
          </cell>
          <cell r="CF403">
            <v>0</v>
          </cell>
          <cell r="CG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1</v>
          </cell>
        </row>
        <row r="404">
          <cell r="A404" t="str">
            <v>NIP_BP11_C_OGIS_WLA_A37</v>
          </cell>
          <cell r="C404" t="str">
            <v>BP11</v>
          </cell>
          <cell r="D404" t="str">
            <v>In</v>
          </cell>
          <cell r="E404" t="str">
            <v>Base JV</v>
          </cell>
          <cell r="F404" t="str">
            <v>Base</v>
          </cell>
          <cell r="G404" t="str">
            <v>Both</v>
          </cell>
          <cell r="H404" t="str">
            <v>In</v>
          </cell>
          <cell r="I404" t="str">
            <v>CROSS ASSET</v>
          </cell>
          <cell r="J404" t="str">
            <v>CROSS ASSET</v>
          </cell>
          <cell r="K404" t="str">
            <v>LAND WEST</v>
          </cell>
          <cell r="L404" t="str">
            <v>West</v>
          </cell>
          <cell r="M404" t="str">
            <v>FLOW STATION ELECTRICAL UPGRADE IN WEST LAND</v>
          </cell>
          <cell r="N404" t="str">
            <v>OGI Maintenance</v>
          </cell>
          <cell r="O404" t="str">
            <v>OGI Maintenance</v>
          </cell>
          <cell r="P404" t="str">
            <v>OGI Maintenance</v>
          </cell>
          <cell r="Q404" t="str">
            <v>Sani Haliru</v>
          </cell>
          <cell r="S404" t="str">
            <v>Not Applicable</v>
          </cell>
          <cell r="T404" t="str">
            <v>1. HSE, Security, Asset Integrity, etc.</v>
          </cell>
          <cell r="U404" t="str">
            <v>Asset Integrity</v>
          </cell>
          <cell r="V404" t="str">
            <v>Matthew Omoruyi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255</v>
          </cell>
          <cell r="AJ404">
            <v>7.6499996185302734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0</v>
          </cell>
          <cell r="BN404">
            <v>0</v>
          </cell>
          <cell r="BO404">
            <v>0</v>
          </cell>
          <cell r="BP404">
            <v>0</v>
          </cell>
          <cell r="BQ404">
            <v>255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0</v>
          </cell>
          <cell r="BW404">
            <v>0</v>
          </cell>
          <cell r="BX404">
            <v>0</v>
          </cell>
          <cell r="BY404">
            <v>0</v>
          </cell>
          <cell r="BZ404">
            <v>0</v>
          </cell>
          <cell r="CA404">
            <v>0</v>
          </cell>
          <cell r="CB404">
            <v>0</v>
          </cell>
          <cell r="CC404">
            <v>0</v>
          </cell>
          <cell r="CD404">
            <v>0</v>
          </cell>
          <cell r="CE404">
            <v>0</v>
          </cell>
          <cell r="CF404">
            <v>0</v>
          </cell>
          <cell r="CG404">
            <v>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1</v>
          </cell>
        </row>
        <row r="405">
          <cell r="A405" t="str">
            <v>NIP_BP11_C_OGIS_WLA_A38</v>
          </cell>
          <cell r="C405" t="str">
            <v>BP11</v>
          </cell>
          <cell r="D405" t="str">
            <v>In</v>
          </cell>
          <cell r="E405" t="str">
            <v>Base JV</v>
          </cell>
          <cell r="F405" t="str">
            <v>Base</v>
          </cell>
          <cell r="G405" t="str">
            <v>Both</v>
          </cell>
          <cell r="H405" t="str">
            <v>In</v>
          </cell>
          <cell r="I405" t="str">
            <v>CROSS ASSET</v>
          </cell>
          <cell r="J405" t="str">
            <v>CROSS ASSET</v>
          </cell>
          <cell r="K405" t="str">
            <v>LAND WEST</v>
          </cell>
          <cell r="L405" t="str">
            <v>West</v>
          </cell>
          <cell r="M405" t="str">
            <v>HEAT EXCHANGER MAINTENANCE IN WEST LAND</v>
          </cell>
          <cell r="N405" t="str">
            <v>OGI Maintenance</v>
          </cell>
          <cell r="O405" t="str">
            <v>OGI Maintenance</v>
          </cell>
          <cell r="P405" t="str">
            <v>OGI Maintenance</v>
          </cell>
          <cell r="Q405" t="str">
            <v>Sani Haliru</v>
          </cell>
          <cell r="S405" t="str">
            <v>Not Applicable</v>
          </cell>
          <cell r="T405" t="str">
            <v>1. HSE, Security, Asset Integrity, etc.</v>
          </cell>
          <cell r="U405" t="str">
            <v>Asset Integrity</v>
          </cell>
          <cell r="V405" t="str">
            <v>Matthew Omoruyi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153</v>
          </cell>
          <cell r="AJ405">
            <v>4.5900001525878906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153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  <cell r="BW405">
            <v>0</v>
          </cell>
          <cell r="BX405">
            <v>0</v>
          </cell>
          <cell r="BY405">
            <v>0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D405">
            <v>0</v>
          </cell>
          <cell r="CE405">
            <v>0</v>
          </cell>
          <cell r="CF405">
            <v>0</v>
          </cell>
          <cell r="CG405">
            <v>0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1</v>
          </cell>
        </row>
        <row r="406">
          <cell r="A406" t="str">
            <v>NIP_BP11_C_OGIS_WLA_A39</v>
          </cell>
          <cell r="C406" t="str">
            <v>BP11</v>
          </cell>
          <cell r="D406" t="str">
            <v>In</v>
          </cell>
          <cell r="E406" t="str">
            <v>Base JV</v>
          </cell>
          <cell r="F406" t="str">
            <v>Base</v>
          </cell>
          <cell r="G406" t="str">
            <v>Both</v>
          </cell>
          <cell r="H406" t="str">
            <v>In</v>
          </cell>
          <cell r="I406" t="str">
            <v>CROSS ASSET</v>
          </cell>
          <cell r="J406" t="str">
            <v>CROSS ASSET</v>
          </cell>
          <cell r="K406" t="str">
            <v>LAND WEST</v>
          </cell>
          <cell r="L406" t="str">
            <v>West</v>
          </cell>
          <cell r="M406" t="str">
            <v>VALVES MAINTENANCE IN WEST LAND FLOWSTATIONS</v>
          </cell>
          <cell r="N406" t="str">
            <v>OGI Maintenance</v>
          </cell>
          <cell r="O406" t="str">
            <v>OGI Maintenance</v>
          </cell>
          <cell r="P406" t="str">
            <v>OGI Maintenance</v>
          </cell>
          <cell r="Q406" t="str">
            <v>Sani Haliru</v>
          </cell>
          <cell r="S406" t="str">
            <v>Not Applicable</v>
          </cell>
          <cell r="T406" t="str">
            <v>1. HSE, Security, Asset Integrity, etc.</v>
          </cell>
          <cell r="U406" t="str">
            <v>Asset Integrity</v>
          </cell>
          <cell r="V406" t="str">
            <v>Matthew Omoruyi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360.03959655761719</v>
          </cell>
          <cell r="AJ406">
            <v>10.801187992095947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360.03959655761719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  <cell r="BW406">
            <v>0</v>
          </cell>
          <cell r="BX406">
            <v>0</v>
          </cell>
          <cell r="BY406">
            <v>0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D406">
            <v>0</v>
          </cell>
          <cell r="CE406">
            <v>0</v>
          </cell>
          <cell r="CF406">
            <v>0</v>
          </cell>
          <cell r="CG406">
            <v>0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1</v>
          </cell>
        </row>
        <row r="407">
          <cell r="A407" t="str">
            <v>NIP_BP11_C_OGIS_WLA_A40</v>
          </cell>
          <cell r="C407" t="str">
            <v>BP11</v>
          </cell>
          <cell r="D407" t="str">
            <v>In</v>
          </cell>
          <cell r="E407" t="str">
            <v>Base JV</v>
          </cell>
          <cell r="F407" t="str">
            <v>Base</v>
          </cell>
          <cell r="G407" t="str">
            <v>Both</v>
          </cell>
          <cell r="H407" t="str">
            <v>In</v>
          </cell>
          <cell r="I407" t="str">
            <v>CROSS ASSET</v>
          </cell>
          <cell r="J407" t="str">
            <v>CROSS ASSET</v>
          </cell>
          <cell r="K407" t="str">
            <v>LAND WEST</v>
          </cell>
          <cell r="L407" t="str">
            <v>West</v>
          </cell>
          <cell r="M407" t="str">
            <v>GASLIFT COMPREEOR OVERHAUL IN WEST LAND</v>
          </cell>
          <cell r="N407" t="str">
            <v>OGI Maintenance</v>
          </cell>
          <cell r="O407" t="str">
            <v>OGI Maintenance</v>
          </cell>
          <cell r="P407" t="str">
            <v>OGI Maintenance</v>
          </cell>
          <cell r="Q407" t="str">
            <v>Sani Haliru</v>
          </cell>
          <cell r="S407" t="str">
            <v>Not Applicable</v>
          </cell>
          <cell r="T407" t="str">
            <v>1. HSE, Security, Asset Integrity, etc.</v>
          </cell>
          <cell r="U407" t="str">
            <v>Asset Integrity</v>
          </cell>
          <cell r="V407" t="str">
            <v>Matthew Omoruyi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6057.5252685546875</v>
          </cell>
          <cell r="AJ407">
            <v>181.72576522827148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6057.5252685546875</v>
          </cell>
          <cell r="BR407">
            <v>0</v>
          </cell>
          <cell r="BS407">
            <v>0</v>
          </cell>
          <cell r="BT407">
            <v>0</v>
          </cell>
          <cell r="BU407">
            <v>0</v>
          </cell>
          <cell r="BV407">
            <v>0</v>
          </cell>
          <cell r="BW407">
            <v>0</v>
          </cell>
          <cell r="BX407">
            <v>0</v>
          </cell>
          <cell r="BY407">
            <v>0</v>
          </cell>
          <cell r="BZ407">
            <v>0</v>
          </cell>
          <cell r="CA407">
            <v>0</v>
          </cell>
          <cell r="CB407">
            <v>0</v>
          </cell>
          <cell r="CC407">
            <v>0</v>
          </cell>
          <cell r="CD407">
            <v>0</v>
          </cell>
          <cell r="CE407">
            <v>0</v>
          </cell>
          <cell r="CF407">
            <v>0</v>
          </cell>
          <cell r="CG407">
            <v>0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1</v>
          </cell>
        </row>
        <row r="408">
          <cell r="A408" t="str">
            <v>NIP_BP11_C_OGIS_WLA_A41</v>
          </cell>
          <cell r="C408" t="str">
            <v>BP11</v>
          </cell>
          <cell r="D408" t="str">
            <v>In</v>
          </cell>
          <cell r="E408" t="str">
            <v>Base JV</v>
          </cell>
          <cell r="F408" t="str">
            <v>Base</v>
          </cell>
          <cell r="G408" t="str">
            <v>Both</v>
          </cell>
          <cell r="H408" t="str">
            <v>In</v>
          </cell>
          <cell r="I408" t="str">
            <v>CROSS ASSET</v>
          </cell>
          <cell r="J408" t="str">
            <v>CROSS ASSET</v>
          </cell>
          <cell r="K408" t="str">
            <v>LAND WEST</v>
          </cell>
          <cell r="L408" t="str">
            <v>West</v>
          </cell>
          <cell r="M408" t="str">
            <v>FLOW STATION VALVES MAINTENANCE IN WEST LAND</v>
          </cell>
          <cell r="N408" t="str">
            <v>OGI Maintenance</v>
          </cell>
          <cell r="O408" t="str">
            <v>OGI Maintenance</v>
          </cell>
          <cell r="P408" t="str">
            <v>OGI Maintenance</v>
          </cell>
          <cell r="Q408" t="str">
            <v>Sani Haliru</v>
          </cell>
          <cell r="S408" t="str">
            <v>Not Applicable</v>
          </cell>
          <cell r="T408" t="str">
            <v>1. HSE, Security, Asset Integrity, etc.</v>
          </cell>
          <cell r="U408" t="str">
            <v>Asset Integrity</v>
          </cell>
          <cell r="V408" t="str">
            <v>Matthew Omoruyi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749.46743774414063</v>
          </cell>
          <cell r="AJ408">
            <v>22.484023094177246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  <cell r="BM408">
            <v>0</v>
          </cell>
          <cell r="BN408">
            <v>0</v>
          </cell>
          <cell r="BO408">
            <v>0</v>
          </cell>
          <cell r="BP408">
            <v>0</v>
          </cell>
          <cell r="BQ408">
            <v>749.46743774414063</v>
          </cell>
          <cell r="BR408">
            <v>0</v>
          </cell>
          <cell r="BS408">
            <v>0</v>
          </cell>
          <cell r="BT408">
            <v>0</v>
          </cell>
          <cell r="BU408">
            <v>0</v>
          </cell>
          <cell r="BV408">
            <v>0</v>
          </cell>
          <cell r="BW408">
            <v>0</v>
          </cell>
          <cell r="BX408">
            <v>0</v>
          </cell>
          <cell r="BY408">
            <v>0</v>
          </cell>
          <cell r="BZ408">
            <v>0</v>
          </cell>
          <cell r="CA408">
            <v>0</v>
          </cell>
          <cell r="CB408">
            <v>0</v>
          </cell>
          <cell r="CC408">
            <v>0</v>
          </cell>
          <cell r="CD408">
            <v>0</v>
          </cell>
          <cell r="CE408">
            <v>0</v>
          </cell>
          <cell r="CF408">
            <v>0</v>
          </cell>
          <cell r="CG408">
            <v>0</v>
          </cell>
          <cell r="CH408">
            <v>0</v>
          </cell>
          <cell r="CI408">
            <v>0</v>
          </cell>
          <cell r="CJ408">
            <v>0</v>
          </cell>
          <cell r="CK408">
            <v>0</v>
          </cell>
          <cell r="CL408">
            <v>0</v>
          </cell>
          <cell r="CM408">
            <v>1</v>
          </cell>
        </row>
        <row r="409">
          <cell r="A409" t="str">
            <v>NIP_BP11_C_OGIS_WLA_A42</v>
          </cell>
          <cell r="C409" t="str">
            <v>BP11</v>
          </cell>
          <cell r="D409" t="str">
            <v>In</v>
          </cell>
          <cell r="E409" t="str">
            <v>Base JV</v>
          </cell>
          <cell r="F409" t="str">
            <v>Base</v>
          </cell>
          <cell r="G409" t="str">
            <v>Both</v>
          </cell>
          <cell r="H409" t="str">
            <v>In</v>
          </cell>
          <cell r="I409" t="str">
            <v>CROSS ASSET</v>
          </cell>
          <cell r="J409" t="str">
            <v>CROSS ASSET</v>
          </cell>
          <cell r="K409" t="str">
            <v>LAND WEST</v>
          </cell>
          <cell r="L409" t="str">
            <v>West</v>
          </cell>
          <cell r="M409" t="str">
            <v>CIVIL INFRASTRUCTURE UPGRADE IN WEST LAND</v>
          </cell>
          <cell r="N409" t="str">
            <v>OGI Maintenance</v>
          </cell>
          <cell r="O409" t="str">
            <v>OGI Maintenance</v>
          </cell>
          <cell r="P409" t="str">
            <v>OGI Maintenance</v>
          </cell>
          <cell r="Q409" t="str">
            <v>Sani Haliru</v>
          </cell>
          <cell r="S409" t="str">
            <v>Not Applicable</v>
          </cell>
          <cell r="T409" t="str">
            <v>1. HSE, Security, Asset Integrity, etc.</v>
          </cell>
          <cell r="U409" t="str">
            <v>Asset Integrity</v>
          </cell>
          <cell r="V409" t="str">
            <v>Matthew Omoruyi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557.00161743164063</v>
          </cell>
          <cell r="AJ409">
            <v>16.710048198699951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0</v>
          </cell>
          <cell r="BN409">
            <v>0</v>
          </cell>
          <cell r="BO409">
            <v>0</v>
          </cell>
          <cell r="BP409">
            <v>0</v>
          </cell>
          <cell r="BQ409">
            <v>557.00161743164063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  <cell r="BV409">
            <v>0</v>
          </cell>
          <cell r="BW409">
            <v>0</v>
          </cell>
          <cell r="BX409">
            <v>0</v>
          </cell>
          <cell r="BY409">
            <v>0</v>
          </cell>
          <cell r="BZ409">
            <v>0</v>
          </cell>
          <cell r="CA409">
            <v>0</v>
          </cell>
          <cell r="CB409">
            <v>0</v>
          </cell>
          <cell r="CC409">
            <v>0</v>
          </cell>
          <cell r="CD409">
            <v>0</v>
          </cell>
          <cell r="CE409">
            <v>0</v>
          </cell>
          <cell r="CF409">
            <v>0</v>
          </cell>
          <cell r="CG409">
            <v>0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1</v>
          </cell>
        </row>
        <row r="410">
          <cell r="A410" t="str">
            <v>NIP_BP11_C_OGIS_WNG_Z01</v>
          </cell>
          <cell r="C410" t="str">
            <v>BP11</v>
          </cell>
          <cell r="D410" t="str">
            <v>In</v>
          </cell>
          <cell r="E410" t="str">
            <v>Base JV</v>
          </cell>
          <cell r="F410" t="str">
            <v>Base</v>
          </cell>
          <cell r="G410" t="str">
            <v>Both</v>
          </cell>
          <cell r="H410" t="str">
            <v>In</v>
          </cell>
          <cell r="I410" t="str">
            <v>CROSS ASSET</v>
          </cell>
          <cell r="J410" t="str">
            <v>CROSS ASSET</v>
          </cell>
          <cell r="K410" t="str">
            <v>WEST</v>
          </cell>
          <cell r="L410" t="str">
            <v>West</v>
          </cell>
          <cell r="M410" t="str">
            <v>Vessel Efficiency West</v>
          </cell>
          <cell r="N410" t="str">
            <v>OGI_West Engineering</v>
          </cell>
          <cell r="O410" t="str">
            <v>OGI_West Engineering</v>
          </cell>
          <cell r="P410" t="str">
            <v>OGI_West Engineering</v>
          </cell>
          <cell r="Q410" t="str">
            <v>Abolurin Samod</v>
          </cell>
          <cell r="S410" t="str">
            <v>Not Applicable</v>
          </cell>
          <cell r="T410" t="str">
            <v>1. HSE, Security, Asset Integrity, etc.</v>
          </cell>
          <cell r="U410" t="str">
            <v>3. Asset Integrity</v>
          </cell>
          <cell r="V410" t="str">
            <v>Ojo Afolabi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17391.176513671875</v>
          </cell>
          <cell r="AJ410">
            <v>521.73529434204102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0</v>
          </cell>
          <cell r="BP410">
            <v>0</v>
          </cell>
          <cell r="BQ410">
            <v>17391.176513671875</v>
          </cell>
          <cell r="BR410">
            <v>0</v>
          </cell>
          <cell r="BS410">
            <v>0</v>
          </cell>
          <cell r="BT410">
            <v>0</v>
          </cell>
          <cell r="BU410">
            <v>0</v>
          </cell>
          <cell r="BV410">
            <v>0</v>
          </cell>
          <cell r="BW410">
            <v>0</v>
          </cell>
          <cell r="BX410">
            <v>0</v>
          </cell>
          <cell r="BY410">
            <v>0</v>
          </cell>
          <cell r="BZ410">
            <v>0</v>
          </cell>
          <cell r="CA410">
            <v>0</v>
          </cell>
          <cell r="CB410">
            <v>0</v>
          </cell>
          <cell r="CC410">
            <v>0</v>
          </cell>
          <cell r="CD410">
            <v>0</v>
          </cell>
          <cell r="CE410">
            <v>0</v>
          </cell>
          <cell r="CF410">
            <v>0</v>
          </cell>
          <cell r="CG410">
            <v>0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1</v>
          </cell>
        </row>
        <row r="411">
          <cell r="A411" t="str">
            <v>NIP_BP11_C_OGIS_WNG_Z02</v>
          </cell>
          <cell r="C411" t="str">
            <v>BP11</v>
          </cell>
          <cell r="D411" t="str">
            <v>In</v>
          </cell>
          <cell r="E411" t="str">
            <v>Base JV</v>
          </cell>
          <cell r="F411" t="str">
            <v>Base</v>
          </cell>
          <cell r="G411" t="str">
            <v>Both</v>
          </cell>
          <cell r="H411" t="str">
            <v>In</v>
          </cell>
          <cell r="I411" t="str">
            <v>CROSS ASSET</v>
          </cell>
          <cell r="J411" t="str">
            <v>CROSS ASSET</v>
          </cell>
          <cell r="K411" t="str">
            <v>WEST</v>
          </cell>
          <cell r="L411" t="str">
            <v>West</v>
          </cell>
          <cell r="M411" t="str">
            <v>Flowlines  West - Planned Replacement</v>
          </cell>
          <cell r="N411" t="str">
            <v>OGI_West Engineering</v>
          </cell>
          <cell r="O411" t="str">
            <v>OGI_West Engineering</v>
          </cell>
          <cell r="P411" t="str">
            <v>OGI_West Engineering</v>
          </cell>
          <cell r="Q411" t="str">
            <v>Abolurin Samod</v>
          </cell>
          <cell r="S411" t="str">
            <v>Not Applicable</v>
          </cell>
          <cell r="T411" t="str">
            <v>1. HSE, Security, Asset Integrity, etc.</v>
          </cell>
          <cell r="U411" t="str">
            <v>3. Asset Integrity</v>
          </cell>
          <cell r="V411" t="str">
            <v>Ojo Afolabi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137080.39208984375</v>
          </cell>
          <cell r="AJ411">
            <v>4112.4117622375488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>
            <v>0</v>
          </cell>
          <cell r="BO411">
            <v>0</v>
          </cell>
          <cell r="BP411">
            <v>137080.39208984375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0</v>
          </cell>
          <cell r="BX411">
            <v>0</v>
          </cell>
          <cell r="BY411">
            <v>0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D411">
            <v>0</v>
          </cell>
          <cell r="CE411">
            <v>0</v>
          </cell>
          <cell r="CF411">
            <v>0</v>
          </cell>
          <cell r="CG411">
            <v>0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1</v>
          </cell>
        </row>
        <row r="412">
          <cell r="A412" t="str">
            <v>NIP_BP11_C_OGIS_WNG_Z03</v>
          </cell>
          <cell r="C412" t="str">
            <v>BP11</v>
          </cell>
          <cell r="D412" t="str">
            <v>In</v>
          </cell>
          <cell r="E412" t="str">
            <v>Base JV</v>
          </cell>
          <cell r="F412" t="str">
            <v>Base</v>
          </cell>
          <cell r="G412" t="str">
            <v>Both</v>
          </cell>
          <cell r="H412" t="str">
            <v>In</v>
          </cell>
          <cell r="I412" t="str">
            <v>CROSS ASSET</v>
          </cell>
          <cell r="J412" t="str">
            <v>CROSS ASSET</v>
          </cell>
          <cell r="K412" t="str">
            <v>WEST</v>
          </cell>
          <cell r="L412" t="str">
            <v>West</v>
          </cell>
          <cell r="M412" t="str">
            <v>Environmental Upgrade West</v>
          </cell>
          <cell r="N412" t="str">
            <v>OGI_West Engineering</v>
          </cell>
          <cell r="O412" t="str">
            <v>OGI_West Engineering</v>
          </cell>
          <cell r="P412" t="str">
            <v>OGI_West Engineering</v>
          </cell>
          <cell r="Q412" t="str">
            <v>Abolurin Samod</v>
          </cell>
          <cell r="S412" t="str">
            <v>Not Applicable</v>
          </cell>
          <cell r="T412" t="str">
            <v>1. HSE, Security, Asset Integrity, etc.</v>
          </cell>
          <cell r="U412" t="str">
            <v>3. Asset Integrity</v>
          </cell>
          <cell r="V412" t="str">
            <v>Ojo Afolabi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9378.4313354492188</v>
          </cell>
          <cell r="AJ412">
            <v>281.35294055938721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0</v>
          </cell>
          <cell r="BN412">
            <v>0</v>
          </cell>
          <cell r="BO412">
            <v>0</v>
          </cell>
          <cell r="BP412">
            <v>0</v>
          </cell>
          <cell r="BQ412">
            <v>9378.4313354492188</v>
          </cell>
          <cell r="BR412">
            <v>0</v>
          </cell>
          <cell r="BS412">
            <v>0</v>
          </cell>
          <cell r="BT412">
            <v>0</v>
          </cell>
          <cell r="BU412">
            <v>0</v>
          </cell>
          <cell r="BV412">
            <v>0</v>
          </cell>
          <cell r="BW412">
            <v>0</v>
          </cell>
          <cell r="BX412">
            <v>0</v>
          </cell>
          <cell r="BY412">
            <v>0</v>
          </cell>
          <cell r="BZ412">
            <v>0</v>
          </cell>
          <cell r="CA412">
            <v>0</v>
          </cell>
          <cell r="CB412">
            <v>0</v>
          </cell>
          <cell r="CC412">
            <v>0</v>
          </cell>
          <cell r="CD412">
            <v>0</v>
          </cell>
          <cell r="CE412">
            <v>0</v>
          </cell>
          <cell r="CF412">
            <v>0</v>
          </cell>
          <cell r="CG412">
            <v>0</v>
          </cell>
          <cell r="CH412">
            <v>0</v>
          </cell>
          <cell r="CI412">
            <v>0</v>
          </cell>
          <cell r="CJ412">
            <v>0</v>
          </cell>
          <cell r="CK412">
            <v>0</v>
          </cell>
          <cell r="CL412">
            <v>0</v>
          </cell>
          <cell r="CM412">
            <v>1</v>
          </cell>
        </row>
        <row r="413">
          <cell r="A413" t="str">
            <v>NIP_BP11_C_OGIS_WNG_Z04</v>
          </cell>
          <cell r="C413" t="str">
            <v>BP11</v>
          </cell>
          <cell r="D413" t="str">
            <v>In</v>
          </cell>
          <cell r="E413" t="str">
            <v>Base JV</v>
          </cell>
          <cell r="F413" t="str">
            <v>Base</v>
          </cell>
          <cell r="G413" t="str">
            <v>Both</v>
          </cell>
          <cell r="H413" t="str">
            <v>In</v>
          </cell>
          <cell r="I413" t="str">
            <v>CROSS ASSET</v>
          </cell>
          <cell r="J413" t="str">
            <v>CROSS ASSET</v>
          </cell>
          <cell r="K413" t="str">
            <v>WEST</v>
          </cell>
          <cell r="L413" t="str">
            <v>West</v>
          </cell>
          <cell r="M413" t="str">
            <v>Marine Structure West</v>
          </cell>
          <cell r="N413" t="str">
            <v>OGI_West Engineering</v>
          </cell>
          <cell r="O413" t="str">
            <v>OGI_West Engineering</v>
          </cell>
          <cell r="P413" t="str">
            <v>OGI_West Engineering</v>
          </cell>
          <cell r="Q413" t="str">
            <v>Abolurin Samod</v>
          </cell>
          <cell r="S413" t="str">
            <v>Not Applicable</v>
          </cell>
          <cell r="T413" t="str">
            <v>1. HSE, Security, Asset Integrity, etc.</v>
          </cell>
          <cell r="U413" t="str">
            <v>3. Asset Integrity</v>
          </cell>
          <cell r="V413" t="str">
            <v>Ojo Afolabi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43635.5693359375</v>
          </cell>
          <cell r="AJ413">
            <v>1309.0670795440674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0</v>
          </cell>
          <cell r="BP413">
            <v>0</v>
          </cell>
          <cell r="BQ413">
            <v>43635.5693359375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  <cell r="BW413">
            <v>0</v>
          </cell>
          <cell r="BX413">
            <v>0</v>
          </cell>
          <cell r="BY413">
            <v>0</v>
          </cell>
          <cell r="BZ413">
            <v>0</v>
          </cell>
          <cell r="CA413">
            <v>0</v>
          </cell>
          <cell r="CB413">
            <v>0</v>
          </cell>
          <cell r="CC413">
            <v>0</v>
          </cell>
          <cell r="CD413">
            <v>0</v>
          </cell>
          <cell r="CE413">
            <v>0</v>
          </cell>
          <cell r="CF413">
            <v>0</v>
          </cell>
          <cell r="CG413">
            <v>0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1</v>
          </cell>
        </row>
        <row r="414">
          <cell r="A414" t="str">
            <v>NIP_BP11_C_OGIS_WNG_Z05</v>
          </cell>
          <cell r="C414" t="str">
            <v>BP11</v>
          </cell>
          <cell r="D414" t="str">
            <v>In</v>
          </cell>
          <cell r="E414" t="str">
            <v>Base JV</v>
          </cell>
          <cell r="F414" t="str">
            <v>Base</v>
          </cell>
          <cell r="G414" t="str">
            <v>Both</v>
          </cell>
          <cell r="H414" t="str">
            <v>In</v>
          </cell>
          <cell r="I414" t="str">
            <v>CROSS ASSET</v>
          </cell>
          <cell r="J414" t="str">
            <v>CROSS ASSET</v>
          </cell>
          <cell r="K414" t="str">
            <v>WEST</v>
          </cell>
          <cell r="L414" t="str">
            <v>West</v>
          </cell>
          <cell r="M414" t="str">
            <v>Gas Facility West</v>
          </cell>
          <cell r="N414" t="str">
            <v>OGI_West Engineering</v>
          </cell>
          <cell r="O414" t="str">
            <v>OGI_West Engineering</v>
          </cell>
          <cell r="P414" t="str">
            <v>OGI_West Engineering</v>
          </cell>
          <cell r="Q414" t="str">
            <v>Abolurin Samod</v>
          </cell>
          <cell r="S414" t="str">
            <v>Not Applicable</v>
          </cell>
          <cell r="T414" t="str">
            <v>1. HSE, Security, Asset Integrity, etc.</v>
          </cell>
          <cell r="U414" t="str">
            <v>3. Asset Integrity</v>
          </cell>
          <cell r="V414" t="str">
            <v>Ojo Afolabi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8164.0002746582031</v>
          </cell>
          <cell r="AJ414">
            <v>244.92000675201416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8164.0002746582031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0</v>
          </cell>
          <cell r="BW414">
            <v>0</v>
          </cell>
          <cell r="BX414">
            <v>0</v>
          </cell>
          <cell r="BY414">
            <v>0</v>
          </cell>
          <cell r="BZ414">
            <v>0</v>
          </cell>
          <cell r="CA414">
            <v>0</v>
          </cell>
          <cell r="CB414">
            <v>0</v>
          </cell>
          <cell r="CC414">
            <v>0</v>
          </cell>
          <cell r="CD414">
            <v>0</v>
          </cell>
          <cell r="CE414">
            <v>0</v>
          </cell>
          <cell r="CF414">
            <v>0</v>
          </cell>
          <cell r="CG414">
            <v>0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0</v>
          </cell>
          <cell r="CM414">
            <v>1</v>
          </cell>
        </row>
        <row r="415">
          <cell r="A415" t="str">
            <v>NIP_BP11_C_OGIS_WNG_Z06</v>
          </cell>
          <cell r="C415" t="str">
            <v>BP11</v>
          </cell>
          <cell r="D415" t="str">
            <v>In</v>
          </cell>
          <cell r="E415" t="str">
            <v>Base JV</v>
          </cell>
          <cell r="F415" t="str">
            <v>Base</v>
          </cell>
          <cell r="G415" t="str">
            <v>Both</v>
          </cell>
          <cell r="H415" t="str">
            <v>In</v>
          </cell>
          <cell r="I415" t="str">
            <v>CROSS ASSET</v>
          </cell>
          <cell r="J415" t="str">
            <v>CROSS ASSET</v>
          </cell>
          <cell r="K415" t="str">
            <v>WEST</v>
          </cell>
          <cell r="L415" t="str">
            <v>West</v>
          </cell>
          <cell r="M415" t="str">
            <v>Instrument Upgrade West</v>
          </cell>
          <cell r="N415" t="str">
            <v>OGI_West Engineering</v>
          </cell>
          <cell r="O415" t="str">
            <v>OGI_West Engineering</v>
          </cell>
          <cell r="P415" t="str">
            <v>OGI_West Engineering</v>
          </cell>
          <cell r="Q415" t="str">
            <v>Abolurin Samod</v>
          </cell>
          <cell r="S415" t="str">
            <v>Not Applicable</v>
          </cell>
          <cell r="T415" t="str">
            <v>1. HSE, Security, Asset Integrity, etc.</v>
          </cell>
          <cell r="U415" t="str">
            <v>3. Asset Integrity</v>
          </cell>
          <cell r="V415" t="str">
            <v>Ojo Afolabi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15872.548828125</v>
          </cell>
          <cell r="AJ415">
            <v>476.17646408081055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15872.548828125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0</v>
          </cell>
          <cell r="BW415">
            <v>0</v>
          </cell>
          <cell r="BX415">
            <v>0</v>
          </cell>
          <cell r="BY415">
            <v>0</v>
          </cell>
          <cell r="BZ415">
            <v>0</v>
          </cell>
          <cell r="CA415">
            <v>0</v>
          </cell>
          <cell r="CB415">
            <v>0</v>
          </cell>
          <cell r="CC415">
            <v>0</v>
          </cell>
          <cell r="CD415">
            <v>0</v>
          </cell>
          <cell r="CE415">
            <v>0</v>
          </cell>
          <cell r="CF415">
            <v>0</v>
          </cell>
          <cell r="CG415">
            <v>0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0</v>
          </cell>
          <cell r="CM415">
            <v>1</v>
          </cell>
        </row>
        <row r="416">
          <cell r="A416" t="str">
            <v>NIP_BP11_C_OGIS_WNG_Z07</v>
          </cell>
          <cell r="C416" t="str">
            <v>BP11</v>
          </cell>
          <cell r="D416" t="str">
            <v>In</v>
          </cell>
          <cell r="E416" t="str">
            <v>Base JV</v>
          </cell>
          <cell r="F416" t="str">
            <v>Base</v>
          </cell>
          <cell r="G416" t="str">
            <v>Both</v>
          </cell>
          <cell r="H416" t="str">
            <v>In</v>
          </cell>
          <cell r="I416" t="str">
            <v>CROSS ASSET</v>
          </cell>
          <cell r="J416" t="str">
            <v>CROSS ASSET</v>
          </cell>
          <cell r="K416" t="str">
            <v>WEST</v>
          </cell>
          <cell r="L416" t="str">
            <v>West</v>
          </cell>
          <cell r="M416" t="str">
            <v>Facility Management &amp; Process Improvement West</v>
          </cell>
          <cell r="N416" t="str">
            <v>OGI_West Engineering</v>
          </cell>
          <cell r="O416" t="str">
            <v>OGI_West Engineering</v>
          </cell>
          <cell r="P416" t="str">
            <v>OGI_West Engineering</v>
          </cell>
          <cell r="Q416" t="str">
            <v>Abolurin Samod</v>
          </cell>
          <cell r="S416" t="str">
            <v>Not Applicable</v>
          </cell>
          <cell r="T416" t="str">
            <v>1. HSE, Security, Asset Integrity, etc.</v>
          </cell>
          <cell r="U416" t="str">
            <v>3. Asset Integrity</v>
          </cell>
          <cell r="V416" t="str">
            <v>Ojo Afolabi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12152.941284179688</v>
          </cell>
          <cell r="AJ416">
            <v>364.58823776245117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12152.941284179688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0</v>
          </cell>
          <cell r="BW416">
            <v>0</v>
          </cell>
          <cell r="BX416">
            <v>0</v>
          </cell>
          <cell r="BY416">
            <v>0</v>
          </cell>
          <cell r="BZ416">
            <v>0</v>
          </cell>
          <cell r="CA416">
            <v>0</v>
          </cell>
          <cell r="CB416">
            <v>0</v>
          </cell>
          <cell r="CC416">
            <v>0</v>
          </cell>
          <cell r="CD416">
            <v>0</v>
          </cell>
          <cell r="CE416">
            <v>0</v>
          </cell>
          <cell r="CF416">
            <v>0</v>
          </cell>
          <cell r="CG416">
            <v>0</v>
          </cell>
          <cell r="CH416">
            <v>0</v>
          </cell>
          <cell r="CI416">
            <v>0</v>
          </cell>
          <cell r="CJ416">
            <v>0</v>
          </cell>
          <cell r="CK416">
            <v>0</v>
          </cell>
          <cell r="CL416">
            <v>0</v>
          </cell>
          <cell r="CM416">
            <v>1</v>
          </cell>
        </row>
        <row r="417">
          <cell r="A417" t="str">
            <v>NIP_BP11_C_OGIS_WNG_Z08</v>
          </cell>
          <cell r="C417" t="str">
            <v>BP11</v>
          </cell>
          <cell r="D417" t="str">
            <v>In</v>
          </cell>
          <cell r="E417" t="str">
            <v>Base JV</v>
          </cell>
          <cell r="F417" t="str">
            <v>Base</v>
          </cell>
          <cell r="G417" t="str">
            <v>Both</v>
          </cell>
          <cell r="H417" t="str">
            <v>In</v>
          </cell>
          <cell r="I417" t="str">
            <v>CROSS ASSET</v>
          </cell>
          <cell r="J417" t="str">
            <v>CROSS ASSET</v>
          </cell>
          <cell r="K417" t="str">
            <v>WEST</v>
          </cell>
          <cell r="L417" t="str">
            <v>West</v>
          </cell>
          <cell r="M417" t="str">
            <v>Facility Mechanical Upgrade West</v>
          </cell>
          <cell r="N417" t="str">
            <v>OGI_West Engineering</v>
          </cell>
          <cell r="O417" t="str">
            <v>OGI_West Engineering</v>
          </cell>
          <cell r="P417" t="str">
            <v>OGI_West Engineering</v>
          </cell>
          <cell r="Q417" t="str">
            <v>Abolurin Samod</v>
          </cell>
          <cell r="S417" t="str">
            <v>Not Applicable</v>
          </cell>
          <cell r="T417" t="str">
            <v>1. HSE, Security, Asset Integrity, etc.</v>
          </cell>
          <cell r="U417" t="str">
            <v>3. Asset Integrity</v>
          </cell>
          <cell r="V417" t="str">
            <v>Ojo Afolabi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36732.980224609375</v>
          </cell>
          <cell r="AJ417">
            <v>1101.9894027709961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36732.980224609375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0</v>
          </cell>
          <cell r="BW417">
            <v>0</v>
          </cell>
          <cell r="BX417">
            <v>0</v>
          </cell>
          <cell r="BY417">
            <v>0</v>
          </cell>
          <cell r="BZ417">
            <v>0</v>
          </cell>
          <cell r="CA417">
            <v>0</v>
          </cell>
          <cell r="CB417">
            <v>0</v>
          </cell>
          <cell r="CC417">
            <v>0</v>
          </cell>
          <cell r="CD417">
            <v>0</v>
          </cell>
          <cell r="CE417">
            <v>0</v>
          </cell>
          <cell r="CF417">
            <v>0</v>
          </cell>
          <cell r="CG417">
            <v>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0</v>
          </cell>
          <cell r="CM417">
            <v>1</v>
          </cell>
        </row>
        <row r="418">
          <cell r="A418" t="str">
            <v>NIP_BP11_C_OGIS_WNG_Z09</v>
          </cell>
          <cell r="C418" t="str">
            <v>BP11</v>
          </cell>
          <cell r="D418" t="str">
            <v>In</v>
          </cell>
          <cell r="E418" t="str">
            <v>Base JV</v>
          </cell>
          <cell r="F418" t="str">
            <v>Base</v>
          </cell>
          <cell r="G418" t="str">
            <v>Both</v>
          </cell>
          <cell r="H418" t="str">
            <v>In</v>
          </cell>
          <cell r="I418" t="str">
            <v>CROSS ASSET</v>
          </cell>
          <cell r="J418" t="str">
            <v>CROSS ASSET</v>
          </cell>
          <cell r="K418" t="str">
            <v>WEST</v>
          </cell>
          <cell r="L418" t="str">
            <v>West</v>
          </cell>
          <cell r="M418" t="str">
            <v>Pump Replacement West</v>
          </cell>
          <cell r="N418" t="str">
            <v>OGI_West Engineering</v>
          </cell>
          <cell r="O418" t="str">
            <v>OGI_West Engineering</v>
          </cell>
          <cell r="P418" t="str">
            <v>OGI_West Engineering</v>
          </cell>
          <cell r="Q418" t="str">
            <v>Abolurin Samod</v>
          </cell>
          <cell r="S418" t="str">
            <v>Not Applicable</v>
          </cell>
          <cell r="T418" t="str">
            <v>1. HSE, Security, Asset Integrity, etc.</v>
          </cell>
          <cell r="U418" t="str">
            <v>3. Asset Integrity</v>
          </cell>
          <cell r="V418" t="str">
            <v>Ojo Afolabi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8493.490234375</v>
          </cell>
          <cell r="AJ418">
            <v>254.80470085144043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0</v>
          </cell>
          <cell r="BN418">
            <v>0</v>
          </cell>
          <cell r="BO418">
            <v>0</v>
          </cell>
          <cell r="BP418">
            <v>0</v>
          </cell>
          <cell r="BQ418">
            <v>8493.490234375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0</v>
          </cell>
          <cell r="BX418">
            <v>0</v>
          </cell>
          <cell r="BY418">
            <v>0</v>
          </cell>
          <cell r="BZ418">
            <v>0</v>
          </cell>
          <cell r="CA418">
            <v>0</v>
          </cell>
          <cell r="CB418">
            <v>0</v>
          </cell>
          <cell r="CC418">
            <v>0</v>
          </cell>
          <cell r="CD418">
            <v>0</v>
          </cell>
          <cell r="CE418">
            <v>0</v>
          </cell>
          <cell r="CF418">
            <v>0</v>
          </cell>
          <cell r="CG418">
            <v>0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  <cell r="CL418">
            <v>0</v>
          </cell>
          <cell r="CM418">
            <v>1</v>
          </cell>
        </row>
        <row r="419">
          <cell r="A419" t="str">
            <v>NIP_BP11_C_OGIS_WNG_Z13</v>
          </cell>
          <cell r="C419" t="str">
            <v>BP11</v>
          </cell>
          <cell r="D419" t="str">
            <v>In</v>
          </cell>
          <cell r="E419" t="str">
            <v>Base JV</v>
          </cell>
          <cell r="F419" t="str">
            <v>Base</v>
          </cell>
          <cell r="G419" t="str">
            <v>Both</v>
          </cell>
          <cell r="H419" t="str">
            <v>In</v>
          </cell>
          <cell r="I419" t="str">
            <v>CROSS ASSET</v>
          </cell>
          <cell r="J419" t="str">
            <v>CROSS ASSET</v>
          </cell>
          <cell r="K419" t="str">
            <v>WEST</v>
          </cell>
          <cell r="L419" t="str">
            <v>West</v>
          </cell>
          <cell r="M419" t="str">
            <v>Facility Electrical Upgrade West</v>
          </cell>
          <cell r="N419" t="str">
            <v>OGI_West Engineering</v>
          </cell>
          <cell r="O419" t="str">
            <v>OGI_West Engineering</v>
          </cell>
          <cell r="P419" t="str">
            <v>OGI_West Engineering</v>
          </cell>
          <cell r="Q419" t="str">
            <v>Abolurin Samod</v>
          </cell>
          <cell r="S419" t="str">
            <v>Not Applicable</v>
          </cell>
          <cell r="T419" t="str">
            <v>1. HSE, Security, Asset Integrity, etc.</v>
          </cell>
          <cell r="U419" t="str">
            <v>3. Asset Integrity</v>
          </cell>
          <cell r="V419" t="str">
            <v>Ojo Afolabi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9680.0001220703125</v>
          </cell>
          <cell r="AJ419">
            <v>290.39999008178711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  <cell r="BM419">
            <v>0</v>
          </cell>
          <cell r="BN419">
            <v>0</v>
          </cell>
          <cell r="BO419">
            <v>0</v>
          </cell>
          <cell r="BP419">
            <v>0</v>
          </cell>
          <cell r="BQ419">
            <v>9680.0001220703125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0</v>
          </cell>
          <cell r="BX419">
            <v>0</v>
          </cell>
          <cell r="BY419">
            <v>0</v>
          </cell>
          <cell r="BZ419">
            <v>0</v>
          </cell>
          <cell r="CA419">
            <v>0</v>
          </cell>
          <cell r="CB419">
            <v>0</v>
          </cell>
          <cell r="CC419">
            <v>0</v>
          </cell>
          <cell r="CD419">
            <v>0</v>
          </cell>
          <cell r="CE419">
            <v>0</v>
          </cell>
          <cell r="CF419">
            <v>0</v>
          </cell>
          <cell r="CG419">
            <v>0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L419">
            <v>0</v>
          </cell>
          <cell r="CM419">
            <v>1</v>
          </cell>
        </row>
        <row r="420">
          <cell r="A420" t="str">
            <v>NIP_BP11_C_OGIS_WNG_Z16</v>
          </cell>
          <cell r="C420" t="str">
            <v>BP11</v>
          </cell>
          <cell r="D420" t="str">
            <v>In</v>
          </cell>
          <cell r="E420" t="str">
            <v>Base JV</v>
          </cell>
          <cell r="F420" t="str">
            <v>Base</v>
          </cell>
          <cell r="G420" t="str">
            <v>Both</v>
          </cell>
          <cell r="H420" t="str">
            <v>In</v>
          </cell>
          <cell r="I420" t="str">
            <v>CROSS ASSET</v>
          </cell>
          <cell r="J420" t="str">
            <v>CROSS ASSET</v>
          </cell>
          <cell r="K420" t="str">
            <v>WEST</v>
          </cell>
          <cell r="L420" t="str">
            <v>West</v>
          </cell>
          <cell r="M420" t="str">
            <v>Flares West</v>
          </cell>
          <cell r="N420" t="str">
            <v>OGI_West Engineering</v>
          </cell>
          <cell r="O420" t="str">
            <v>OGI_West Engineering</v>
          </cell>
          <cell r="P420" t="str">
            <v>OGI_West Engineering</v>
          </cell>
          <cell r="Q420" t="str">
            <v>Abolurin Samod</v>
          </cell>
          <cell r="S420" t="str">
            <v>Not Applicable</v>
          </cell>
          <cell r="T420" t="str">
            <v>1. HSE, Security, Asset Integrity, etc.</v>
          </cell>
          <cell r="U420" t="str">
            <v>3. Asset Integrity</v>
          </cell>
          <cell r="V420" t="str">
            <v>Ojo Afolabi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13118.509490966797</v>
          </cell>
          <cell r="AJ420">
            <v>393.55528163909912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13118.509490966797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0</v>
          </cell>
          <cell r="BX420">
            <v>0</v>
          </cell>
          <cell r="BY420">
            <v>0</v>
          </cell>
          <cell r="BZ420">
            <v>0</v>
          </cell>
          <cell r="CA420">
            <v>0</v>
          </cell>
          <cell r="CB420">
            <v>0</v>
          </cell>
          <cell r="CC420">
            <v>0</v>
          </cell>
          <cell r="CD420">
            <v>0</v>
          </cell>
          <cell r="CE420">
            <v>0</v>
          </cell>
          <cell r="CF420">
            <v>0</v>
          </cell>
          <cell r="CG420">
            <v>0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0</v>
          </cell>
          <cell r="CM420">
            <v>1</v>
          </cell>
        </row>
        <row r="421">
          <cell r="A421" t="str">
            <v>NIP_BP11_C_OGIS_WNG_Z17</v>
          </cell>
          <cell r="C421" t="str">
            <v>BP11</v>
          </cell>
          <cell r="D421" t="str">
            <v>In</v>
          </cell>
          <cell r="E421" t="str">
            <v>Base JV</v>
          </cell>
          <cell r="F421" t="str">
            <v>Base</v>
          </cell>
          <cell r="G421" t="str">
            <v>Both</v>
          </cell>
          <cell r="H421" t="str">
            <v>In</v>
          </cell>
          <cell r="I421" t="str">
            <v>CROSS ASSET</v>
          </cell>
          <cell r="J421" t="str">
            <v>CROSS ASSET</v>
          </cell>
          <cell r="K421" t="str">
            <v>WEST</v>
          </cell>
          <cell r="L421" t="str">
            <v>West</v>
          </cell>
          <cell r="M421" t="str">
            <v>Flowlines  West - Vandalised F/L Replacement</v>
          </cell>
          <cell r="N421" t="str">
            <v>OGI_West Engineering</v>
          </cell>
          <cell r="O421" t="str">
            <v>OGI_West Engineering</v>
          </cell>
          <cell r="P421" t="str">
            <v>OGI_West Engineering</v>
          </cell>
          <cell r="Q421" t="str">
            <v>Abolurin Samod</v>
          </cell>
          <cell r="S421" t="str">
            <v>Not Applicable</v>
          </cell>
          <cell r="T421" t="str">
            <v>1. HSE, Security, Asset Integrity, etc.</v>
          </cell>
          <cell r="U421" t="str">
            <v>3. Asset Integrity</v>
          </cell>
          <cell r="V421" t="str">
            <v>Ojo Afolabi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27810.000244140625</v>
          </cell>
          <cell r="AJ421">
            <v>834.29999542236328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27810.000244140625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0</v>
          </cell>
          <cell r="BV421">
            <v>0</v>
          </cell>
          <cell r="BW421">
            <v>0</v>
          </cell>
          <cell r="BX421">
            <v>0</v>
          </cell>
          <cell r="BY421">
            <v>0</v>
          </cell>
          <cell r="BZ421">
            <v>0</v>
          </cell>
          <cell r="CA421">
            <v>0</v>
          </cell>
          <cell r="CB421">
            <v>0</v>
          </cell>
          <cell r="CC421">
            <v>0</v>
          </cell>
          <cell r="CD421">
            <v>0</v>
          </cell>
          <cell r="CE421">
            <v>0</v>
          </cell>
          <cell r="CF421">
            <v>0</v>
          </cell>
          <cell r="CG421">
            <v>0</v>
          </cell>
          <cell r="CH421">
            <v>0</v>
          </cell>
          <cell r="CI421">
            <v>0</v>
          </cell>
          <cell r="CJ421">
            <v>0</v>
          </cell>
          <cell r="CK421">
            <v>0</v>
          </cell>
          <cell r="CL421">
            <v>0</v>
          </cell>
          <cell r="CM421">
            <v>1</v>
          </cell>
        </row>
        <row r="422">
          <cell r="A422" t="str">
            <v>NIP_BP11_C_OGIS_WPP_A01</v>
          </cell>
          <cell r="C422" t="str">
            <v>BP11</v>
          </cell>
          <cell r="D422" t="str">
            <v>In</v>
          </cell>
          <cell r="E422" t="str">
            <v>Base JV</v>
          </cell>
          <cell r="F422" t="str">
            <v>Base</v>
          </cell>
          <cell r="G422" t="str">
            <v>Portfolio Action</v>
          </cell>
          <cell r="H422" t="str">
            <v>In</v>
          </cell>
          <cell r="I422" t="str">
            <v>CROSS ASSET</v>
          </cell>
          <cell r="J422" t="str">
            <v>CROSS ASSET</v>
          </cell>
          <cell r="K422" t="str">
            <v>WEST</v>
          </cell>
          <cell r="L422" t="str">
            <v>West</v>
          </cell>
          <cell r="M422" t="str">
            <v>PIPELINE CATHODIC PROTECTION SYSTEMS UPGRDAE-WEST</v>
          </cell>
          <cell r="N422" t="str">
            <v>West Facilities (OS) - Pipelines</v>
          </cell>
          <cell r="O422" t="str">
            <v>Corporate Pipelines</v>
          </cell>
          <cell r="P422" t="str">
            <v xml:space="preserve">West Facilities (OS) - Pipelines </v>
          </cell>
          <cell r="Q422" t="str">
            <v>Sani Haliru</v>
          </cell>
          <cell r="S422" t="str">
            <v>Not Applicable</v>
          </cell>
          <cell r="T422" t="str">
            <v>1. HSE, Security, Asset Integrity, etc.</v>
          </cell>
          <cell r="U422" t="str">
            <v>Asset Integrity</v>
          </cell>
          <cell r="V422" t="str">
            <v>Johnson Akinnawonu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2116.117431640625</v>
          </cell>
          <cell r="AJ422">
            <v>63.483524322509766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0</v>
          </cell>
          <cell r="BF422">
            <v>0</v>
          </cell>
          <cell r="BG422">
            <v>0</v>
          </cell>
          <cell r="BH422">
            <v>0</v>
          </cell>
          <cell r="BI422">
            <v>0</v>
          </cell>
          <cell r="BJ422">
            <v>0</v>
          </cell>
          <cell r="BK422">
            <v>0</v>
          </cell>
          <cell r="BL422">
            <v>0</v>
          </cell>
          <cell r="BM422">
            <v>0</v>
          </cell>
          <cell r="BN422">
            <v>0</v>
          </cell>
          <cell r="BO422">
            <v>0</v>
          </cell>
          <cell r="BP422">
            <v>0</v>
          </cell>
          <cell r="BQ422">
            <v>2116.117431640625</v>
          </cell>
          <cell r="BR422">
            <v>0</v>
          </cell>
          <cell r="BS422">
            <v>0</v>
          </cell>
          <cell r="BT422">
            <v>0</v>
          </cell>
          <cell r="BU422">
            <v>0</v>
          </cell>
          <cell r="BV422">
            <v>0</v>
          </cell>
          <cell r="BW422">
            <v>0</v>
          </cell>
          <cell r="BX422">
            <v>0</v>
          </cell>
          <cell r="BY422">
            <v>0</v>
          </cell>
          <cell r="BZ422">
            <v>0</v>
          </cell>
          <cell r="CA422">
            <v>0</v>
          </cell>
          <cell r="CB422">
            <v>0</v>
          </cell>
          <cell r="CC422">
            <v>0</v>
          </cell>
          <cell r="CD422">
            <v>0</v>
          </cell>
          <cell r="CE422">
            <v>0</v>
          </cell>
          <cell r="CF422">
            <v>0</v>
          </cell>
          <cell r="CG422">
            <v>0</v>
          </cell>
          <cell r="CH422">
            <v>0</v>
          </cell>
          <cell r="CI422">
            <v>0</v>
          </cell>
          <cell r="CJ422">
            <v>0</v>
          </cell>
          <cell r="CK422">
            <v>0</v>
          </cell>
          <cell r="CL422">
            <v>0</v>
          </cell>
          <cell r="CM422">
            <v>1</v>
          </cell>
        </row>
        <row r="423">
          <cell r="A423" t="str">
            <v>NIP_BP11_C_OGIS_WPP_A02</v>
          </cell>
          <cell r="C423" t="str">
            <v>BP11</v>
          </cell>
          <cell r="D423" t="str">
            <v>In</v>
          </cell>
          <cell r="E423" t="str">
            <v>Base JV</v>
          </cell>
          <cell r="F423" t="str">
            <v>Base</v>
          </cell>
          <cell r="G423" t="str">
            <v>Portfolio Action</v>
          </cell>
          <cell r="H423" t="str">
            <v>In</v>
          </cell>
          <cell r="I423" t="str">
            <v>CROSS ASSET</v>
          </cell>
          <cell r="J423" t="str">
            <v>CROSS ASSET</v>
          </cell>
          <cell r="K423" t="str">
            <v>WEST</v>
          </cell>
          <cell r="L423" t="str">
            <v>West</v>
          </cell>
          <cell r="M423" t="str">
            <v>Manifold Upgrade in Pipelines West</v>
          </cell>
          <cell r="N423" t="str">
            <v>West Facilities (OS) - Pipelines</v>
          </cell>
          <cell r="O423" t="str">
            <v>Corporate Pipelines</v>
          </cell>
          <cell r="P423" t="str">
            <v xml:space="preserve">West Facilities (OS) - Pipelines </v>
          </cell>
          <cell r="Q423" t="str">
            <v>Sani Haliru</v>
          </cell>
          <cell r="S423" t="str">
            <v>Not Applicable</v>
          </cell>
          <cell r="T423" t="str">
            <v>1. HSE, Security, Asset Integrity, etc.</v>
          </cell>
          <cell r="U423" t="str">
            <v>Asset Integrity</v>
          </cell>
          <cell r="V423" t="str">
            <v>Johnson Akinnawonu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6987.8154296875</v>
          </cell>
          <cell r="AJ423">
            <v>209.63446044921875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  <cell r="BK423">
            <v>0</v>
          </cell>
          <cell r="BL423">
            <v>0</v>
          </cell>
          <cell r="BM423">
            <v>0</v>
          </cell>
          <cell r="BN423">
            <v>0</v>
          </cell>
          <cell r="BO423">
            <v>0</v>
          </cell>
          <cell r="BP423">
            <v>0</v>
          </cell>
          <cell r="BQ423">
            <v>6987.8154296875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0</v>
          </cell>
          <cell r="BW423">
            <v>0</v>
          </cell>
          <cell r="BX423">
            <v>0</v>
          </cell>
          <cell r="BY423">
            <v>0</v>
          </cell>
          <cell r="BZ423">
            <v>0</v>
          </cell>
          <cell r="CA423">
            <v>0</v>
          </cell>
          <cell r="CB423">
            <v>0</v>
          </cell>
          <cell r="CC423">
            <v>0</v>
          </cell>
          <cell r="CD423">
            <v>0</v>
          </cell>
          <cell r="CE423">
            <v>0</v>
          </cell>
          <cell r="CF423">
            <v>0</v>
          </cell>
          <cell r="CG423">
            <v>0</v>
          </cell>
          <cell r="CH423">
            <v>0</v>
          </cell>
          <cell r="CI423">
            <v>0</v>
          </cell>
          <cell r="CJ423">
            <v>0</v>
          </cell>
          <cell r="CK423">
            <v>0</v>
          </cell>
          <cell r="CL423">
            <v>0</v>
          </cell>
          <cell r="CM423">
            <v>1</v>
          </cell>
        </row>
        <row r="424">
          <cell r="A424" t="str">
            <v>NIP_BP11_C_OGIS_WPP_A03</v>
          </cell>
          <cell r="C424" t="str">
            <v>BP11</v>
          </cell>
          <cell r="D424" t="str">
            <v>In</v>
          </cell>
          <cell r="E424" t="str">
            <v>Base JV</v>
          </cell>
          <cell r="F424" t="str">
            <v>Base</v>
          </cell>
          <cell r="G424" t="str">
            <v>Portfolio Action</v>
          </cell>
          <cell r="H424" t="str">
            <v>In</v>
          </cell>
          <cell r="I424" t="str">
            <v>CROSS ASSET</v>
          </cell>
          <cell r="J424" t="str">
            <v>CROSS ASSET</v>
          </cell>
          <cell r="K424" t="str">
            <v>WEST</v>
          </cell>
          <cell r="L424" t="str">
            <v>West</v>
          </cell>
          <cell r="M424" t="str">
            <v xml:space="preserve">PIPELINES SECURITY IMPROVEMENT-WEST </v>
          </cell>
          <cell r="N424" t="str">
            <v>West Facilities (OS) - Pipelines</v>
          </cell>
          <cell r="O424" t="str">
            <v>Corporate Pipelines</v>
          </cell>
          <cell r="P424" t="str">
            <v xml:space="preserve">West Facilities (OS) - Pipelines </v>
          </cell>
          <cell r="Q424" t="str">
            <v>Sani Haliru</v>
          </cell>
          <cell r="S424" t="str">
            <v>Not Applicable</v>
          </cell>
          <cell r="T424" t="str">
            <v>1. HSE, Security, Asset Integrity, etc.</v>
          </cell>
          <cell r="U424" t="str">
            <v>Asset Integrity</v>
          </cell>
          <cell r="V424" t="str">
            <v>Johnson Akinnawonu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233.9210205078125</v>
          </cell>
          <cell r="AJ424">
            <v>7.0176301002502441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233.9210205078125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  <cell r="BW424">
            <v>0</v>
          </cell>
          <cell r="BX424">
            <v>0</v>
          </cell>
          <cell r="BY424">
            <v>0</v>
          </cell>
          <cell r="BZ424">
            <v>0</v>
          </cell>
          <cell r="CA424">
            <v>0</v>
          </cell>
          <cell r="CB424">
            <v>0</v>
          </cell>
          <cell r="CC424">
            <v>0</v>
          </cell>
          <cell r="CD424">
            <v>0</v>
          </cell>
          <cell r="CE424">
            <v>0</v>
          </cell>
          <cell r="CF424">
            <v>0</v>
          </cell>
          <cell r="CG424">
            <v>0</v>
          </cell>
          <cell r="CH424">
            <v>0</v>
          </cell>
          <cell r="CI424">
            <v>0</v>
          </cell>
          <cell r="CJ424">
            <v>0</v>
          </cell>
          <cell r="CK424">
            <v>0</v>
          </cell>
          <cell r="CL424">
            <v>0</v>
          </cell>
          <cell r="CM424">
            <v>1</v>
          </cell>
        </row>
        <row r="425">
          <cell r="A425" t="str">
            <v>NIP_BP11_C_OGIS_WPP_A04</v>
          </cell>
          <cell r="C425" t="str">
            <v>BP11</v>
          </cell>
          <cell r="D425" t="str">
            <v>In</v>
          </cell>
          <cell r="E425" t="str">
            <v>Base JV</v>
          </cell>
          <cell r="F425" t="str">
            <v>Base</v>
          </cell>
          <cell r="G425" t="str">
            <v>Portfolio Action</v>
          </cell>
          <cell r="H425" t="str">
            <v>In</v>
          </cell>
          <cell r="I425" t="str">
            <v>CROSS ASSET</v>
          </cell>
          <cell r="J425" t="str">
            <v>CROSS ASSET</v>
          </cell>
          <cell r="K425" t="str">
            <v>WEST</v>
          </cell>
          <cell r="L425" t="str">
            <v>West</v>
          </cell>
          <cell r="M425" t="str">
            <v>TRUNK LINE UPGRADE [TEP/TFP] IN WEST PIPELINES</v>
          </cell>
          <cell r="N425" t="str">
            <v>West Facilities (OS) - Pipelines</v>
          </cell>
          <cell r="O425" t="str">
            <v>Corporate Pipelines</v>
          </cell>
          <cell r="P425" t="str">
            <v xml:space="preserve">West Facilities (OS) - Pipelines </v>
          </cell>
          <cell r="Q425" t="str">
            <v>Sani Haliru</v>
          </cell>
          <cell r="S425" t="str">
            <v>Not Applicable</v>
          </cell>
          <cell r="T425" t="str">
            <v>1. HSE, Security, Asset Integrity, etc.</v>
          </cell>
          <cell r="U425" t="str">
            <v>Asset Integrity</v>
          </cell>
          <cell r="V425" t="str">
            <v>Johnson Akinnawonu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17531.759765625</v>
          </cell>
          <cell r="AJ425">
            <v>525.9527587890625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17531.759765625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0</v>
          </cell>
          <cell r="BX425">
            <v>0</v>
          </cell>
          <cell r="BY425">
            <v>0</v>
          </cell>
          <cell r="BZ425">
            <v>0</v>
          </cell>
          <cell r="CA425">
            <v>0</v>
          </cell>
          <cell r="CB425">
            <v>0</v>
          </cell>
          <cell r="CC425">
            <v>0</v>
          </cell>
          <cell r="CD425">
            <v>0</v>
          </cell>
          <cell r="CE425">
            <v>0</v>
          </cell>
          <cell r="CF425">
            <v>0</v>
          </cell>
          <cell r="CG425">
            <v>0</v>
          </cell>
          <cell r="CH425">
            <v>0</v>
          </cell>
          <cell r="CI425">
            <v>0</v>
          </cell>
          <cell r="CJ425">
            <v>0</v>
          </cell>
          <cell r="CK425">
            <v>0</v>
          </cell>
          <cell r="CL425">
            <v>0</v>
          </cell>
          <cell r="CM425">
            <v>1</v>
          </cell>
        </row>
        <row r="426">
          <cell r="A426" t="str">
            <v>NIP_BP11_C_OGIS_WPP_A05</v>
          </cell>
          <cell r="C426" t="str">
            <v>BP11</v>
          </cell>
          <cell r="D426" t="str">
            <v>In</v>
          </cell>
          <cell r="E426" t="str">
            <v>Base JV</v>
          </cell>
          <cell r="F426" t="str">
            <v>Base</v>
          </cell>
          <cell r="G426" t="str">
            <v>Portfolio Action</v>
          </cell>
          <cell r="H426" t="str">
            <v>In</v>
          </cell>
          <cell r="I426" t="str">
            <v>CROSS ASSET</v>
          </cell>
          <cell r="J426" t="str">
            <v>CROSS ASSET</v>
          </cell>
          <cell r="K426" t="str">
            <v>WEST</v>
          </cell>
          <cell r="L426" t="str">
            <v>West</v>
          </cell>
          <cell r="M426" t="str">
            <v>PROCUREMENT OF SPILL RESPONSE EQUIPMENT-WEST</v>
          </cell>
          <cell r="N426" t="str">
            <v>West Facilities (OS) - Pipelines</v>
          </cell>
          <cell r="O426" t="str">
            <v>Corporate Pipelines</v>
          </cell>
          <cell r="P426" t="str">
            <v xml:space="preserve">West Facilities (OS) - Pipelines </v>
          </cell>
          <cell r="Q426" t="str">
            <v>Sani Haliru</v>
          </cell>
          <cell r="S426" t="str">
            <v>Not Applicable</v>
          </cell>
          <cell r="T426" t="str">
            <v>1. HSE, Security, Asset Integrity, etc.</v>
          </cell>
          <cell r="U426" t="str">
            <v>Asset Integrity</v>
          </cell>
          <cell r="V426" t="str">
            <v>Johnson Akinnawonu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1523.302490234375</v>
          </cell>
          <cell r="AJ426">
            <v>45.699077606201172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0</v>
          </cell>
          <cell r="BP426">
            <v>0</v>
          </cell>
          <cell r="BQ426">
            <v>1523.302490234375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  <cell r="BW426">
            <v>0</v>
          </cell>
          <cell r="BX426">
            <v>0</v>
          </cell>
          <cell r="BY426">
            <v>0</v>
          </cell>
          <cell r="BZ426">
            <v>0</v>
          </cell>
          <cell r="CA426">
            <v>0</v>
          </cell>
          <cell r="CB426">
            <v>0</v>
          </cell>
          <cell r="CC426">
            <v>0</v>
          </cell>
          <cell r="CD426">
            <v>0</v>
          </cell>
          <cell r="CE426">
            <v>0</v>
          </cell>
          <cell r="CF426">
            <v>0</v>
          </cell>
          <cell r="CG426">
            <v>0</v>
          </cell>
          <cell r="CH426">
            <v>0</v>
          </cell>
          <cell r="CI426">
            <v>0</v>
          </cell>
          <cell r="CJ426">
            <v>0</v>
          </cell>
          <cell r="CK426">
            <v>0</v>
          </cell>
          <cell r="CL426">
            <v>0</v>
          </cell>
          <cell r="CM426">
            <v>1</v>
          </cell>
        </row>
        <row r="427">
          <cell r="A427" t="str">
            <v>NIP_BP11_C_OGIS_WPP_A06</v>
          </cell>
          <cell r="C427" t="str">
            <v>BP11</v>
          </cell>
          <cell r="D427" t="str">
            <v>In</v>
          </cell>
          <cell r="E427" t="str">
            <v>Base JV</v>
          </cell>
          <cell r="F427" t="str">
            <v>Base</v>
          </cell>
          <cell r="G427" t="str">
            <v>Portfolio Action</v>
          </cell>
          <cell r="H427" t="str">
            <v>In</v>
          </cell>
          <cell r="I427" t="str">
            <v>CROSS ASSET</v>
          </cell>
          <cell r="J427" t="str">
            <v>CROSS ASSET</v>
          </cell>
          <cell r="K427" t="str">
            <v>WEST</v>
          </cell>
          <cell r="L427" t="str">
            <v>West</v>
          </cell>
          <cell r="M427" t="str">
            <v>TRANS-RAMOS PIPELINE UPGRADE</v>
          </cell>
          <cell r="N427" t="str">
            <v>West Facilities (OS) - Pipelines</v>
          </cell>
          <cell r="O427" t="str">
            <v>Corporate Pipelines</v>
          </cell>
          <cell r="P427" t="str">
            <v xml:space="preserve">West Facilities (OS) - Pipelines </v>
          </cell>
          <cell r="Q427" t="str">
            <v>Sani Haliru</v>
          </cell>
          <cell r="S427" t="str">
            <v>Not Applicable</v>
          </cell>
          <cell r="T427" t="str">
            <v>1. HSE, Security, Asset Integrity, etc.</v>
          </cell>
          <cell r="U427" t="str">
            <v>Asset Integrity</v>
          </cell>
          <cell r="V427" t="str">
            <v>Johnson Akinnawonu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3672.81640625</v>
          </cell>
          <cell r="AJ427">
            <v>110.18447875976563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3672.81640625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  <cell r="BW427">
            <v>0</v>
          </cell>
          <cell r="BX427">
            <v>0</v>
          </cell>
          <cell r="BY427">
            <v>0</v>
          </cell>
          <cell r="BZ427">
            <v>0</v>
          </cell>
          <cell r="CA427">
            <v>0</v>
          </cell>
          <cell r="CB427">
            <v>0</v>
          </cell>
          <cell r="CC427">
            <v>0</v>
          </cell>
          <cell r="CD427">
            <v>0</v>
          </cell>
          <cell r="CE427">
            <v>0</v>
          </cell>
          <cell r="CF427">
            <v>0</v>
          </cell>
          <cell r="CG427">
            <v>0</v>
          </cell>
          <cell r="CH427">
            <v>0</v>
          </cell>
          <cell r="CI427">
            <v>0</v>
          </cell>
          <cell r="CJ427">
            <v>0</v>
          </cell>
          <cell r="CK427">
            <v>0</v>
          </cell>
          <cell r="CL427">
            <v>0</v>
          </cell>
          <cell r="CM427">
            <v>1</v>
          </cell>
        </row>
        <row r="428">
          <cell r="A428" t="str">
            <v>NIP_BP11_C_OGIS_WPP_A12</v>
          </cell>
          <cell r="C428" t="str">
            <v>BP11</v>
          </cell>
          <cell r="D428" t="str">
            <v>In</v>
          </cell>
          <cell r="E428" t="str">
            <v>Base JV</v>
          </cell>
          <cell r="F428" t="str">
            <v>Base</v>
          </cell>
          <cell r="G428" t="str">
            <v>Portfolio Action</v>
          </cell>
          <cell r="H428" t="str">
            <v>In</v>
          </cell>
          <cell r="I428" t="str">
            <v>CROSS ASSET</v>
          </cell>
          <cell r="J428" t="str">
            <v>CROSS ASSET</v>
          </cell>
          <cell r="K428" t="str">
            <v>WEST</v>
          </cell>
          <cell r="L428" t="str">
            <v>West</v>
          </cell>
          <cell r="M428" t="str">
            <v xml:space="preserve"> PIPELINES ABANDONMENT-WEST</v>
          </cell>
          <cell r="N428" t="str">
            <v>West Facilities (OS) - Pipelines</v>
          </cell>
          <cell r="O428" t="str">
            <v>Corporate Pipelines</v>
          </cell>
          <cell r="P428" t="str">
            <v xml:space="preserve">West Facilities (OS) - Pipelines </v>
          </cell>
          <cell r="Q428" t="str">
            <v>Sani Haliru</v>
          </cell>
          <cell r="S428" t="str">
            <v>Not Applicable</v>
          </cell>
          <cell r="T428" t="str">
            <v>1. HSE, Security, Asset Integrity, etc.</v>
          </cell>
          <cell r="U428" t="str">
            <v>Asset Integrity</v>
          </cell>
          <cell r="V428" t="str">
            <v>Johnson Akinnawonu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2550</v>
          </cell>
          <cell r="AJ428">
            <v>76.5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0</v>
          </cell>
          <cell r="BF428">
            <v>0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2550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0</v>
          </cell>
          <cell r="BX428">
            <v>0</v>
          </cell>
          <cell r="BY428">
            <v>0</v>
          </cell>
          <cell r="BZ428">
            <v>0</v>
          </cell>
          <cell r="CA428">
            <v>0</v>
          </cell>
          <cell r="CB428">
            <v>0</v>
          </cell>
          <cell r="CC428">
            <v>0</v>
          </cell>
          <cell r="CD428">
            <v>0</v>
          </cell>
          <cell r="CE428">
            <v>0</v>
          </cell>
          <cell r="CF428">
            <v>0</v>
          </cell>
          <cell r="CG428">
            <v>0</v>
          </cell>
          <cell r="CH428">
            <v>0</v>
          </cell>
          <cell r="CI428">
            <v>0</v>
          </cell>
          <cell r="CJ428">
            <v>0</v>
          </cell>
          <cell r="CK428">
            <v>0</v>
          </cell>
          <cell r="CL428">
            <v>0</v>
          </cell>
          <cell r="CM428">
            <v>1</v>
          </cell>
        </row>
        <row r="429">
          <cell r="A429" t="str">
            <v>NIP_BP11_C_OGIS_WS1_A01</v>
          </cell>
          <cell r="C429" t="str">
            <v>BP11</v>
          </cell>
          <cell r="D429" t="str">
            <v>In</v>
          </cell>
          <cell r="E429" t="str">
            <v>Base JV</v>
          </cell>
          <cell r="F429" t="str">
            <v>Base</v>
          </cell>
          <cell r="G429" t="str">
            <v>SPDC JV</v>
          </cell>
          <cell r="H429" t="str">
            <v>In</v>
          </cell>
          <cell r="I429" t="str">
            <v>CROSS ASSET</v>
          </cell>
          <cell r="J429" t="str">
            <v>CROSS ASSET</v>
          </cell>
          <cell r="K429" t="str">
            <v>SWAMP WEST</v>
          </cell>
          <cell r="L429" t="str">
            <v>West</v>
          </cell>
          <cell r="M429" t="str">
            <v>Well Securing</v>
          </cell>
          <cell r="N429" t="str">
            <v>Well Securing - Flares Down</v>
          </cell>
          <cell r="O429" t="str">
            <v>Well Securing - Flares Down</v>
          </cell>
          <cell r="P429" t="str">
            <v>Well Securing</v>
          </cell>
          <cell r="Q429" t="str">
            <v>Baranu Suka</v>
          </cell>
          <cell r="S429" t="str">
            <v>Not Applicable</v>
          </cell>
          <cell r="T429" t="str">
            <v>1. HSE, Security, Asset Integrity, etc.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7017.39013671875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0</v>
          </cell>
          <cell r="BX429">
            <v>0</v>
          </cell>
          <cell r="BY429">
            <v>0</v>
          </cell>
          <cell r="BZ429">
            <v>0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  <cell r="CE429">
            <v>0</v>
          </cell>
          <cell r="CF429">
            <v>0</v>
          </cell>
          <cell r="CG429">
            <v>0</v>
          </cell>
          <cell r="CH429">
            <v>0</v>
          </cell>
          <cell r="CI429">
            <v>0</v>
          </cell>
          <cell r="CJ429">
            <v>6813</v>
          </cell>
          <cell r="CK429">
            <v>0</v>
          </cell>
          <cell r="CL429">
            <v>0</v>
          </cell>
          <cell r="CM429">
            <v>1</v>
          </cell>
        </row>
        <row r="430">
          <cell r="A430" t="str">
            <v>NIP_BP11_C_OGIS_WS1_A02</v>
          </cell>
          <cell r="C430" t="str">
            <v>BP11</v>
          </cell>
          <cell r="D430" t="str">
            <v>In</v>
          </cell>
          <cell r="E430" t="str">
            <v>Base JV</v>
          </cell>
          <cell r="F430" t="str">
            <v>Base</v>
          </cell>
          <cell r="G430" t="str">
            <v>Both</v>
          </cell>
          <cell r="H430" t="str">
            <v>In</v>
          </cell>
          <cell r="I430" t="str">
            <v>CROSS ASSET</v>
          </cell>
          <cell r="J430" t="str">
            <v>CROSS ASSET</v>
          </cell>
          <cell r="K430" t="str">
            <v>SWAMP WEST</v>
          </cell>
          <cell r="L430" t="str">
            <v>West</v>
          </cell>
          <cell r="M430" t="str">
            <v>INSTRUMENTATION UPGRADE IN WS1</v>
          </cell>
          <cell r="N430" t="str">
            <v>OGI Maintenance</v>
          </cell>
          <cell r="O430" t="str">
            <v>OGI Maintenance</v>
          </cell>
          <cell r="P430" t="str">
            <v>OGI Maintenance</v>
          </cell>
          <cell r="Q430" t="str">
            <v>Sani Haliru</v>
          </cell>
          <cell r="S430" t="str">
            <v>Not Applicable</v>
          </cell>
          <cell r="T430" t="str">
            <v>1. HSE, Security, Asset Integrity, etc.</v>
          </cell>
          <cell r="U430" t="str">
            <v>Asset Integrity</v>
          </cell>
          <cell r="V430" t="str">
            <v>Matthew Omoruyi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1831.2264404296875</v>
          </cell>
          <cell r="AJ430">
            <v>54.936792373657227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1831.2264404296875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0</v>
          </cell>
          <cell r="BY430">
            <v>0</v>
          </cell>
          <cell r="BZ430">
            <v>0</v>
          </cell>
          <cell r="CA430">
            <v>0</v>
          </cell>
          <cell r="CB430">
            <v>0</v>
          </cell>
          <cell r="CC430">
            <v>0</v>
          </cell>
          <cell r="CD430">
            <v>0</v>
          </cell>
          <cell r="CE430">
            <v>0</v>
          </cell>
          <cell r="CF430">
            <v>0</v>
          </cell>
          <cell r="CG430">
            <v>0</v>
          </cell>
          <cell r="CH430">
            <v>0</v>
          </cell>
          <cell r="CI430">
            <v>0</v>
          </cell>
          <cell r="CJ430">
            <v>0</v>
          </cell>
          <cell r="CK430">
            <v>0</v>
          </cell>
          <cell r="CL430">
            <v>0</v>
          </cell>
          <cell r="CM430">
            <v>1</v>
          </cell>
        </row>
        <row r="431">
          <cell r="A431" t="str">
            <v>NIP_BP11_C_OGIS_WS1_A03</v>
          </cell>
          <cell r="C431" t="str">
            <v>BP11</v>
          </cell>
          <cell r="D431" t="str">
            <v>In</v>
          </cell>
          <cell r="E431" t="str">
            <v>Base JV</v>
          </cell>
          <cell r="F431" t="str">
            <v>Base</v>
          </cell>
          <cell r="G431" t="str">
            <v>Both</v>
          </cell>
          <cell r="H431" t="str">
            <v>In</v>
          </cell>
          <cell r="I431" t="str">
            <v>CROSS ASSET</v>
          </cell>
          <cell r="J431" t="str">
            <v>CROSS ASSET</v>
          </cell>
          <cell r="K431" t="str">
            <v>SWAMP WEST</v>
          </cell>
          <cell r="L431" t="str">
            <v>West</v>
          </cell>
          <cell r="M431" t="str">
            <v>FACILITY MAINTENANCE IN WS1</v>
          </cell>
          <cell r="N431" t="str">
            <v>OGI Maintenance</v>
          </cell>
          <cell r="O431" t="str">
            <v>OGI Maintenance</v>
          </cell>
          <cell r="P431" t="str">
            <v>OGI Maintenance</v>
          </cell>
          <cell r="Q431" t="str">
            <v>Sani Haliru</v>
          </cell>
          <cell r="S431" t="str">
            <v>Not Applicable</v>
          </cell>
          <cell r="T431" t="str">
            <v>1. HSE, Security, Asset Integrity, etc.</v>
          </cell>
          <cell r="U431" t="str">
            <v>Asset Integrity</v>
          </cell>
          <cell r="V431" t="str">
            <v>Matthew Omoruyi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1512.1478576660156</v>
          </cell>
          <cell r="AJ431">
            <v>45.364434719085693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  <cell r="BM431">
            <v>0</v>
          </cell>
          <cell r="BN431">
            <v>0</v>
          </cell>
          <cell r="BO431">
            <v>0</v>
          </cell>
          <cell r="BP431">
            <v>0</v>
          </cell>
          <cell r="BQ431">
            <v>1512.1478576660156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0</v>
          </cell>
          <cell r="BY431">
            <v>0</v>
          </cell>
          <cell r="BZ431">
            <v>0</v>
          </cell>
          <cell r="CA431">
            <v>0</v>
          </cell>
          <cell r="CB431">
            <v>0</v>
          </cell>
          <cell r="CC431">
            <v>0</v>
          </cell>
          <cell r="CD431">
            <v>0</v>
          </cell>
          <cell r="CE431">
            <v>0</v>
          </cell>
          <cell r="CF431">
            <v>0</v>
          </cell>
          <cell r="CG431">
            <v>0</v>
          </cell>
          <cell r="CH431">
            <v>0</v>
          </cell>
          <cell r="CI431">
            <v>0</v>
          </cell>
          <cell r="CJ431">
            <v>0</v>
          </cell>
          <cell r="CK431">
            <v>0</v>
          </cell>
          <cell r="CL431">
            <v>0</v>
          </cell>
          <cell r="CM431">
            <v>1</v>
          </cell>
        </row>
        <row r="432">
          <cell r="A432" t="str">
            <v>NIP_BP11_C_OGIS_WS1_A04</v>
          </cell>
          <cell r="C432" t="str">
            <v>BP11</v>
          </cell>
          <cell r="D432" t="str">
            <v>In</v>
          </cell>
          <cell r="E432" t="str">
            <v>Base JV</v>
          </cell>
          <cell r="F432" t="str">
            <v>Base</v>
          </cell>
          <cell r="G432" t="str">
            <v>Both</v>
          </cell>
          <cell r="H432" t="str">
            <v>In</v>
          </cell>
          <cell r="I432" t="str">
            <v>CROSS ASSET</v>
          </cell>
          <cell r="J432" t="str">
            <v>CROSS ASSET</v>
          </cell>
          <cell r="K432" t="str">
            <v>SWAMP WEST</v>
          </cell>
          <cell r="L432" t="str">
            <v>West</v>
          </cell>
          <cell r="M432" t="str">
            <v>CORRECTIVE MAINTENANCE IN WEST SWAMP 1</v>
          </cell>
          <cell r="N432" t="str">
            <v>OGI Maintenance</v>
          </cell>
          <cell r="O432" t="str">
            <v>OGI Maintenance</v>
          </cell>
          <cell r="P432" t="str">
            <v>OGI Maintenance</v>
          </cell>
          <cell r="Q432" t="str">
            <v>Sani Haliru</v>
          </cell>
          <cell r="S432" t="str">
            <v>Not Applicable</v>
          </cell>
          <cell r="T432" t="str">
            <v>1. HSE, Security, Asset Integrity, etc.</v>
          </cell>
          <cell r="U432" t="str">
            <v>Asset Integrity</v>
          </cell>
          <cell r="V432" t="str">
            <v>Matthew Omoruyi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1279.447265625</v>
          </cell>
          <cell r="AJ432">
            <v>38.383414268493652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0</v>
          </cell>
          <cell r="BP432">
            <v>0</v>
          </cell>
          <cell r="BQ432">
            <v>1279.447265625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0</v>
          </cell>
          <cell r="BY432">
            <v>0</v>
          </cell>
          <cell r="BZ432">
            <v>0</v>
          </cell>
          <cell r="CA432">
            <v>0</v>
          </cell>
          <cell r="CB432">
            <v>0</v>
          </cell>
          <cell r="CC432">
            <v>0</v>
          </cell>
          <cell r="CD432">
            <v>0</v>
          </cell>
          <cell r="CE432">
            <v>0</v>
          </cell>
          <cell r="CF432">
            <v>0</v>
          </cell>
          <cell r="CG432">
            <v>0</v>
          </cell>
          <cell r="CH432">
            <v>0</v>
          </cell>
          <cell r="CI432">
            <v>0</v>
          </cell>
          <cell r="CJ432">
            <v>0</v>
          </cell>
          <cell r="CK432">
            <v>0</v>
          </cell>
          <cell r="CL432">
            <v>0</v>
          </cell>
          <cell r="CM432">
            <v>1</v>
          </cell>
        </row>
        <row r="433">
          <cell r="A433" t="str">
            <v>NIP_BP11_C_OGIS_WS1_A05</v>
          </cell>
          <cell r="C433" t="str">
            <v>BP11</v>
          </cell>
          <cell r="D433" t="str">
            <v>In</v>
          </cell>
          <cell r="E433" t="str">
            <v>Base JV</v>
          </cell>
          <cell r="F433" t="str">
            <v>Base</v>
          </cell>
          <cell r="G433" t="str">
            <v>Both</v>
          </cell>
          <cell r="H433" t="str">
            <v>In</v>
          </cell>
          <cell r="I433" t="str">
            <v>CROSS ASSET</v>
          </cell>
          <cell r="J433" t="str">
            <v>CROSS ASSET</v>
          </cell>
          <cell r="K433" t="str">
            <v>SWAMP WEST</v>
          </cell>
          <cell r="L433" t="str">
            <v>West</v>
          </cell>
          <cell r="M433" t="str">
            <v>COMPRESSOR OVERHAUL IN WEST SWAMP 1</v>
          </cell>
          <cell r="N433" t="str">
            <v>OGI Maintenance</v>
          </cell>
          <cell r="O433" t="str">
            <v>OGI Maintenance</v>
          </cell>
          <cell r="P433" t="str">
            <v>OGI Maintenance</v>
          </cell>
          <cell r="Q433" t="str">
            <v>Sani Haliru</v>
          </cell>
          <cell r="S433" t="str">
            <v>Not Applicable</v>
          </cell>
          <cell r="T433" t="str">
            <v>1. HSE, Security, Asset Integrity, etc.</v>
          </cell>
          <cell r="U433" t="str">
            <v>Asset Integrity</v>
          </cell>
          <cell r="V433" t="str">
            <v>Matthew Omoruyi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983.27996826171875</v>
          </cell>
          <cell r="AJ433">
            <v>29.49839973449707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983.27996826171875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0</v>
          </cell>
          <cell r="BX433">
            <v>0</v>
          </cell>
          <cell r="BY433">
            <v>0</v>
          </cell>
          <cell r="BZ433">
            <v>0</v>
          </cell>
          <cell r="CA433">
            <v>0</v>
          </cell>
          <cell r="CB433">
            <v>0</v>
          </cell>
          <cell r="CC433">
            <v>0</v>
          </cell>
          <cell r="CD433">
            <v>0</v>
          </cell>
          <cell r="CE433">
            <v>0</v>
          </cell>
          <cell r="CF433">
            <v>0</v>
          </cell>
          <cell r="CG433">
            <v>0</v>
          </cell>
          <cell r="CH433">
            <v>0</v>
          </cell>
          <cell r="CI433">
            <v>0</v>
          </cell>
          <cell r="CJ433">
            <v>0</v>
          </cell>
          <cell r="CK433">
            <v>0</v>
          </cell>
          <cell r="CL433">
            <v>0</v>
          </cell>
          <cell r="CM433">
            <v>1</v>
          </cell>
        </row>
        <row r="434">
          <cell r="A434" t="str">
            <v>NIP_BP11_C_OGIS_WS1_A06</v>
          </cell>
          <cell r="C434" t="str">
            <v>BP11</v>
          </cell>
          <cell r="D434" t="str">
            <v>In</v>
          </cell>
          <cell r="E434" t="str">
            <v>Base JV</v>
          </cell>
          <cell r="F434" t="str">
            <v>Base</v>
          </cell>
          <cell r="G434" t="str">
            <v>Both</v>
          </cell>
          <cell r="H434" t="str">
            <v>In</v>
          </cell>
          <cell r="I434" t="str">
            <v>CROSS ASSET</v>
          </cell>
          <cell r="J434" t="str">
            <v>CROSS ASSET</v>
          </cell>
          <cell r="K434" t="str">
            <v>SWAMP WEST</v>
          </cell>
          <cell r="L434" t="str">
            <v>West</v>
          </cell>
          <cell r="M434" t="str">
            <v>FLOW STATION PUMP MTC IN WEST SWAMP 1</v>
          </cell>
          <cell r="N434" t="str">
            <v>OGI Maintenance</v>
          </cell>
          <cell r="O434" t="str">
            <v>OGI Maintenance</v>
          </cell>
          <cell r="P434" t="str">
            <v>OGI Maintenance</v>
          </cell>
          <cell r="Q434" t="str">
            <v>Sani Haliru</v>
          </cell>
          <cell r="S434" t="str">
            <v>Not Applicable</v>
          </cell>
          <cell r="T434" t="str">
            <v>1. HSE, Security, Asset Integrity, etc.</v>
          </cell>
          <cell r="U434" t="str">
            <v>Asset Integrity</v>
          </cell>
          <cell r="V434" t="str">
            <v>Matthew Omoruyi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747.21295166015625</v>
          </cell>
          <cell r="AJ434">
            <v>22.416388511657715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0</v>
          </cell>
          <cell r="BP434">
            <v>0</v>
          </cell>
          <cell r="BQ434">
            <v>747.21295166015625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0</v>
          </cell>
          <cell r="BY434">
            <v>0</v>
          </cell>
          <cell r="BZ434">
            <v>0</v>
          </cell>
          <cell r="CA434">
            <v>0</v>
          </cell>
          <cell r="CB434">
            <v>0</v>
          </cell>
          <cell r="CC434">
            <v>0</v>
          </cell>
          <cell r="CD434">
            <v>0</v>
          </cell>
          <cell r="CE434">
            <v>0</v>
          </cell>
          <cell r="CF434">
            <v>0</v>
          </cell>
          <cell r="CG434">
            <v>0</v>
          </cell>
          <cell r="CH434">
            <v>0</v>
          </cell>
          <cell r="CI434">
            <v>0</v>
          </cell>
          <cell r="CJ434">
            <v>0</v>
          </cell>
          <cell r="CK434">
            <v>0</v>
          </cell>
          <cell r="CL434">
            <v>0</v>
          </cell>
          <cell r="CM434">
            <v>1</v>
          </cell>
        </row>
        <row r="435">
          <cell r="A435" t="str">
            <v>NIP_BP11_C_OGIS_WS1_A07</v>
          </cell>
          <cell r="C435" t="str">
            <v>BP11</v>
          </cell>
          <cell r="D435" t="str">
            <v>In</v>
          </cell>
          <cell r="E435" t="str">
            <v>Base JV</v>
          </cell>
          <cell r="F435" t="str">
            <v>Base</v>
          </cell>
          <cell r="G435" t="str">
            <v>Both</v>
          </cell>
          <cell r="H435" t="str">
            <v>In</v>
          </cell>
          <cell r="I435" t="str">
            <v>CROSS ASSET</v>
          </cell>
          <cell r="J435" t="str">
            <v>CROSS ASSET</v>
          </cell>
          <cell r="K435" t="str">
            <v>SWAMP WEST</v>
          </cell>
          <cell r="L435" t="str">
            <v>West</v>
          </cell>
          <cell r="M435" t="str">
            <v>ENGINES OVERHAUL IN WEST SWAMP 1</v>
          </cell>
          <cell r="N435" t="str">
            <v>OGI Maintenance</v>
          </cell>
          <cell r="O435" t="str">
            <v>OGI Maintenance</v>
          </cell>
          <cell r="P435" t="str">
            <v>OGI Maintenance</v>
          </cell>
          <cell r="Q435" t="str">
            <v>Sani Haliru</v>
          </cell>
          <cell r="S435" t="str">
            <v>Not Applicable</v>
          </cell>
          <cell r="T435" t="str">
            <v>1. HSE, Security, Asset Integrity, etc.</v>
          </cell>
          <cell r="U435" t="str">
            <v>Asset Integrity</v>
          </cell>
          <cell r="V435" t="str">
            <v>Matthew Omoruyi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1140.3599853515625</v>
          </cell>
          <cell r="AJ435">
            <v>34.210799217224121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  <cell r="BK435">
            <v>0</v>
          </cell>
          <cell r="BL435">
            <v>0</v>
          </cell>
          <cell r="BM435">
            <v>0</v>
          </cell>
          <cell r="BN435">
            <v>0</v>
          </cell>
          <cell r="BO435">
            <v>0</v>
          </cell>
          <cell r="BP435">
            <v>0</v>
          </cell>
          <cell r="BQ435">
            <v>1140.3599853515625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  <cell r="BW435">
            <v>0</v>
          </cell>
          <cell r="BX435">
            <v>0</v>
          </cell>
          <cell r="BY435">
            <v>0</v>
          </cell>
          <cell r="BZ435">
            <v>0</v>
          </cell>
          <cell r="CA435">
            <v>0</v>
          </cell>
          <cell r="CB435">
            <v>0</v>
          </cell>
          <cell r="CC435">
            <v>0</v>
          </cell>
          <cell r="CD435">
            <v>0</v>
          </cell>
          <cell r="CE435">
            <v>0</v>
          </cell>
          <cell r="CF435">
            <v>0</v>
          </cell>
          <cell r="CG435">
            <v>0</v>
          </cell>
          <cell r="CH435">
            <v>0</v>
          </cell>
          <cell r="CI435">
            <v>0</v>
          </cell>
          <cell r="CJ435">
            <v>0</v>
          </cell>
          <cell r="CK435">
            <v>0</v>
          </cell>
          <cell r="CL435">
            <v>0</v>
          </cell>
          <cell r="CM435">
            <v>1</v>
          </cell>
        </row>
        <row r="436">
          <cell r="A436" t="str">
            <v>NIP_BP11_C_OGIS_WS1_A08</v>
          </cell>
          <cell r="C436" t="str">
            <v>BP11</v>
          </cell>
          <cell r="D436" t="str">
            <v>In</v>
          </cell>
          <cell r="E436" t="str">
            <v>Base JV</v>
          </cell>
          <cell r="F436" t="str">
            <v>Base</v>
          </cell>
          <cell r="G436" t="str">
            <v>Both</v>
          </cell>
          <cell r="H436" t="str">
            <v>In</v>
          </cell>
          <cell r="I436" t="str">
            <v>CROSS ASSET</v>
          </cell>
          <cell r="J436" t="str">
            <v>CROSS ASSET</v>
          </cell>
          <cell r="K436" t="str">
            <v>SWAMP WEST</v>
          </cell>
          <cell r="L436" t="str">
            <v>West</v>
          </cell>
          <cell r="M436" t="str">
            <v>FACILITY INTEGRITY MTC IN WEST SWAMP 1</v>
          </cell>
          <cell r="N436" t="str">
            <v>OGI Maintenance</v>
          </cell>
          <cell r="O436" t="str">
            <v>OGI Maintenance</v>
          </cell>
          <cell r="P436" t="str">
            <v>OGI Maintenance</v>
          </cell>
          <cell r="Q436" t="str">
            <v>Sani Haliru</v>
          </cell>
          <cell r="S436" t="str">
            <v>Not Applicable</v>
          </cell>
          <cell r="T436" t="str">
            <v>1. HSE, Security, Asset Integrity, etc.</v>
          </cell>
          <cell r="U436" t="str">
            <v>Asset Integrity</v>
          </cell>
          <cell r="V436" t="str">
            <v>Matthew Omoruyi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2478.7177734375</v>
          </cell>
          <cell r="AJ436">
            <v>74.361536026000977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  <cell r="BM436">
            <v>0</v>
          </cell>
          <cell r="BN436">
            <v>0</v>
          </cell>
          <cell r="BO436">
            <v>0</v>
          </cell>
          <cell r="BP436">
            <v>0</v>
          </cell>
          <cell r="BQ436">
            <v>2478.7177734375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0</v>
          </cell>
          <cell r="BX436">
            <v>0</v>
          </cell>
          <cell r="BY436">
            <v>0</v>
          </cell>
          <cell r="BZ436">
            <v>0</v>
          </cell>
          <cell r="CA436">
            <v>0</v>
          </cell>
          <cell r="CB436">
            <v>0</v>
          </cell>
          <cell r="CC436">
            <v>0</v>
          </cell>
          <cell r="CD436">
            <v>0</v>
          </cell>
          <cell r="CE436">
            <v>0</v>
          </cell>
          <cell r="CF436">
            <v>0</v>
          </cell>
          <cell r="CG436">
            <v>0</v>
          </cell>
          <cell r="CH436">
            <v>0</v>
          </cell>
          <cell r="CI436">
            <v>0</v>
          </cell>
          <cell r="CJ436">
            <v>0</v>
          </cell>
          <cell r="CK436">
            <v>0</v>
          </cell>
          <cell r="CL436">
            <v>0</v>
          </cell>
          <cell r="CM436">
            <v>1</v>
          </cell>
        </row>
        <row r="437">
          <cell r="A437" t="str">
            <v>NIP_BP11_C_OGIS_WS1_A09</v>
          </cell>
          <cell r="C437" t="str">
            <v>BP11</v>
          </cell>
          <cell r="D437" t="str">
            <v>In</v>
          </cell>
          <cell r="E437" t="str">
            <v>Base JV</v>
          </cell>
          <cell r="F437" t="str">
            <v>Base</v>
          </cell>
          <cell r="G437" t="str">
            <v>Both</v>
          </cell>
          <cell r="H437" t="str">
            <v>In</v>
          </cell>
          <cell r="I437" t="str">
            <v>CROSS ASSET</v>
          </cell>
          <cell r="J437" t="str">
            <v>CROSS ASSET</v>
          </cell>
          <cell r="K437" t="str">
            <v>SWAMP WEST</v>
          </cell>
          <cell r="L437" t="str">
            <v>West</v>
          </cell>
          <cell r="M437" t="str">
            <v>PROCUREMENT OF GAS GENERATOR IN WEST SWAMP 1</v>
          </cell>
          <cell r="N437" t="str">
            <v>OGI Maintenance</v>
          </cell>
          <cell r="O437" t="str">
            <v>OGI Maintenance</v>
          </cell>
          <cell r="P437" t="str">
            <v>OGI Maintenance</v>
          </cell>
          <cell r="Q437" t="str">
            <v>Sani Haliru</v>
          </cell>
          <cell r="S437" t="str">
            <v>Not Applicable</v>
          </cell>
          <cell r="T437" t="str">
            <v>1. HSE, Security, Asset Integrity, etc.</v>
          </cell>
          <cell r="U437" t="str">
            <v>Asset Integrity</v>
          </cell>
          <cell r="V437" t="str">
            <v>Matthew Omoruyi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1410.864013671875</v>
          </cell>
          <cell r="AJ437">
            <v>42.325921058654785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  <cell r="BL437">
            <v>0</v>
          </cell>
          <cell r="BM437">
            <v>0</v>
          </cell>
          <cell r="BN437">
            <v>0</v>
          </cell>
          <cell r="BO437">
            <v>0</v>
          </cell>
          <cell r="BP437">
            <v>0</v>
          </cell>
          <cell r="BQ437">
            <v>1410.864013671875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0</v>
          </cell>
          <cell r="BY437">
            <v>0</v>
          </cell>
          <cell r="BZ437">
            <v>0</v>
          </cell>
          <cell r="CA437">
            <v>0</v>
          </cell>
          <cell r="CB437">
            <v>0</v>
          </cell>
          <cell r="CC437">
            <v>0</v>
          </cell>
          <cell r="CD437">
            <v>0</v>
          </cell>
          <cell r="CE437">
            <v>0</v>
          </cell>
          <cell r="CF437">
            <v>0</v>
          </cell>
          <cell r="CG437">
            <v>0</v>
          </cell>
          <cell r="CH437">
            <v>0</v>
          </cell>
          <cell r="CI437">
            <v>0</v>
          </cell>
          <cell r="CJ437">
            <v>0</v>
          </cell>
          <cell r="CK437">
            <v>0</v>
          </cell>
          <cell r="CL437">
            <v>0</v>
          </cell>
          <cell r="CM437">
            <v>1</v>
          </cell>
        </row>
        <row r="438">
          <cell r="A438" t="str">
            <v>NIP_BP11_C_OGIS_WS1_A10</v>
          </cell>
          <cell r="C438" t="str">
            <v>BP11</v>
          </cell>
          <cell r="D438" t="str">
            <v>In</v>
          </cell>
          <cell r="E438" t="str">
            <v>Base JV</v>
          </cell>
          <cell r="F438" t="str">
            <v>Base</v>
          </cell>
          <cell r="G438" t="str">
            <v>SPDC JV</v>
          </cell>
          <cell r="H438" t="str">
            <v>In</v>
          </cell>
          <cell r="I438" t="str">
            <v>CROSS ASSET</v>
          </cell>
          <cell r="J438" t="str">
            <v>CROSS ASSET</v>
          </cell>
          <cell r="K438" t="str">
            <v>SWAMP WEST</v>
          </cell>
          <cell r="L438" t="str">
            <v>West</v>
          </cell>
          <cell r="M438" t="str">
            <v>COMPRESSOR OVERHAUL IN WEST SWAMP 1</v>
          </cell>
          <cell r="N438" t="str">
            <v>OGI Maintenance</v>
          </cell>
          <cell r="O438" t="str">
            <v>OGI Maintenance</v>
          </cell>
          <cell r="P438" t="str">
            <v>OGI Maintenance</v>
          </cell>
          <cell r="Q438" t="str">
            <v>Sani Haliru</v>
          </cell>
          <cell r="S438" t="str">
            <v>Not Applicable</v>
          </cell>
          <cell r="T438" t="str">
            <v>1. HSE, Security, Asset Integrity, etc.</v>
          </cell>
          <cell r="U438" t="str">
            <v>Asset Integrity</v>
          </cell>
          <cell r="V438" t="str">
            <v>Matthew Omoruyi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0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  <cell r="BK438">
            <v>0</v>
          </cell>
          <cell r="BL438">
            <v>0</v>
          </cell>
          <cell r="BM438">
            <v>0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0</v>
          </cell>
          <cell r="BY438">
            <v>0</v>
          </cell>
          <cell r="BZ438">
            <v>0</v>
          </cell>
          <cell r="CA438">
            <v>0</v>
          </cell>
          <cell r="CB438">
            <v>0</v>
          </cell>
          <cell r="CC438">
            <v>0</v>
          </cell>
          <cell r="CD438">
            <v>0</v>
          </cell>
          <cell r="CE438">
            <v>0</v>
          </cell>
          <cell r="CF438">
            <v>0</v>
          </cell>
          <cell r="CG438">
            <v>0</v>
          </cell>
          <cell r="CH438">
            <v>0</v>
          </cell>
          <cell r="CI438">
            <v>0</v>
          </cell>
          <cell r="CJ438">
            <v>0</v>
          </cell>
          <cell r="CK438">
            <v>0</v>
          </cell>
          <cell r="CL438">
            <v>0</v>
          </cell>
          <cell r="CM438">
            <v>1</v>
          </cell>
        </row>
        <row r="439">
          <cell r="A439" t="str">
            <v>NIP_BP11_C_OGIS_WS1_A11</v>
          </cell>
          <cell r="C439" t="str">
            <v>BP11</v>
          </cell>
          <cell r="D439" t="str">
            <v>In</v>
          </cell>
          <cell r="E439" t="str">
            <v>Base JV</v>
          </cell>
          <cell r="F439" t="str">
            <v>Base</v>
          </cell>
          <cell r="G439" t="str">
            <v>Both</v>
          </cell>
          <cell r="H439" t="str">
            <v>In</v>
          </cell>
          <cell r="I439" t="str">
            <v>CROSS ASSET</v>
          </cell>
          <cell r="J439" t="str">
            <v>CROSS ASSET</v>
          </cell>
          <cell r="K439" t="str">
            <v>SWAMP WEST</v>
          </cell>
          <cell r="L439" t="str">
            <v>West</v>
          </cell>
          <cell r="M439" t="str">
            <v>WELLHEAD SPARES FOR WEST SWAMP 1</v>
          </cell>
          <cell r="N439" t="str">
            <v>OGI Maintenance</v>
          </cell>
          <cell r="O439" t="str">
            <v>OGI Maintenance</v>
          </cell>
          <cell r="P439" t="str">
            <v>OGI Maintenance</v>
          </cell>
          <cell r="Q439" t="str">
            <v>Sani Haliru</v>
          </cell>
          <cell r="S439" t="str">
            <v>Not Applicable</v>
          </cell>
          <cell r="T439" t="str">
            <v>1. HSE, Security, Asset Integrity, etc.</v>
          </cell>
          <cell r="U439" t="str">
            <v>Asset Integrity</v>
          </cell>
          <cell r="V439" t="str">
            <v>Matthew Omoruyi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1412.067626953125</v>
          </cell>
          <cell r="AJ439">
            <v>42.362030029296875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0</v>
          </cell>
          <cell r="BO439">
            <v>0</v>
          </cell>
          <cell r="BP439">
            <v>0</v>
          </cell>
          <cell r="BQ439">
            <v>1412.067626953125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  <cell r="BW439">
            <v>0</v>
          </cell>
          <cell r="BX439">
            <v>0</v>
          </cell>
          <cell r="BY439">
            <v>0</v>
          </cell>
          <cell r="BZ439">
            <v>0</v>
          </cell>
          <cell r="CA439">
            <v>0</v>
          </cell>
          <cell r="CB439">
            <v>0</v>
          </cell>
          <cell r="CC439">
            <v>0</v>
          </cell>
          <cell r="CD439">
            <v>0</v>
          </cell>
          <cell r="CE439">
            <v>0</v>
          </cell>
          <cell r="CF439">
            <v>0</v>
          </cell>
          <cell r="CG439">
            <v>0</v>
          </cell>
          <cell r="CH439">
            <v>0</v>
          </cell>
          <cell r="CI439">
            <v>0</v>
          </cell>
          <cell r="CJ439">
            <v>0</v>
          </cell>
          <cell r="CK439">
            <v>0</v>
          </cell>
          <cell r="CL439">
            <v>0</v>
          </cell>
          <cell r="CM439">
            <v>1</v>
          </cell>
        </row>
        <row r="440">
          <cell r="A440" t="str">
            <v>NIP_BP11_C_OGIS_WS1_A13</v>
          </cell>
          <cell r="C440" t="str">
            <v>BP11</v>
          </cell>
          <cell r="D440" t="str">
            <v>In</v>
          </cell>
          <cell r="E440" t="str">
            <v>Base JV</v>
          </cell>
          <cell r="F440" t="str">
            <v>Base</v>
          </cell>
          <cell r="G440" t="str">
            <v>Both</v>
          </cell>
          <cell r="H440" t="str">
            <v>In</v>
          </cell>
          <cell r="I440" t="str">
            <v>CROSS ASSET</v>
          </cell>
          <cell r="J440" t="str">
            <v>CROSS ASSET</v>
          </cell>
          <cell r="K440" t="str">
            <v>SWAMP WEST</v>
          </cell>
          <cell r="L440" t="str">
            <v>West</v>
          </cell>
          <cell r="M440" t="str">
            <v>HELIPADS UPGRADE IN WEST SWAMP 1</v>
          </cell>
          <cell r="N440" t="str">
            <v>OGI Maintenance</v>
          </cell>
          <cell r="O440" t="str">
            <v>OGI Maintenance</v>
          </cell>
          <cell r="P440" t="str">
            <v>OGI Maintenance</v>
          </cell>
          <cell r="Q440" t="str">
            <v>Sani Haliru</v>
          </cell>
          <cell r="S440" t="str">
            <v>Not Applicable</v>
          </cell>
          <cell r="T440" t="str">
            <v>1. HSE, Security, Asset Integrity, etc.</v>
          </cell>
          <cell r="U440" t="str">
            <v>Asset Integrity</v>
          </cell>
          <cell r="V440" t="str">
            <v>Matthew Omoruyi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1612.6201171875</v>
          </cell>
          <cell r="AJ440">
            <v>48.378604888916016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0</v>
          </cell>
          <cell r="BF440">
            <v>0</v>
          </cell>
          <cell r="BG440">
            <v>0</v>
          </cell>
          <cell r="BH440">
            <v>0</v>
          </cell>
          <cell r="BI440">
            <v>0</v>
          </cell>
          <cell r="BJ440">
            <v>0</v>
          </cell>
          <cell r="BK440">
            <v>0</v>
          </cell>
          <cell r="BL440">
            <v>0</v>
          </cell>
          <cell r="BM440">
            <v>0</v>
          </cell>
          <cell r="BN440">
            <v>0</v>
          </cell>
          <cell r="BO440">
            <v>0</v>
          </cell>
          <cell r="BP440">
            <v>0</v>
          </cell>
          <cell r="BQ440">
            <v>1612.6201171875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  <cell r="BX440">
            <v>0</v>
          </cell>
          <cell r="BY440">
            <v>0</v>
          </cell>
          <cell r="BZ440">
            <v>0</v>
          </cell>
          <cell r="CA440">
            <v>0</v>
          </cell>
          <cell r="CB440">
            <v>0</v>
          </cell>
          <cell r="CC440">
            <v>0</v>
          </cell>
          <cell r="CD440">
            <v>0</v>
          </cell>
          <cell r="CE440">
            <v>0</v>
          </cell>
          <cell r="CF440">
            <v>0</v>
          </cell>
          <cell r="CG440">
            <v>0</v>
          </cell>
          <cell r="CH440">
            <v>0</v>
          </cell>
          <cell r="CI440">
            <v>0</v>
          </cell>
          <cell r="CJ440">
            <v>0</v>
          </cell>
          <cell r="CK440">
            <v>0</v>
          </cell>
          <cell r="CL440">
            <v>0</v>
          </cell>
          <cell r="CM440">
            <v>1</v>
          </cell>
        </row>
        <row r="441">
          <cell r="A441" t="str">
            <v>NIP_BP11_C_OGIS_WS1_A14</v>
          </cell>
          <cell r="C441" t="str">
            <v>BP11</v>
          </cell>
          <cell r="D441" t="str">
            <v>In</v>
          </cell>
          <cell r="E441" t="str">
            <v>Base JV</v>
          </cell>
          <cell r="F441" t="str">
            <v>Base</v>
          </cell>
          <cell r="G441" t="str">
            <v>Both</v>
          </cell>
          <cell r="H441" t="str">
            <v>In</v>
          </cell>
          <cell r="I441" t="str">
            <v>CROSS ASSET</v>
          </cell>
          <cell r="J441" t="str">
            <v>CROSS ASSET</v>
          </cell>
          <cell r="K441" t="str">
            <v>SWAMP WEST</v>
          </cell>
          <cell r="L441" t="str">
            <v>West</v>
          </cell>
          <cell r="M441" t="str">
            <v>IT INFRASTRUCTURE UPGRADE IN WS1</v>
          </cell>
          <cell r="N441" t="str">
            <v>OGI Maintenance</v>
          </cell>
          <cell r="O441" t="str">
            <v>OGI Maintenance</v>
          </cell>
          <cell r="P441" t="str">
            <v>OGI Maintenance</v>
          </cell>
          <cell r="Q441" t="str">
            <v>Sani Haliru</v>
          </cell>
          <cell r="S441" t="str">
            <v>Not Applicable</v>
          </cell>
          <cell r="T441" t="str">
            <v>1. HSE, Security, Asset Integrity, etc.</v>
          </cell>
          <cell r="U441" t="str">
            <v>Asset Integrity</v>
          </cell>
          <cell r="V441" t="str">
            <v>Matthew Omoruyi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71.528976440429688</v>
          </cell>
          <cell r="AJ441">
            <v>2.145869255065918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71.528976440429688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L441">
            <v>0</v>
          </cell>
          <cell r="CM441">
            <v>1</v>
          </cell>
        </row>
        <row r="442">
          <cell r="A442" t="str">
            <v>NIP_BP11_C_OGIS_WS1_A15</v>
          </cell>
          <cell r="C442" t="str">
            <v>BP11</v>
          </cell>
          <cell r="D442" t="str">
            <v>In</v>
          </cell>
          <cell r="E442" t="str">
            <v>Base JV</v>
          </cell>
          <cell r="F442" t="str">
            <v>Base</v>
          </cell>
          <cell r="G442" t="str">
            <v>Both</v>
          </cell>
          <cell r="H442" t="str">
            <v>In</v>
          </cell>
          <cell r="I442" t="str">
            <v>CROSS ASSET</v>
          </cell>
          <cell r="J442" t="str">
            <v>CROSS ASSET</v>
          </cell>
          <cell r="K442" t="str">
            <v>SWAMP WEST</v>
          </cell>
          <cell r="L442" t="str">
            <v>West</v>
          </cell>
          <cell r="M442" t="str">
            <v>CIVIL INFRASTRUCTURE UPGRADE IN WS1</v>
          </cell>
          <cell r="N442" t="str">
            <v>OGI Maintenance</v>
          </cell>
          <cell r="O442" t="str">
            <v>OGI Maintenance</v>
          </cell>
          <cell r="P442" t="str">
            <v>OGI Maintenance</v>
          </cell>
          <cell r="Q442" t="str">
            <v>Sani Haliru</v>
          </cell>
          <cell r="S442" t="str">
            <v>Not Applicable</v>
          </cell>
          <cell r="T442" t="str">
            <v>1. HSE, Security, Asset Integrity, etc.</v>
          </cell>
          <cell r="U442" t="str">
            <v>Asset Integrity</v>
          </cell>
          <cell r="V442" t="str">
            <v>Matthew Omoruyi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4704.974365234375</v>
          </cell>
          <cell r="AJ442">
            <v>141.14923286437988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4704.974365234375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0</v>
          </cell>
          <cell r="BZ442">
            <v>0</v>
          </cell>
          <cell r="CA442">
            <v>0</v>
          </cell>
          <cell r="CB442">
            <v>0</v>
          </cell>
          <cell r="CC442">
            <v>0</v>
          </cell>
          <cell r="CD442">
            <v>0</v>
          </cell>
          <cell r="CE442">
            <v>0</v>
          </cell>
          <cell r="CF442">
            <v>0</v>
          </cell>
          <cell r="CG442">
            <v>0</v>
          </cell>
          <cell r="CH442">
            <v>0</v>
          </cell>
          <cell r="CI442">
            <v>0</v>
          </cell>
          <cell r="CJ442">
            <v>0</v>
          </cell>
          <cell r="CK442">
            <v>0</v>
          </cell>
          <cell r="CL442">
            <v>0</v>
          </cell>
          <cell r="CM442">
            <v>1</v>
          </cell>
        </row>
        <row r="443">
          <cell r="A443" t="str">
            <v>NIP_BP11_C_OGIS_WS1_A16</v>
          </cell>
          <cell r="C443" t="str">
            <v>BP11</v>
          </cell>
          <cell r="D443" t="str">
            <v>In</v>
          </cell>
          <cell r="E443" t="str">
            <v>Base JV</v>
          </cell>
          <cell r="F443" t="str">
            <v>Base</v>
          </cell>
          <cell r="G443" t="str">
            <v>SPDC JV</v>
          </cell>
          <cell r="H443" t="str">
            <v>In</v>
          </cell>
          <cell r="I443" t="str">
            <v>CROSS ASSET</v>
          </cell>
          <cell r="J443" t="str">
            <v>CROSS ASSET</v>
          </cell>
          <cell r="K443" t="str">
            <v>SWAMP WEST</v>
          </cell>
          <cell r="L443" t="str">
            <v>West</v>
          </cell>
          <cell r="M443" t="str">
            <v>PROVISION OF MINI LABORATORY IN WEST LAND 1</v>
          </cell>
          <cell r="N443" t="str">
            <v>OGI Maintenance</v>
          </cell>
          <cell r="O443" t="str">
            <v>OGI Maintenance</v>
          </cell>
          <cell r="P443" t="str">
            <v>OGI Maintenance</v>
          </cell>
          <cell r="Q443" t="str">
            <v>Sani Haliru</v>
          </cell>
          <cell r="S443" t="str">
            <v>Not Applicable</v>
          </cell>
          <cell r="T443" t="str">
            <v>1. HSE, Security, Asset Integrity, etc.</v>
          </cell>
          <cell r="U443" t="str">
            <v>Asset Integrity</v>
          </cell>
          <cell r="V443" t="str">
            <v>Matthew Omoruyi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0</v>
          </cell>
          <cell r="CH443">
            <v>0</v>
          </cell>
          <cell r="CI443">
            <v>0</v>
          </cell>
          <cell r="CJ443">
            <v>0</v>
          </cell>
          <cell r="CK443">
            <v>0</v>
          </cell>
          <cell r="CL443">
            <v>0</v>
          </cell>
          <cell r="CM443">
            <v>1</v>
          </cell>
        </row>
        <row r="444">
          <cell r="A444" t="str">
            <v>NIP_BP11_C_OGIS_WS1_A17</v>
          </cell>
          <cell r="C444" t="str">
            <v>BP11</v>
          </cell>
          <cell r="D444" t="str">
            <v>In</v>
          </cell>
          <cell r="E444" t="str">
            <v>Base JV</v>
          </cell>
          <cell r="F444" t="str">
            <v>Base</v>
          </cell>
          <cell r="G444" t="str">
            <v>SPDC JV</v>
          </cell>
          <cell r="H444" t="str">
            <v>In</v>
          </cell>
          <cell r="I444" t="str">
            <v>CROSS ASSET</v>
          </cell>
          <cell r="J444" t="str">
            <v>CROSS ASSET</v>
          </cell>
          <cell r="K444" t="str">
            <v>SWAMP WEST</v>
          </cell>
          <cell r="L444" t="str">
            <v>West</v>
          </cell>
          <cell r="M444" t="str">
            <v>WELLHEAD SPARES FOR WEST SWAMP 1</v>
          </cell>
          <cell r="N444" t="str">
            <v>OGI Maintenance</v>
          </cell>
          <cell r="O444" t="str">
            <v>OGI Maintenance</v>
          </cell>
          <cell r="P444" t="str">
            <v>OGI Maintenance</v>
          </cell>
          <cell r="Q444" t="str">
            <v>Sani Haliru</v>
          </cell>
          <cell r="S444" t="str">
            <v>Not Applicable</v>
          </cell>
          <cell r="T444" t="str">
            <v>1. HSE, Security, Asset Integrity, etc.</v>
          </cell>
          <cell r="U444" t="str">
            <v>Asset Integrity</v>
          </cell>
          <cell r="V444" t="str">
            <v>Matthew Omoruyi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0</v>
          </cell>
          <cell r="BZ444">
            <v>0</v>
          </cell>
          <cell r="CA444">
            <v>0</v>
          </cell>
          <cell r="CB444">
            <v>0</v>
          </cell>
          <cell r="CC444">
            <v>0</v>
          </cell>
          <cell r="CD444">
            <v>0</v>
          </cell>
          <cell r="CE444">
            <v>0</v>
          </cell>
          <cell r="CF444">
            <v>0</v>
          </cell>
          <cell r="CG444">
            <v>0</v>
          </cell>
          <cell r="CH444">
            <v>0</v>
          </cell>
          <cell r="CI444">
            <v>0</v>
          </cell>
          <cell r="CJ444">
            <v>0</v>
          </cell>
          <cell r="CK444">
            <v>0</v>
          </cell>
          <cell r="CL444">
            <v>0</v>
          </cell>
          <cell r="CM444">
            <v>1</v>
          </cell>
        </row>
        <row r="445">
          <cell r="A445" t="str">
            <v>NIP_BP11_C_OGIS_WS1_A18</v>
          </cell>
          <cell r="C445" t="str">
            <v>BP11</v>
          </cell>
          <cell r="D445" t="str">
            <v>In</v>
          </cell>
          <cell r="E445" t="str">
            <v>Base JV</v>
          </cell>
          <cell r="F445" t="str">
            <v>Base</v>
          </cell>
          <cell r="G445" t="str">
            <v>Both</v>
          </cell>
          <cell r="H445" t="str">
            <v>In</v>
          </cell>
          <cell r="I445" t="str">
            <v>CROSS ASSET</v>
          </cell>
          <cell r="J445" t="str">
            <v>CROSS ASSET</v>
          </cell>
          <cell r="K445" t="str">
            <v>SWAMP WEST</v>
          </cell>
          <cell r="L445" t="str">
            <v>West</v>
          </cell>
          <cell r="M445" t="str">
            <v>HELIPADS UPGRADE IN WEST SWAMP 1</v>
          </cell>
          <cell r="N445" t="str">
            <v>OGI Maintenance</v>
          </cell>
          <cell r="O445" t="str">
            <v>OGI Maintenance</v>
          </cell>
          <cell r="P445" t="str">
            <v>OGI Maintenance</v>
          </cell>
          <cell r="Q445" t="str">
            <v>Sani Haliru</v>
          </cell>
          <cell r="S445" t="str">
            <v>Not Applicable</v>
          </cell>
          <cell r="T445" t="str">
            <v>1. HSE, Security, Asset Integrity, etc.</v>
          </cell>
          <cell r="U445" t="str">
            <v>Asset Integrity</v>
          </cell>
          <cell r="V445" t="str">
            <v>Matthew Omoruyi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2632.6201171875</v>
          </cell>
          <cell r="AJ445">
            <v>78.978603363037109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  <cell r="BM445">
            <v>0</v>
          </cell>
          <cell r="BN445">
            <v>0</v>
          </cell>
          <cell r="BO445">
            <v>0</v>
          </cell>
          <cell r="BP445">
            <v>0</v>
          </cell>
          <cell r="BQ445">
            <v>2632.6201171875</v>
          </cell>
          <cell r="BR445">
            <v>0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0</v>
          </cell>
          <cell r="BZ445">
            <v>0</v>
          </cell>
          <cell r="CA445">
            <v>0</v>
          </cell>
          <cell r="CB445">
            <v>0</v>
          </cell>
          <cell r="CC445">
            <v>0</v>
          </cell>
          <cell r="CD445">
            <v>0</v>
          </cell>
          <cell r="CE445">
            <v>0</v>
          </cell>
          <cell r="CF445">
            <v>0</v>
          </cell>
          <cell r="CG445">
            <v>0</v>
          </cell>
          <cell r="CH445">
            <v>0</v>
          </cell>
          <cell r="CI445">
            <v>0</v>
          </cell>
          <cell r="CJ445">
            <v>0</v>
          </cell>
          <cell r="CK445">
            <v>0</v>
          </cell>
          <cell r="CL445">
            <v>0</v>
          </cell>
          <cell r="CM445">
            <v>1</v>
          </cell>
        </row>
        <row r="446">
          <cell r="A446" t="str">
            <v>NIP_BP11_C_OGIS_WS1_A19</v>
          </cell>
          <cell r="C446" t="str">
            <v>BP11</v>
          </cell>
          <cell r="D446" t="str">
            <v>In</v>
          </cell>
          <cell r="E446" t="str">
            <v>Base JV</v>
          </cell>
          <cell r="F446" t="str">
            <v>Base</v>
          </cell>
          <cell r="G446" t="str">
            <v>Both</v>
          </cell>
          <cell r="H446" t="str">
            <v>In</v>
          </cell>
          <cell r="I446" t="str">
            <v>CROSS ASSET</v>
          </cell>
          <cell r="J446" t="str">
            <v>CROSS ASSET</v>
          </cell>
          <cell r="K446" t="str">
            <v>SWAMP WEST</v>
          </cell>
          <cell r="L446" t="str">
            <v>West</v>
          </cell>
          <cell r="M446" t="str">
            <v>IT INFRASTRUCTURE UPGRADE IN WS1</v>
          </cell>
          <cell r="N446" t="str">
            <v>OGI Maintenance</v>
          </cell>
          <cell r="O446" t="str">
            <v>OGI Maintenance</v>
          </cell>
          <cell r="P446" t="str">
            <v>OGI Maintenance</v>
          </cell>
          <cell r="Q446" t="str">
            <v>Sani Haliru</v>
          </cell>
          <cell r="S446" t="str">
            <v>Not Applicable</v>
          </cell>
          <cell r="T446" t="str">
            <v>1. HSE, Security, Asset Integrity, etc.</v>
          </cell>
          <cell r="U446" t="str">
            <v>Asset Integrity</v>
          </cell>
          <cell r="V446" t="str">
            <v>Matthew Omoruyi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71.528976440429688</v>
          </cell>
          <cell r="AJ446">
            <v>2.145869255065918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  <cell r="BK446">
            <v>0</v>
          </cell>
          <cell r="BL446">
            <v>0</v>
          </cell>
          <cell r="BM446">
            <v>0</v>
          </cell>
          <cell r="BN446">
            <v>0</v>
          </cell>
          <cell r="BO446">
            <v>0</v>
          </cell>
          <cell r="BP446">
            <v>0</v>
          </cell>
          <cell r="BQ446">
            <v>71.528976440429688</v>
          </cell>
          <cell r="BR446">
            <v>0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0</v>
          </cell>
          <cell r="BY446">
            <v>0</v>
          </cell>
          <cell r="BZ446">
            <v>0</v>
          </cell>
          <cell r="CA446">
            <v>0</v>
          </cell>
          <cell r="CB446">
            <v>0</v>
          </cell>
          <cell r="CC446">
            <v>0</v>
          </cell>
          <cell r="CD446">
            <v>0</v>
          </cell>
          <cell r="CE446">
            <v>0</v>
          </cell>
          <cell r="CF446">
            <v>0</v>
          </cell>
          <cell r="CG446">
            <v>0</v>
          </cell>
          <cell r="CH446">
            <v>0</v>
          </cell>
          <cell r="CI446">
            <v>0</v>
          </cell>
          <cell r="CJ446">
            <v>0</v>
          </cell>
          <cell r="CK446">
            <v>0</v>
          </cell>
          <cell r="CL446">
            <v>0</v>
          </cell>
          <cell r="CM446">
            <v>1</v>
          </cell>
        </row>
        <row r="447">
          <cell r="A447" t="str">
            <v>NIP_BP11_C_OGIS_WS1_A20</v>
          </cell>
          <cell r="C447" t="str">
            <v>BP11</v>
          </cell>
          <cell r="D447" t="str">
            <v>In</v>
          </cell>
          <cell r="E447" t="str">
            <v>Base JV</v>
          </cell>
          <cell r="F447" t="str">
            <v>Base</v>
          </cell>
          <cell r="G447" t="str">
            <v>Both</v>
          </cell>
          <cell r="H447" t="str">
            <v>In</v>
          </cell>
          <cell r="I447" t="str">
            <v>CROSS ASSET</v>
          </cell>
          <cell r="J447" t="str">
            <v>CROSS ASSET</v>
          </cell>
          <cell r="K447" t="str">
            <v>SWAMP WEST</v>
          </cell>
          <cell r="L447" t="str">
            <v>West</v>
          </cell>
          <cell r="M447" t="str">
            <v>CIVIL INFRASTRUCTURE UPGRADE IN WS1</v>
          </cell>
          <cell r="N447" t="str">
            <v>OGI Maintenance</v>
          </cell>
          <cell r="O447" t="str">
            <v>OGI Maintenance</v>
          </cell>
          <cell r="P447" t="str">
            <v>OGI Maintenance</v>
          </cell>
          <cell r="Q447" t="str">
            <v>Sani Haliru</v>
          </cell>
          <cell r="S447" t="str">
            <v>Not Applicable</v>
          </cell>
          <cell r="T447" t="str">
            <v>1. HSE, Security, Asset Integrity, etc.</v>
          </cell>
          <cell r="U447" t="str">
            <v>Asset Integrity</v>
          </cell>
          <cell r="V447" t="str">
            <v>Matthew Omoruyi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3152.412109375</v>
          </cell>
          <cell r="AJ447">
            <v>94.572357177734375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3152.412109375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0</v>
          </cell>
          <cell r="BZ447">
            <v>0</v>
          </cell>
          <cell r="CA447">
            <v>0</v>
          </cell>
          <cell r="CB447">
            <v>0</v>
          </cell>
          <cell r="CC447">
            <v>0</v>
          </cell>
          <cell r="CD447">
            <v>0</v>
          </cell>
          <cell r="CE447">
            <v>0</v>
          </cell>
          <cell r="CF447">
            <v>0</v>
          </cell>
          <cell r="CG447">
            <v>0</v>
          </cell>
          <cell r="CH447">
            <v>0</v>
          </cell>
          <cell r="CI447">
            <v>0</v>
          </cell>
          <cell r="CJ447">
            <v>0</v>
          </cell>
          <cell r="CK447">
            <v>0</v>
          </cell>
          <cell r="CL447">
            <v>0</v>
          </cell>
          <cell r="CM447">
            <v>1</v>
          </cell>
        </row>
        <row r="448">
          <cell r="A448" t="str">
            <v>NIP_BP11_C_OGIS_WS1_A21</v>
          </cell>
          <cell r="C448" t="str">
            <v>BP11</v>
          </cell>
          <cell r="D448" t="str">
            <v>In</v>
          </cell>
          <cell r="E448" t="str">
            <v>Base JV</v>
          </cell>
          <cell r="F448" t="str">
            <v>Base</v>
          </cell>
          <cell r="G448" t="str">
            <v>SPDC JV</v>
          </cell>
          <cell r="H448" t="str">
            <v>In</v>
          </cell>
          <cell r="I448" t="str">
            <v>CROSS ASSET</v>
          </cell>
          <cell r="J448" t="str">
            <v>CROSS ASSET</v>
          </cell>
          <cell r="K448" t="str">
            <v>SWAMP WEST</v>
          </cell>
          <cell r="L448" t="str">
            <v>West</v>
          </cell>
          <cell r="M448" t="str">
            <v>PROVISION OF MINI LABORATORY IN WEST LAND 1</v>
          </cell>
          <cell r="N448" t="str">
            <v>OGI Maintenance</v>
          </cell>
          <cell r="O448" t="str">
            <v>OGI Maintenance</v>
          </cell>
          <cell r="P448" t="str">
            <v>OGI Maintenance</v>
          </cell>
          <cell r="Q448" t="str">
            <v>Sani Haliru</v>
          </cell>
          <cell r="S448" t="str">
            <v>Not Applicable</v>
          </cell>
          <cell r="T448" t="str">
            <v>1. HSE, Security, Asset Integrity, etc.</v>
          </cell>
          <cell r="U448" t="str">
            <v>Asset Integrity</v>
          </cell>
          <cell r="V448" t="str">
            <v>Matthew Omoruyi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  <cell r="BM448">
            <v>0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0</v>
          </cell>
          <cell r="BZ448">
            <v>0</v>
          </cell>
          <cell r="CA448">
            <v>0</v>
          </cell>
          <cell r="CB448">
            <v>0</v>
          </cell>
          <cell r="CC448">
            <v>0</v>
          </cell>
          <cell r="CD448">
            <v>0</v>
          </cell>
          <cell r="CE448">
            <v>0</v>
          </cell>
          <cell r="CF448">
            <v>0</v>
          </cell>
          <cell r="CG448">
            <v>0</v>
          </cell>
          <cell r="CH448">
            <v>0</v>
          </cell>
          <cell r="CI448">
            <v>0</v>
          </cell>
          <cell r="CJ448">
            <v>0</v>
          </cell>
          <cell r="CK448">
            <v>0</v>
          </cell>
          <cell r="CL448">
            <v>0</v>
          </cell>
          <cell r="CM448">
            <v>1</v>
          </cell>
        </row>
        <row r="449">
          <cell r="A449" t="str">
            <v>NIP_BP11_C_OGIS_WS2_A01</v>
          </cell>
          <cell r="C449" t="str">
            <v>BP11</v>
          </cell>
          <cell r="D449" t="str">
            <v>In</v>
          </cell>
          <cell r="E449" t="str">
            <v>Base JV</v>
          </cell>
          <cell r="F449" t="str">
            <v>Base</v>
          </cell>
          <cell r="G449" t="str">
            <v>SPDC JV</v>
          </cell>
          <cell r="H449" t="str">
            <v>In</v>
          </cell>
          <cell r="I449" t="str">
            <v>CROSS ASSET</v>
          </cell>
          <cell r="J449" t="str">
            <v>CROSS ASSET</v>
          </cell>
          <cell r="K449" t="str">
            <v>SWAMP WEST</v>
          </cell>
          <cell r="L449" t="str">
            <v>West</v>
          </cell>
          <cell r="M449" t="str">
            <v>Well Securing</v>
          </cell>
          <cell r="N449" t="str">
            <v>Well Securing - Flares Down</v>
          </cell>
          <cell r="O449" t="str">
            <v>Well Securing - Flares Down</v>
          </cell>
          <cell r="P449" t="str">
            <v>Well Securing</v>
          </cell>
          <cell r="Q449" t="str">
            <v>Baranu Suka</v>
          </cell>
          <cell r="S449" t="str">
            <v>Not Applicable</v>
          </cell>
          <cell r="T449" t="str">
            <v>1. HSE, Security, Asset Integrity, etc.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9398.75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  <cell r="BM449">
            <v>0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0</v>
          </cell>
          <cell r="BX449">
            <v>0</v>
          </cell>
          <cell r="BY449">
            <v>0</v>
          </cell>
          <cell r="BZ449">
            <v>0</v>
          </cell>
          <cell r="CA449">
            <v>0</v>
          </cell>
          <cell r="CB449">
            <v>0</v>
          </cell>
          <cell r="CC449">
            <v>0</v>
          </cell>
          <cell r="CD449">
            <v>0</v>
          </cell>
          <cell r="CE449">
            <v>0</v>
          </cell>
          <cell r="CF449">
            <v>0</v>
          </cell>
          <cell r="CG449">
            <v>0</v>
          </cell>
          <cell r="CH449">
            <v>0</v>
          </cell>
          <cell r="CI449">
            <v>0</v>
          </cell>
          <cell r="CJ449">
            <v>9125</v>
          </cell>
          <cell r="CK449">
            <v>0</v>
          </cell>
          <cell r="CL449">
            <v>0</v>
          </cell>
          <cell r="CM449">
            <v>1</v>
          </cell>
        </row>
        <row r="450">
          <cell r="A450" t="str">
            <v>NIP_BP11_C_OGIS_WS2_A02</v>
          </cell>
          <cell r="C450" t="str">
            <v>BP11</v>
          </cell>
          <cell r="D450" t="str">
            <v>In</v>
          </cell>
          <cell r="E450" t="str">
            <v>Base JV</v>
          </cell>
          <cell r="F450" t="str">
            <v>Base</v>
          </cell>
          <cell r="G450" t="str">
            <v>Both</v>
          </cell>
          <cell r="H450" t="str">
            <v>In</v>
          </cell>
          <cell r="I450" t="str">
            <v>CROSS ASSET</v>
          </cell>
          <cell r="J450" t="str">
            <v>CROSS ASSET</v>
          </cell>
          <cell r="K450" t="str">
            <v>SWAMP WEST</v>
          </cell>
          <cell r="L450" t="str">
            <v>West</v>
          </cell>
          <cell r="M450" t="str">
            <v>FACILITY MAINTENANCE IN WS2 FLOW STATION</v>
          </cell>
          <cell r="N450" t="str">
            <v>OGI Maintenance</v>
          </cell>
          <cell r="O450" t="str">
            <v>OGI Maintenance</v>
          </cell>
          <cell r="P450" t="str">
            <v>OGI Maintenance</v>
          </cell>
          <cell r="Q450" t="str">
            <v>Sani Haliru</v>
          </cell>
          <cell r="S450" t="str">
            <v>Not Applicable</v>
          </cell>
          <cell r="T450" t="str">
            <v>1. HSE, Security, Asset Integrity, etc.</v>
          </cell>
          <cell r="U450" t="str">
            <v>Asset Integrity</v>
          </cell>
          <cell r="V450" t="str">
            <v>Matthew Omoruyi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163.29847717285156</v>
          </cell>
          <cell r="AJ450">
            <v>4.8989543914794922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163.29847717285156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0</v>
          </cell>
          <cell r="BX450">
            <v>0</v>
          </cell>
          <cell r="BY450">
            <v>0</v>
          </cell>
          <cell r="BZ450">
            <v>0</v>
          </cell>
          <cell r="CA450">
            <v>0</v>
          </cell>
          <cell r="CB450">
            <v>0</v>
          </cell>
          <cell r="CC450">
            <v>0</v>
          </cell>
          <cell r="CD450">
            <v>0</v>
          </cell>
          <cell r="CE450">
            <v>0</v>
          </cell>
          <cell r="CF450">
            <v>0</v>
          </cell>
          <cell r="CG450">
            <v>0</v>
          </cell>
          <cell r="CH450">
            <v>0</v>
          </cell>
          <cell r="CI450">
            <v>0</v>
          </cell>
          <cell r="CJ450">
            <v>0</v>
          </cell>
          <cell r="CK450">
            <v>0</v>
          </cell>
          <cell r="CL450">
            <v>0</v>
          </cell>
          <cell r="CM450">
            <v>1</v>
          </cell>
        </row>
        <row r="451">
          <cell r="A451" t="str">
            <v>NIP_BP11_C_OGIS_WS2_A03</v>
          </cell>
          <cell r="C451" t="str">
            <v>BP11</v>
          </cell>
          <cell r="D451" t="str">
            <v>In</v>
          </cell>
          <cell r="E451" t="str">
            <v>Base JV</v>
          </cell>
          <cell r="F451" t="str">
            <v>Base</v>
          </cell>
          <cell r="G451" t="str">
            <v>Both</v>
          </cell>
          <cell r="H451" t="str">
            <v>In</v>
          </cell>
          <cell r="I451" t="str">
            <v>CROSS ASSET</v>
          </cell>
          <cell r="J451" t="str">
            <v>CROSS ASSET</v>
          </cell>
          <cell r="K451" t="str">
            <v>SWAMP WEST</v>
          </cell>
          <cell r="L451" t="str">
            <v>West</v>
          </cell>
          <cell r="M451" t="str">
            <v>INSTRUMENTATION UPGRADE IN WS2</v>
          </cell>
          <cell r="N451" t="str">
            <v>OGI Maintenance</v>
          </cell>
          <cell r="O451" t="str">
            <v>OGI Maintenance</v>
          </cell>
          <cell r="P451" t="str">
            <v>OGI Maintenance</v>
          </cell>
          <cell r="Q451" t="str">
            <v>Sani Haliru</v>
          </cell>
          <cell r="S451" t="str">
            <v>Not Applicable</v>
          </cell>
          <cell r="T451" t="str">
            <v>1. HSE, Security, Asset Integrity, etc.</v>
          </cell>
          <cell r="U451" t="str">
            <v>Asset Integrity</v>
          </cell>
          <cell r="V451" t="str">
            <v>Matthew Omoruyi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1461.864013671875</v>
          </cell>
          <cell r="AJ451">
            <v>43.855920791625977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1461.864013671875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0</v>
          </cell>
          <cell r="BY451">
            <v>0</v>
          </cell>
          <cell r="BZ451">
            <v>0</v>
          </cell>
          <cell r="CA451">
            <v>0</v>
          </cell>
          <cell r="CB451">
            <v>0</v>
          </cell>
          <cell r="CC451">
            <v>0</v>
          </cell>
          <cell r="CD451">
            <v>0</v>
          </cell>
          <cell r="CE451">
            <v>0</v>
          </cell>
          <cell r="CF451">
            <v>0</v>
          </cell>
          <cell r="CG451">
            <v>0</v>
          </cell>
          <cell r="CH451">
            <v>0</v>
          </cell>
          <cell r="CI451">
            <v>0</v>
          </cell>
          <cell r="CJ451">
            <v>0</v>
          </cell>
          <cell r="CK451">
            <v>0</v>
          </cell>
          <cell r="CL451">
            <v>0</v>
          </cell>
          <cell r="CM451">
            <v>1</v>
          </cell>
        </row>
        <row r="452">
          <cell r="A452" t="str">
            <v>NIP_BP11_C_OGIS_WS2_A04</v>
          </cell>
          <cell r="C452" t="str">
            <v>BP11</v>
          </cell>
          <cell r="D452" t="str">
            <v>In</v>
          </cell>
          <cell r="E452" t="str">
            <v>Base JV</v>
          </cell>
          <cell r="F452" t="str">
            <v>Base</v>
          </cell>
          <cell r="G452" t="str">
            <v>Both</v>
          </cell>
          <cell r="H452" t="str">
            <v>In</v>
          </cell>
          <cell r="I452" t="str">
            <v>CROSS ASSET</v>
          </cell>
          <cell r="J452" t="str">
            <v>CROSS ASSET</v>
          </cell>
          <cell r="K452" t="str">
            <v>SWAMP WEST</v>
          </cell>
          <cell r="L452" t="str">
            <v>West</v>
          </cell>
          <cell r="M452" t="str">
            <v>ENGINES OVERHAUL IN WEST SWAMP 2</v>
          </cell>
          <cell r="N452" t="str">
            <v>OGI Maintenance</v>
          </cell>
          <cell r="O452" t="str">
            <v>OGI Maintenance</v>
          </cell>
          <cell r="P452" t="str">
            <v>OGI Maintenance</v>
          </cell>
          <cell r="Q452" t="str">
            <v>Sani Haliru</v>
          </cell>
          <cell r="S452" t="str">
            <v>Not Applicable</v>
          </cell>
          <cell r="T452" t="str">
            <v>1. HSE, Security, Asset Integrity, etc.</v>
          </cell>
          <cell r="U452" t="str">
            <v>Asset Integrity</v>
          </cell>
          <cell r="V452" t="str">
            <v>Matthew Omoruyi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1147.6763916015625</v>
          </cell>
          <cell r="AJ452">
            <v>34.430291175842285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1147.6763916015625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0</v>
          </cell>
          <cell r="BZ452">
            <v>0</v>
          </cell>
          <cell r="CA452">
            <v>0</v>
          </cell>
          <cell r="CB452">
            <v>0</v>
          </cell>
          <cell r="CC452">
            <v>0</v>
          </cell>
          <cell r="CD452">
            <v>0</v>
          </cell>
          <cell r="CE452">
            <v>0</v>
          </cell>
          <cell r="CF452">
            <v>0</v>
          </cell>
          <cell r="CG452">
            <v>0</v>
          </cell>
          <cell r="CH452">
            <v>0</v>
          </cell>
          <cell r="CI452">
            <v>0</v>
          </cell>
          <cell r="CJ452">
            <v>0</v>
          </cell>
          <cell r="CK452">
            <v>0</v>
          </cell>
          <cell r="CL452">
            <v>0</v>
          </cell>
          <cell r="CM452">
            <v>1</v>
          </cell>
        </row>
        <row r="453">
          <cell r="A453" t="str">
            <v>NIP_BP11_C_OGIS_WS2_A05</v>
          </cell>
          <cell r="C453" t="str">
            <v>BP11</v>
          </cell>
          <cell r="D453" t="str">
            <v>In</v>
          </cell>
          <cell r="E453" t="str">
            <v>Base JV</v>
          </cell>
          <cell r="F453" t="str">
            <v>Base</v>
          </cell>
          <cell r="G453" t="str">
            <v>Both</v>
          </cell>
          <cell r="H453" t="str">
            <v>In</v>
          </cell>
          <cell r="I453" t="str">
            <v>CROSS ASSET</v>
          </cell>
          <cell r="J453" t="str">
            <v>CROSS ASSET</v>
          </cell>
          <cell r="K453" t="str">
            <v>SWAMP WEST</v>
          </cell>
          <cell r="L453" t="str">
            <v>West</v>
          </cell>
          <cell r="M453" t="str">
            <v>ENGINES OVERHAUL IN WEST SWAMP 2</v>
          </cell>
          <cell r="N453" t="str">
            <v>OGI Maintenance</v>
          </cell>
          <cell r="O453" t="str">
            <v>OGI Maintenance</v>
          </cell>
          <cell r="P453" t="str">
            <v>OGI Maintenance</v>
          </cell>
          <cell r="Q453" t="str">
            <v>Sani Haliru</v>
          </cell>
          <cell r="S453" t="str">
            <v>Not Applicable</v>
          </cell>
          <cell r="T453" t="str">
            <v>1. HSE, Security, Asset Integrity, etc.</v>
          </cell>
          <cell r="U453" t="str">
            <v>Asset Integrity</v>
          </cell>
          <cell r="V453" t="str">
            <v>Matthew Omoruyi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1771.7399291992188</v>
          </cell>
          <cell r="AJ453">
            <v>53.152198791503906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  <cell r="BM453">
            <v>0</v>
          </cell>
          <cell r="BN453">
            <v>0</v>
          </cell>
          <cell r="BO453">
            <v>0</v>
          </cell>
          <cell r="BP453">
            <v>0</v>
          </cell>
          <cell r="BQ453">
            <v>1771.7399291992188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0</v>
          </cell>
          <cell r="CC453">
            <v>0</v>
          </cell>
          <cell r="CD453">
            <v>0</v>
          </cell>
          <cell r="CE453">
            <v>0</v>
          </cell>
          <cell r="CF453">
            <v>0</v>
          </cell>
          <cell r="CG453">
            <v>0</v>
          </cell>
          <cell r="CH453">
            <v>0</v>
          </cell>
          <cell r="CI453">
            <v>0</v>
          </cell>
          <cell r="CJ453">
            <v>0</v>
          </cell>
          <cell r="CK453">
            <v>0</v>
          </cell>
          <cell r="CL453">
            <v>0</v>
          </cell>
          <cell r="CM453">
            <v>1</v>
          </cell>
        </row>
        <row r="454">
          <cell r="A454" t="str">
            <v>NIP_BP11_C_OGIS_WS2_A06</v>
          </cell>
          <cell r="C454" t="str">
            <v>BP11</v>
          </cell>
          <cell r="D454" t="str">
            <v>In</v>
          </cell>
          <cell r="E454" t="str">
            <v>Base JV</v>
          </cell>
          <cell r="F454" t="str">
            <v>Base</v>
          </cell>
          <cell r="G454" t="str">
            <v>Both</v>
          </cell>
          <cell r="H454" t="str">
            <v>In</v>
          </cell>
          <cell r="I454" t="str">
            <v>CROSS ASSET</v>
          </cell>
          <cell r="J454" t="str">
            <v>CROSS ASSET</v>
          </cell>
          <cell r="K454" t="str">
            <v>SWAMP WEST</v>
          </cell>
          <cell r="L454" t="str">
            <v>West</v>
          </cell>
          <cell r="M454" t="str">
            <v>PROCUREMENT OF GAS GENERATOR IN WEST SWAMP 2</v>
          </cell>
          <cell r="N454" t="str">
            <v>OGI Maintenance</v>
          </cell>
          <cell r="O454" t="str">
            <v>OGI Maintenance</v>
          </cell>
          <cell r="P454" t="str">
            <v>OGI Maintenance</v>
          </cell>
          <cell r="Q454" t="str">
            <v>Sani Haliru</v>
          </cell>
          <cell r="S454" t="str">
            <v>Not Applicable</v>
          </cell>
          <cell r="T454" t="str">
            <v>1. HSE, Security, Asset Integrity, etc.</v>
          </cell>
          <cell r="U454" t="str">
            <v>Asset Integrity</v>
          </cell>
          <cell r="V454" t="str">
            <v>Matthew Omoruyi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591.42578125</v>
          </cell>
          <cell r="AJ454">
            <v>17.742774963378906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  <cell r="BK454">
            <v>0</v>
          </cell>
          <cell r="BL454">
            <v>0</v>
          </cell>
          <cell r="BM454">
            <v>0</v>
          </cell>
          <cell r="BN454">
            <v>0</v>
          </cell>
          <cell r="BO454">
            <v>0</v>
          </cell>
          <cell r="BP454">
            <v>0</v>
          </cell>
          <cell r="BQ454">
            <v>591.42578125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0</v>
          </cell>
          <cell r="CA454">
            <v>0</v>
          </cell>
          <cell r="CB454">
            <v>0</v>
          </cell>
          <cell r="CC454">
            <v>0</v>
          </cell>
          <cell r="CD454">
            <v>0</v>
          </cell>
          <cell r="CE454">
            <v>0</v>
          </cell>
          <cell r="CF454">
            <v>0</v>
          </cell>
          <cell r="CG454">
            <v>0</v>
          </cell>
          <cell r="CH454">
            <v>0</v>
          </cell>
          <cell r="CI454">
            <v>0</v>
          </cell>
          <cell r="CJ454">
            <v>0</v>
          </cell>
          <cell r="CK454">
            <v>0</v>
          </cell>
          <cell r="CL454">
            <v>0</v>
          </cell>
          <cell r="CM454">
            <v>1</v>
          </cell>
        </row>
        <row r="455">
          <cell r="A455" t="str">
            <v>NIP_BP11_C_OGIS_WS2_A07</v>
          </cell>
          <cell r="C455" t="str">
            <v>BP11</v>
          </cell>
          <cell r="D455" t="str">
            <v>In</v>
          </cell>
          <cell r="E455" t="str">
            <v>Base JV</v>
          </cell>
          <cell r="F455" t="str">
            <v>Base</v>
          </cell>
          <cell r="G455" t="str">
            <v>Both</v>
          </cell>
          <cell r="H455" t="str">
            <v>In</v>
          </cell>
          <cell r="I455" t="str">
            <v>CROSS ASSET</v>
          </cell>
          <cell r="J455" t="str">
            <v>CROSS ASSET</v>
          </cell>
          <cell r="K455" t="str">
            <v>SWAMP WEST</v>
          </cell>
          <cell r="L455" t="str">
            <v>West</v>
          </cell>
          <cell r="M455" t="str">
            <v>CRUDE OIL PUMP MAINTENANCE IN WEST SWAMP 2</v>
          </cell>
          <cell r="N455" t="str">
            <v>OGI Maintenance</v>
          </cell>
          <cell r="O455" t="str">
            <v>OGI Maintenance</v>
          </cell>
          <cell r="P455" t="str">
            <v>OGI Maintenance</v>
          </cell>
          <cell r="Q455" t="str">
            <v>Sani Haliru</v>
          </cell>
          <cell r="S455" t="str">
            <v>Not Applicable</v>
          </cell>
          <cell r="T455" t="str">
            <v>1. HSE, Security, Asset Integrity, etc.</v>
          </cell>
          <cell r="U455" t="str">
            <v>Asset Integrity</v>
          </cell>
          <cell r="V455" t="str">
            <v>Matthew Omoruyi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720.30352783203125</v>
          </cell>
          <cell r="AJ455">
            <v>21.609106063842773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0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  <cell r="BM455">
            <v>0</v>
          </cell>
          <cell r="BN455">
            <v>0</v>
          </cell>
          <cell r="BO455">
            <v>0</v>
          </cell>
          <cell r="BP455">
            <v>0</v>
          </cell>
          <cell r="BQ455">
            <v>720.30352783203125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0</v>
          </cell>
          <cell r="CB455">
            <v>0</v>
          </cell>
          <cell r="CC455">
            <v>0</v>
          </cell>
          <cell r="CD455">
            <v>0</v>
          </cell>
          <cell r="CE455">
            <v>0</v>
          </cell>
          <cell r="CF455">
            <v>0</v>
          </cell>
          <cell r="CG455">
            <v>0</v>
          </cell>
          <cell r="CH455">
            <v>0</v>
          </cell>
          <cell r="CI455">
            <v>0</v>
          </cell>
          <cell r="CJ455">
            <v>0</v>
          </cell>
          <cell r="CK455">
            <v>0</v>
          </cell>
          <cell r="CL455">
            <v>0</v>
          </cell>
          <cell r="CM455">
            <v>1</v>
          </cell>
        </row>
        <row r="456">
          <cell r="A456" t="str">
            <v>NIP_BP11_C_OGIS_WWW_F02</v>
          </cell>
          <cell r="C456" t="str">
            <v>BP11</v>
          </cell>
          <cell r="D456" t="str">
            <v>In</v>
          </cell>
          <cell r="E456" t="str">
            <v>Base JV</v>
          </cell>
          <cell r="F456" t="str">
            <v>Base</v>
          </cell>
          <cell r="G456" t="str">
            <v>Portfolio Action</v>
          </cell>
          <cell r="H456" t="str">
            <v>In</v>
          </cell>
          <cell r="I456" t="str">
            <v>CROSS ASSET</v>
          </cell>
          <cell r="J456" t="str">
            <v>CROSS ASSET</v>
          </cell>
          <cell r="K456" t="str">
            <v>WEST</v>
          </cell>
          <cell r="L456" t="str">
            <v>West</v>
          </cell>
          <cell r="M456" t="str">
            <v>POWER GENERATION SYSTEM (WEST RE-ENTRY) - BATAN</v>
          </cell>
          <cell r="N456" t="str">
            <v>West Facilities - Outstanding Scope</v>
          </cell>
          <cell r="O456" t="str">
            <v>West Facilities - Outstanding Scope</v>
          </cell>
          <cell r="P456" t="str">
            <v>West Re-entry</v>
          </cell>
          <cell r="Q456" t="str">
            <v>Sani Haliru</v>
          </cell>
          <cell r="S456" t="str">
            <v>DOMGAS</v>
          </cell>
          <cell r="T456" t="str">
            <v>1. HSE, Security, Asset Integrity, etc.</v>
          </cell>
          <cell r="U456" t="str">
            <v>Secure / Maximise NFA</v>
          </cell>
          <cell r="V456" t="str">
            <v>Steve Oruerio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19353.8701171875</v>
          </cell>
          <cell r="AJ456">
            <v>580.6160888671875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  <cell r="BF456">
            <v>0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  <cell r="BM456">
            <v>0</v>
          </cell>
          <cell r="BN456">
            <v>0</v>
          </cell>
          <cell r="BO456">
            <v>0</v>
          </cell>
          <cell r="BP456">
            <v>0</v>
          </cell>
          <cell r="BQ456">
            <v>19353.8701171875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0</v>
          </cell>
          <cell r="CC456">
            <v>0</v>
          </cell>
          <cell r="CD456">
            <v>0</v>
          </cell>
          <cell r="CE456">
            <v>0</v>
          </cell>
          <cell r="CF456">
            <v>0</v>
          </cell>
          <cell r="CG456">
            <v>0</v>
          </cell>
          <cell r="CH456">
            <v>0</v>
          </cell>
          <cell r="CI456">
            <v>0</v>
          </cell>
          <cell r="CJ456">
            <v>0</v>
          </cell>
          <cell r="CK456">
            <v>0</v>
          </cell>
          <cell r="CL456">
            <v>0</v>
          </cell>
          <cell r="CM456">
            <v>1</v>
          </cell>
        </row>
        <row r="457">
          <cell r="A457" t="str">
            <v>NIP_BP11_C_OGIS_WWW_F03</v>
          </cell>
          <cell r="C457" t="str">
            <v>BP11</v>
          </cell>
          <cell r="D457" t="str">
            <v>In</v>
          </cell>
          <cell r="E457" t="str">
            <v>Base JV</v>
          </cell>
          <cell r="F457" t="str">
            <v>Base</v>
          </cell>
          <cell r="G457" t="str">
            <v>Portfolio Action</v>
          </cell>
          <cell r="H457" t="str">
            <v>In</v>
          </cell>
          <cell r="I457" t="str">
            <v>CROSS ASSET</v>
          </cell>
          <cell r="J457" t="str">
            <v>CROSS ASSET</v>
          </cell>
          <cell r="K457" t="str">
            <v>WEST</v>
          </cell>
          <cell r="L457" t="str">
            <v>West</v>
          </cell>
          <cell r="M457" t="str">
            <v>PIPELINE REPLACEMENT (WEST RE-ENTRY OIL) - ODIDI</v>
          </cell>
          <cell r="N457" t="str">
            <v>West Facilities - Outstanding Scope</v>
          </cell>
          <cell r="O457" t="str">
            <v>West Facilities (OS) - Pipelines</v>
          </cell>
          <cell r="P457" t="str">
            <v>West Re-entry</v>
          </cell>
          <cell r="Q457" t="str">
            <v>Sani Haliru</v>
          </cell>
          <cell r="S457" t="str">
            <v>DOMGAS</v>
          </cell>
          <cell r="T457" t="str">
            <v>1. HSE, Security, Asset Integrity, etc.</v>
          </cell>
          <cell r="U457" t="str">
            <v>Secure / Maximise NFA</v>
          </cell>
          <cell r="V457" t="str">
            <v>Steve Oruerio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8361.61279296875</v>
          </cell>
          <cell r="AJ457">
            <v>250.84836578369141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  <cell r="BM457">
            <v>0</v>
          </cell>
          <cell r="BN457">
            <v>0</v>
          </cell>
          <cell r="BO457">
            <v>0</v>
          </cell>
          <cell r="BP457">
            <v>0</v>
          </cell>
          <cell r="BQ457">
            <v>8361.61279296875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  <cell r="BX457">
            <v>0</v>
          </cell>
          <cell r="BY457">
            <v>0</v>
          </cell>
          <cell r="BZ457">
            <v>0</v>
          </cell>
          <cell r="CA457">
            <v>0</v>
          </cell>
          <cell r="CB457">
            <v>0</v>
          </cell>
          <cell r="CC457">
            <v>0</v>
          </cell>
          <cell r="CD457">
            <v>0</v>
          </cell>
          <cell r="CE457">
            <v>0</v>
          </cell>
          <cell r="CF457">
            <v>0</v>
          </cell>
          <cell r="CG457">
            <v>0</v>
          </cell>
          <cell r="CH457">
            <v>0</v>
          </cell>
          <cell r="CI457">
            <v>0</v>
          </cell>
          <cell r="CJ457">
            <v>0</v>
          </cell>
          <cell r="CK457">
            <v>0</v>
          </cell>
          <cell r="CL457">
            <v>0</v>
          </cell>
          <cell r="CM457">
            <v>1</v>
          </cell>
        </row>
        <row r="458">
          <cell r="A458" t="str">
            <v>NIP_BP11_C_OGIS_WWW_F04</v>
          </cell>
          <cell r="C458" t="str">
            <v>BP11</v>
          </cell>
          <cell r="D458" t="str">
            <v>In</v>
          </cell>
          <cell r="E458" t="str">
            <v>Base JV</v>
          </cell>
          <cell r="F458" t="str">
            <v>Base</v>
          </cell>
          <cell r="G458" t="str">
            <v>Portfolio Action</v>
          </cell>
          <cell r="H458" t="str">
            <v>In</v>
          </cell>
          <cell r="I458" t="str">
            <v>CROSS ASSET</v>
          </cell>
          <cell r="J458" t="str">
            <v>CROSS ASSET</v>
          </cell>
          <cell r="K458" t="str">
            <v>WEST</v>
          </cell>
          <cell r="L458" t="str">
            <v>West</v>
          </cell>
          <cell r="M458" t="str">
            <v>FLOWLINE REPLACEMENT (WEST RE-ENTRY) - BATAN</v>
          </cell>
          <cell r="N458" t="str">
            <v>West Facilities - Outstanding Scope</v>
          </cell>
          <cell r="O458" t="str">
            <v>West Facilities - Outstanding Scope</v>
          </cell>
          <cell r="P458" t="str">
            <v>West Re-entry</v>
          </cell>
          <cell r="Q458" t="str">
            <v>Sani Haliru</v>
          </cell>
          <cell r="S458" t="str">
            <v>DOMGAS</v>
          </cell>
          <cell r="T458" t="str">
            <v>1. HSE, Security, Asset Integrity, etc.</v>
          </cell>
          <cell r="U458" t="str">
            <v>Secure / Maximise NFA</v>
          </cell>
          <cell r="V458" t="str">
            <v>Steve Oruerio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4685.2001953125</v>
          </cell>
          <cell r="AJ458">
            <v>140.55599975585938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4685.2001953125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0</v>
          </cell>
          <cell r="BZ458">
            <v>0</v>
          </cell>
          <cell r="CA458">
            <v>0</v>
          </cell>
          <cell r="CB458">
            <v>0</v>
          </cell>
          <cell r="CC458">
            <v>0</v>
          </cell>
          <cell r="CD458">
            <v>0</v>
          </cell>
          <cell r="CE458">
            <v>0</v>
          </cell>
          <cell r="CF458">
            <v>0</v>
          </cell>
          <cell r="CG458">
            <v>0</v>
          </cell>
          <cell r="CH458">
            <v>0</v>
          </cell>
          <cell r="CI458">
            <v>0</v>
          </cell>
          <cell r="CJ458">
            <v>0</v>
          </cell>
          <cell r="CK458">
            <v>0</v>
          </cell>
          <cell r="CL458">
            <v>0</v>
          </cell>
          <cell r="CM458">
            <v>1</v>
          </cell>
        </row>
        <row r="459">
          <cell r="A459" t="str">
            <v>NIP_BP11_C_OGIS_WWW_F05</v>
          </cell>
          <cell r="C459" t="str">
            <v>BP11</v>
          </cell>
          <cell r="D459" t="str">
            <v>In</v>
          </cell>
          <cell r="E459" t="str">
            <v>Base JV</v>
          </cell>
          <cell r="F459" t="str">
            <v>Base</v>
          </cell>
          <cell r="G459" t="str">
            <v>Portfolio Action</v>
          </cell>
          <cell r="H459" t="str">
            <v>In</v>
          </cell>
          <cell r="I459" t="str">
            <v>CROSS ASSET</v>
          </cell>
          <cell r="J459" t="str">
            <v>CROSS ASSET</v>
          </cell>
          <cell r="K459" t="str">
            <v>WEST</v>
          </cell>
          <cell r="L459" t="str">
            <v>West</v>
          </cell>
          <cell r="M459" t="str">
            <v>POWER GENERATION SYSTEM (WEST RE-ENTRY) - ODIDI</v>
          </cell>
          <cell r="N459" t="str">
            <v>West Facilities - Outstanding Scope</v>
          </cell>
          <cell r="O459" t="str">
            <v>West Facilities - Outstanding Scope</v>
          </cell>
          <cell r="P459" t="str">
            <v>West Re-entry</v>
          </cell>
          <cell r="Q459" t="str">
            <v>Sani Haliru</v>
          </cell>
          <cell r="S459" t="str">
            <v>DOMGAS</v>
          </cell>
          <cell r="T459" t="str">
            <v>1. HSE, Security, Asset Integrity, etc.</v>
          </cell>
          <cell r="U459" t="str">
            <v>Secure / Maximise NFA</v>
          </cell>
          <cell r="V459" t="str">
            <v>Steve Oruerio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61309.03125</v>
          </cell>
          <cell r="AJ459">
            <v>1839.2709350585938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  <cell r="BM459">
            <v>0</v>
          </cell>
          <cell r="BN459">
            <v>0</v>
          </cell>
          <cell r="BO459">
            <v>0</v>
          </cell>
          <cell r="BP459">
            <v>0</v>
          </cell>
          <cell r="BQ459">
            <v>61309.03125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  <cell r="BZ459">
            <v>0</v>
          </cell>
          <cell r="CA459">
            <v>0</v>
          </cell>
          <cell r="CB459">
            <v>0</v>
          </cell>
          <cell r="CC459">
            <v>0</v>
          </cell>
          <cell r="CD459">
            <v>0</v>
          </cell>
          <cell r="CE459">
            <v>0</v>
          </cell>
          <cell r="CF459">
            <v>0</v>
          </cell>
          <cell r="CG459">
            <v>0</v>
          </cell>
          <cell r="CH459">
            <v>0</v>
          </cell>
          <cell r="CI459">
            <v>0</v>
          </cell>
          <cell r="CJ459">
            <v>0</v>
          </cell>
          <cell r="CK459">
            <v>0</v>
          </cell>
          <cell r="CL459">
            <v>0</v>
          </cell>
          <cell r="CM459">
            <v>1</v>
          </cell>
        </row>
        <row r="460">
          <cell r="A460" t="str">
            <v>NIP_BP11_C_OGIS_WWW_F06</v>
          </cell>
          <cell r="C460" t="str">
            <v>BP11</v>
          </cell>
          <cell r="D460" t="str">
            <v>In</v>
          </cell>
          <cell r="E460" t="str">
            <v>Base JV</v>
          </cell>
          <cell r="F460" t="str">
            <v>Base</v>
          </cell>
          <cell r="G460" t="str">
            <v>Portfolio Action</v>
          </cell>
          <cell r="H460" t="str">
            <v>In</v>
          </cell>
          <cell r="I460" t="str">
            <v>CROSS ASSET</v>
          </cell>
          <cell r="J460" t="str">
            <v>CROSS ASSET</v>
          </cell>
          <cell r="K460" t="str">
            <v>WEST</v>
          </cell>
          <cell r="L460" t="str">
            <v>West</v>
          </cell>
          <cell r="M460" t="str">
            <v>WEST OUTSTANDING SCOPE</v>
          </cell>
          <cell r="N460" t="str">
            <v>West Facilities - Outstanding Scope</v>
          </cell>
          <cell r="O460" t="str">
            <v>West Facilities - Outstanding Scope</v>
          </cell>
          <cell r="P460" t="str">
            <v>West Re-entry</v>
          </cell>
          <cell r="Q460" t="str">
            <v>Sani Haliru</v>
          </cell>
          <cell r="S460" t="str">
            <v>DOMGAS</v>
          </cell>
          <cell r="T460" t="str">
            <v>1. HSE, Security, Asset Integrity, etc.</v>
          </cell>
          <cell r="U460" t="str">
            <v>Secure / Maximise NFA</v>
          </cell>
          <cell r="V460" t="str">
            <v>Steve Oruerio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39768.0625</v>
          </cell>
          <cell r="AJ460">
            <v>1193.0418090820313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>
            <v>0</v>
          </cell>
          <cell r="BG460">
            <v>0</v>
          </cell>
          <cell r="BH460">
            <v>0</v>
          </cell>
          <cell r="BI460">
            <v>0</v>
          </cell>
          <cell r="BJ460">
            <v>0</v>
          </cell>
          <cell r="BK460">
            <v>0</v>
          </cell>
          <cell r="BL460">
            <v>0</v>
          </cell>
          <cell r="BM460">
            <v>0</v>
          </cell>
          <cell r="BN460">
            <v>0</v>
          </cell>
          <cell r="BO460">
            <v>0</v>
          </cell>
          <cell r="BP460">
            <v>0</v>
          </cell>
          <cell r="BQ460">
            <v>39768.0625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0</v>
          </cell>
          <cell r="CC460">
            <v>0</v>
          </cell>
          <cell r="CD460">
            <v>0</v>
          </cell>
          <cell r="CE460">
            <v>0</v>
          </cell>
          <cell r="CF460">
            <v>0</v>
          </cell>
          <cell r="CG460">
            <v>0</v>
          </cell>
          <cell r="CH460">
            <v>0</v>
          </cell>
          <cell r="CI460">
            <v>0</v>
          </cell>
          <cell r="CJ460">
            <v>0</v>
          </cell>
          <cell r="CK460">
            <v>0</v>
          </cell>
          <cell r="CL460">
            <v>0</v>
          </cell>
          <cell r="CM460">
            <v>1</v>
          </cell>
        </row>
        <row r="461">
          <cell r="A461" t="str">
            <v>NIP_BP11_C_OGIS_WWW_F07</v>
          </cell>
          <cell r="C461" t="str">
            <v>BP11</v>
          </cell>
          <cell r="D461" t="str">
            <v>In</v>
          </cell>
          <cell r="E461" t="str">
            <v>Base JV</v>
          </cell>
          <cell r="F461" t="str">
            <v>Base</v>
          </cell>
          <cell r="G461" t="str">
            <v>Portfolio Action</v>
          </cell>
          <cell r="H461" t="str">
            <v>In</v>
          </cell>
          <cell r="I461" t="str">
            <v>CROSS ASSET</v>
          </cell>
          <cell r="J461" t="str">
            <v>CROSS ASSET</v>
          </cell>
          <cell r="K461" t="str">
            <v>WEST</v>
          </cell>
          <cell r="L461" t="str">
            <v>West</v>
          </cell>
          <cell r="M461" t="str">
            <v>COMPRESSION SYSTEM (WEST RE-ENTRY) - BATAN</v>
          </cell>
          <cell r="N461" t="str">
            <v>West Facilities - Outstanding Scope</v>
          </cell>
          <cell r="O461" t="str">
            <v>West Facilities - Outstanding Scope</v>
          </cell>
          <cell r="P461" t="str">
            <v>West Re-entry</v>
          </cell>
          <cell r="Q461" t="str">
            <v>Sani Haliru</v>
          </cell>
          <cell r="S461" t="str">
            <v>DOMGAS</v>
          </cell>
          <cell r="T461" t="str">
            <v>1. HSE, Security, Asset Integrity, etc.</v>
          </cell>
          <cell r="U461" t="str">
            <v>Secure / Maximise NFA</v>
          </cell>
          <cell r="V461" t="str">
            <v>Steve Oruerio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1248.1935424804688</v>
          </cell>
          <cell r="AJ461">
            <v>37.445806503295898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1248.1935424804688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0</v>
          </cell>
          <cell r="CC461">
            <v>0</v>
          </cell>
          <cell r="CD461">
            <v>0</v>
          </cell>
          <cell r="CE461">
            <v>0</v>
          </cell>
          <cell r="CF461">
            <v>0</v>
          </cell>
          <cell r="CG461">
            <v>0</v>
          </cell>
          <cell r="CH461">
            <v>0</v>
          </cell>
          <cell r="CI461">
            <v>0</v>
          </cell>
          <cell r="CJ461">
            <v>0</v>
          </cell>
          <cell r="CK461">
            <v>0</v>
          </cell>
          <cell r="CL461">
            <v>0</v>
          </cell>
          <cell r="CM461">
            <v>1</v>
          </cell>
        </row>
        <row r="462">
          <cell r="A462" t="str">
            <v>NIP_BP11_C_OGIS_WWW_F08</v>
          </cell>
          <cell r="C462" t="str">
            <v>BP11</v>
          </cell>
          <cell r="D462" t="str">
            <v>In</v>
          </cell>
          <cell r="E462" t="str">
            <v>Base JV</v>
          </cell>
          <cell r="F462" t="str">
            <v>Base</v>
          </cell>
          <cell r="G462" t="str">
            <v>Portfolio Action</v>
          </cell>
          <cell r="H462" t="str">
            <v>In</v>
          </cell>
          <cell r="I462" t="str">
            <v>CROSS ASSET</v>
          </cell>
          <cell r="J462" t="str">
            <v>CROSS ASSET</v>
          </cell>
          <cell r="K462" t="str">
            <v>WEST</v>
          </cell>
          <cell r="L462" t="str">
            <v>West</v>
          </cell>
          <cell r="M462" t="str">
            <v>COMPRESSION SYSTEM (WEST RE-ENTRY) - ODIDI</v>
          </cell>
          <cell r="N462" t="str">
            <v>West Facilities - Outstanding Scope</v>
          </cell>
          <cell r="O462" t="str">
            <v>West Facilities - Outstanding Scope</v>
          </cell>
          <cell r="P462" t="str">
            <v>West Re-entry</v>
          </cell>
          <cell r="Q462" t="str">
            <v>Sani Haliru</v>
          </cell>
          <cell r="S462" t="str">
            <v>DOMGAS</v>
          </cell>
          <cell r="T462" t="str">
            <v>1. HSE, Security, Asset Integrity, etc.</v>
          </cell>
          <cell r="U462" t="str">
            <v>Secure / Maximise NFA</v>
          </cell>
          <cell r="V462" t="str">
            <v>Steve Oruerio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3744.58056640625</v>
          </cell>
          <cell r="AJ462">
            <v>112.33740997314453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0</v>
          </cell>
          <cell r="BN462">
            <v>0</v>
          </cell>
          <cell r="BO462">
            <v>0</v>
          </cell>
          <cell r="BP462">
            <v>0</v>
          </cell>
          <cell r="BQ462">
            <v>3744.58056640625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0</v>
          </cell>
          <cell r="CC462">
            <v>0</v>
          </cell>
          <cell r="CD462">
            <v>0</v>
          </cell>
          <cell r="CE462">
            <v>0</v>
          </cell>
          <cell r="CF462">
            <v>0</v>
          </cell>
          <cell r="CG462">
            <v>0</v>
          </cell>
          <cell r="CH462">
            <v>0</v>
          </cell>
          <cell r="CI462">
            <v>0</v>
          </cell>
          <cell r="CJ462">
            <v>0</v>
          </cell>
          <cell r="CK462">
            <v>0</v>
          </cell>
          <cell r="CL462">
            <v>0</v>
          </cell>
          <cell r="CM462">
            <v>1</v>
          </cell>
        </row>
        <row r="463">
          <cell r="A463" t="str">
            <v>NIP_BP11_C_OGIS_WWW_F09</v>
          </cell>
          <cell r="C463" t="str">
            <v>BP11</v>
          </cell>
          <cell r="D463" t="str">
            <v>In</v>
          </cell>
          <cell r="E463" t="str">
            <v>Base JV</v>
          </cell>
          <cell r="F463" t="str">
            <v>Base</v>
          </cell>
          <cell r="G463" t="str">
            <v>Portfolio Action</v>
          </cell>
          <cell r="H463" t="str">
            <v>In</v>
          </cell>
          <cell r="I463" t="str">
            <v>CROSS ASSET</v>
          </cell>
          <cell r="J463" t="str">
            <v>CROSS ASSET</v>
          </cell>
          <cell r="K463" t="str">
            <v>WEST</v>
          </cell>
          <cell r="L463" t="str">
            <v>West</v>
          </cell>
          <cell r="M463" t="str">
            <v>COMPRESSION SYSTEM (WEST RE-ENTRY) - EGWA1&amp;2</v>
          </cell>
          <cell r="N463" t="str">
            <v>West Facilities - Outstanding Scope</v>
          </cell>
          <cell r="O463" t="str">
            <v>West Facilities - Outstanding Scope</v>
          </cell>
          <cell r="P463" t="str">
            <v>West Re-entry</v>
          </cell>
          <cell r="Q463" t="str">
            <v>Sani Haliru</v>
          </cell>
          <cell r="S463" t="str">
            <v>DOMGAS</v>
          </cell>
          <cell r="T463" t="str">
            <v>1. HSE, Security, Asset Integrity, etc.</v>
          </cell>
          <cell r="U463" t="str">
            <v>Secure / Maximise NFA</v>
          </cell>
          <cell r="V463" t="str">
            <v>Steve Oruerio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2496.3870849609375</v>
          </cell>
          <cell r="AJ463">
            <v>74.891613006591797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2496.3870849609375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  <cell r="BZ463">
            <v>0</v>
          </cell>
          <cell r="CA463">
            <v>0</v>
          </cell>
          <cell r="CB463">
            <v>0</v>
          </cell>
          <cell r="CC463">
            <v>0</v>
          </cell>
          <cell r="CD463">
            <v>0</v>
          </cell>
          <cell r="CE463">
            <v>0</v>
          </cell>
          <cell r="CF463">
            <v>0</v>
          </cell>
          <cell r="CG463">
            <v>0</v>
          </cell>
          <cell r="CH463">
            <v>0</v>
          </cell>
          <cell r="CI463">
            <v>0</v>
          </cell>
          <cell r="CJ463">
            <v>0</v>
          </cell>
          <cell r="CK463">
            <v>0</v>
          </cell>
          <cell r="CL463">
            <v>0</v>
          </cell>
          <cell r="CM463">
            <v>1</v>
          </cell>
        </row>
        <row r="464">
          <cell r="A464" t="str">
            <v>NIP_BP11_C_OGIS_WWW_F10</v>
          </cell>
          <cell r="C464" t="str">
            <v>BP11</v>
          </cell>
          <cell r="D464" t="str">
            <v>In</v>
          </cell>
          <cell r="E464" t="str">
            <v>Base JV</v>
          </cell>
          <cell r="F464" t="str">
            <v>Base</v>
          </cell>
          <cell r="G464" t="str">
            <v>Portfolio Action</v>
          </cell>
          <cell r="H464" t="str">
            <v>In</v>
          </cell>
          <cell r="I464" t="str">
            <v>CROSS ASSET</v>
          </cell>
          <cell r="J464" t="str">
            <v>CROSS ASSET</v>
          </cell>
          <cell r="K464" t="str">
            <v>WEST</v>
          </cell>
          <cell r="L464" t="str">
            <v>West</v>
          </cell>
          <cell r="M464" t="str">
            <v>PIPELINE REPLACEMENT (WEST RE-ENTRY OIL) - EGWA1&amp;2</v>
          </cell>
          <cell r="N464" t="str">
            <v>West Facilities (OS) - Pipelines</v>
          </cell>
          <cell r="O464" t="str">
            <v>West Facilities (OS) - Pipelines</v>
          </cell>
          <cell r="P464" t="str">
            <v>West Re-entry</v>
          </cell>
          <cell r="Q464" t="str">
            <v>Sani Haliru</v>
          </cell>
          <cell r="S464" t="str">
            <v>Not Applicable</v>
          </cell>
          <cell r="T464" t="str">
            <v>1. HSE, Security, Asset Integrity, etc.</v>
          </cell>
          <cell r="U464" t="str">
            <v>Secure / Maximise NFA</v>
          </cell>
          <cell r="V464" t="str">
            <v>Steve Oruerio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4080</v>
          </cell>
          <cell r="AJ464">
            <v>122.39999389648438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>
            <v>0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  <cell r="BL464">
            <v>0</v>
          </cell>
          <cell r="BM464">
            <v>0</v>
          </cell>
          <cell r="BN464">
            <v>0</v>
          </cell>
          <cell r="BO464">
            <v>0</v>
          </cell>
          <cell r="BP464">
            <v>0</v>
          </cell>
          <cell r="BQ464">
            <v>4080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</v>
          </cell>
          <cell r="BX464">
            <v>0</v>
          </cell>
          <cell r="BY464">
            <v>0</v>
          </cell>
          <cell r="BZ464">
            <v>0</v>
          </cell>
          <cell r="CA464">
            <v>0</v>
          </cell>
          <cell r="CB464">
            <v>0</v>
          </cell>
          <cell r="CC464">
            <v>0</v>
          </cell>
          <cell r="CD464">
            <v>0</v>
          </cell>
          <cell r="CE464">
            <v>0</v>
          </cell>
          <cell r="CF464">
            <v>0</v>
          </cell>
          <cell r="CG464">
            <v>0</v>
          </cell>
          <cell r="CH464">
            <v>0</v>
          </cell>
          <cell r="CI464">
            <v>0</v>
          </cell>
          <cell r="CJ464">
            <v>0</v>
          </cell>
          <cell r="CK464">
            <v>0</v>
          </cell>
          <cell r="CL464">
            <v>0</v>
          </cell>
          <cell r="CM464">
            <v>1</v>
          </cell>
        </row>
        <row r="465">
          <cell r="A465" t="str">
            <v>NIP_BP11_C_OGIS_WWW_F11</v>
          </cell>
          <cell r="C465" t="str">
            <v>BP11</v>
          </cell>
          <cell r="D465" t="str">
            <v>In</v>
          </cell>
          <cell r="E465" t="str">
            <v>Base JV</v>
          </cell>
          <cell r="F465" t="str">
            <v>Base</v>
          </cell>
          <cell r="G465" t="str">
            <v>Portfolio Action</v>
          </cell>
          <cell r="H465" t="str">
            <v>In</v>
          </cell>
          <cell r="I465" t="str">
            <v>CROSS ASSET</v>
          </cell>
          <cell r="J465" t="str">
            <v>CROSS ASSET</v>
          </cell>
          <cell r="K465" t="str">
            <v>WEST</v>
          </cell>
          <cell r="L465" t="str">
            <v>West</v>
          </cell>
          <cell r="M465" t="str">
            <v>WEST OUTSTANDING SCOPE</v>
          </cell>
          <cell r="N465" t="str">
            <v>West Facilities - Outstanding Scope</v>
          </cell>
          <cell r="O465" t="str">
            <v>West Facilities - Outstanding Scope</v>
          </cell>
          <cell r="P465" t="str">
            <v>West Re-entry</v>
          </cell>
          <cell r="Q465" t="str">
            <v>Sani Haliru</v>
          </cell>
          <cell r="S465" t="str">
            <v>DOMGAS</v>
          </cell>
          <cell r="T465" t="str">
            <v>1. HSE, Security, Asset Integrity, etc.</v>
          </cell>
          <cell r="U465" t="str">
            <v>Secure / Maximise NFA</v>
          </cell>
          <cell r="V465" t="str">
            <v>Steve Oruerio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13260</v>
          </cell>
          <cell r="AJ465">
            <v>397.79998779296875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0</v>
          </cell>
          <cell r="BF465">
            <v>0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0</v>
          </cell>
          <cell r="BL465">
            <v>0</v>
          </cell>
          <cell r="BM465">
            <v>0</v>
          </cell>
          <cell r="BN465">
            <v>0</v>
          </cell>
          <cell r="BO465">
            <v>0</v>
          </cell>
          <cell r="BP465">
            <v>0</v>
          </cell>
          <cell r="BQ465">
            <v>13260</v>
          </cell>
          <cell r="BR465">
            <v>0</v>
          </cell>
          <cell r="BS465">
            <v>0</v>
          </cell>
          <cell r="BT465">
            <v>0</v>
          </cell>
          <cell r="BU465">
            <v>0</v>
          </cell>
          <cell r="BV465">
            <v>0</v>
          </cell>
          <cell r="BW465">
            <v>0</v>
          </cell>
          <cell r="BX465">
            <v>0</v>
          </cell>
          <cell r="BY465">
            <v>0</v>
          </cell>
          <cell r="BZ465">
            <v>0</v>
          </cell>
          <cell r="CA465">
            <v>0</v>
          </cell>
          <cell r="CB465">
            <v>0</v>
          </cell>
          <cell r="CC465">
            <v>0</v>
          </cell>
          <cell r="CD465">
            <v>0</v>
          </cell>
          <cell r="CE465">
            <v>0</v>
          </cell>
          <cell r="CF465">
            <v>0</v>
          </cell>
          <cell r="CG465">
            <v>0</v>
          </cell>
          <cell r="CH465">
            <v>0</v>
          </cell>
          <cell r="CI465">
            <v>0</v>
          </cell>
          <cell r="CJ465">
            <v>0</v>
          </cell>
          <cell r="CK465">
            <v>0</v>
          </cell>
          <cell r="CL465">
            <v>0</v>
          </cell>
          <cell r="CM465">
            <v>1</v>
          </cell>
        </row>
        <row r="466">
          <cell r="A466" t="str">
            <v>NIP_BP11_C_OGIS_WWW_F12</v>
          </cell>
          <cell r="C466" t="str">
            <v>BP11</v>
          </cell>
          <cell r="D466" t="str">
            <v>In</v>
          </cell>
          <cell r="E466" t="str">
            <v>Base JV</v>
          </cell>
          <cell r="F466" t="str">
            <v>Base</v>
          </cell>
          <cell r="G466" t="str">
            <v>Portfolio Action</v>
          </cell>
          <cell r="H466" t="str">
            <v>In</v>
          </cell>
          <cell r="I466" t="str">
            <v>CROSS ASSET</v>
          </cell>
          <cell r="J466" t="str">
            <v>CROSS ASSET</v>
          </cell>
          <cell r="K466" t="str">
            <v>WEST</v>
          </cell>
          <cell r="L466" t="str">
            <v>West</v>
          </cell>
          <cell r="M466" t="str">
            <v>PIPELINE REPLACEMENT (WEST RE-ENTRY GAS) - BATAN</v>
          </cell>
          <cell r="N466" t="str">
            <v>West Facilities (OS) - Pipelines</v>
          </cell>
          <cell r="O466" t="str">
            <v>West Facilities (OS) - Pipelines</v>
          </cell>
          <cell r="P466" t="str">
            <v>West Re-entry</v>
          </cell>
          <cell r="Q466" t="str">
            <v>Sani Haliru</v>
          </cell>
          <cell r="S466" t="str">
            <v>Not Applicable</v>
          </cell>
          <cell r="T466" t="str">
            <v>1. HSE, Security, Asset Integrity, etc.</v>
          </cell>
          <cell r="U466" t="str">
            <v>Secure / Maximise NFA</v>
          </cell>
          <cell r="V466" t="str">
            <v>Steve Oruerio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3060</v>
          </cell>
          <cell r="AJ466">
            <v>91.799995422363281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3060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0</v>
          </cell>
          <cell r="CA466">
            <v>0</v>
          </cell>
          <cell r="CB466">
            <v>0</v>
          </cell>
          <cell r="CC466">
            <v>0</v>
          </cell>
          <cell r="CD466">
            <v>0</v>
          </cell>
          <cell r="CE466">
            <v>0</v>
          </cell>
          <cell r="CF466">
            <v>0</v>
          </cell>
          <cell r="CG466">
            <v>0</v>
          </cell>
          <cell r="CH466">
            <v>0</v>
          </cell>
          <cell r="CI466">
            <v>0</v>
          </cell>
          <cell r="CJ466">
            <v>0</v>
          </cell>
          <cell r="CK466">
            <v>0</v>
          </cell>
          <cell r="CL466">
            <v>0</v>
          </cell>
          <cell r="CM466">
            <v>1</v>
          </cell>
        </row>
        <row r="467">
          <cell r="A467" t="str">
            <v>NIP_BP11_C_OGIS_WWW_F13</v>
          </cell>
          <cell r="C467" t="str">
            <v>BP11</v>
          </cell>
          <cell r="D467" t="str">
            <v>In</v>
          </cell>
          <cell r="E467" t="str">
            <v>Base JV</v>
          </cell>
          <cell r="F467" t="str">
            <v>Base</v>
          </cell>
          <cell r="G467" t="str">
            <v>Portfolio Action</v>
          </cell>
          <cell r="H467" t="str">
            <v>In</v>
          </cell>
          <cell r="I467" t="str">
            <v>CROSS ASSET</v>
          </cell>
          <cell r="J467" t="str">
            <v>CROSS ASSET</v>
          </cell>
          <cell r="K467" t="str">
            <v>WEST</v>
          </cell>
          <cell r="L467" t="str">
            <v>West</v>
          </cell>
          <cell r="M467" t="str">
            <v>PIPELINE REPLACEMENT (WEST RE-ENTRY GAS) - ODIDI</v>
          </cell>
          <cell r="N467" t="str">
            <v>West Facilities (OS) - Pipelines</v>
          </cell>
          <cell r="O467" t="str">
            <v>West Facilities (OS) - Pipelines</v>
          </cell>
          <cell r="P467" t="str">
            <v>West Re-entry</v>
          </cell>
          <cell r="Q467" t="str">
            <v>Sani Haliru</v>
          </cell>
          <cell r="S467" t="str">
            <v>Not Applicable</v>
          </cell>
          <cell r="T467" t="str">
            <v>1. HSE, Security, Asset Integrity, etc.</v>
          </cell>
          <cell r="U467" t="str">
            <v>Secure / Maximise NFA</v>
          </cell>
          <cell r="V467" t="str">
            <v>Steve Oruerio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7650</v>
          </cell>
          <cell r="AJ467">
            <v>229.5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0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  <cell r="BM467">
            <v>0</v>
          </cell>
          <cell r="BN467">
            <v>0</v>
          </cell>
          <cell r="BO467">
            <v>0</v>
          </cell>
          <cell r="BP467">
            <v>0</v>
          </cell>
          <cell r="BQ467">
            <v>7650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  <cell r="BW467">
            <v>0</v>
          </cell>
          <cell r="BX467">
            <v>0</v>
          </cell>
          <cell r="BY467">
            <v>0</v>
          </cell>
          <cell r="BZ467">
            <v>0</v>
          </cell>
          <cell r="CA467">
            <v>0</v>
          </cell>
          <cell r="CB467">
            <v>0</v>
          </cell>
          <cell r="CC467">
            <v>0</v>
          </cell>
          <cell r="CD467">
            <v>0</v>
          </cell>
          <cell r="CE467">
            <v>0</v>
          </cell>
          <cell r="CF467">
            <v>0</v>
          </cell>
          <cell r="CG467">
            <v>0</v>
          </cell>
          <cell r="CH467">
            <v>0</v>
          </cell>
          <cell r="CI467">
            <v>0</v>
          </cell>
          <cell r="CJ467">
            <v>0</v>
          </cell>
          <cell r="CK467">
            <v>0</v>
          </cell>
          <cell r="CL467">
            <v>0</v>
          </cell>
          <cell r="CM467">
            <v>1</v>
          </cell>
        </row>
        <row r="468">
          <cell r="A468" t="str">
            <v>NIP_BP11_C_OGIS_WWW_F14</v>
          </cell>
          <cell r="C468" t="str">
            <v>BP11</v>
          </cell>
          <cell r="D468" t="str">
            <v>In</v>
          </cell>
          <cell r="E468" t="str">
            <v>Base JV</v>
          </cell>
          <cell r="F468" t="str">
            <v>Base</v>
          </cell>
          <cell r="G468" t="str">
            <v>Portfolio Action</v>
          </cell>
          <cell r="H468" t="str">
            <v>In</v>
          </cell>
          <cell r="I468" t="str">
            <v>CROSS ASSET</v>
          </cell>
          <cell r="J468" t="str">
            <v>CROSS ASSET</v>
          </cell>
          <cell r="K468" t="str">
            <v>WEST</v>
          </cell>
          <cell r="L468" t="str">
            <v>West</v>
          </cell>
          <cell r="M468" t="str">
            <v>PIPELINE REPLACEMENT (WEST RE-ENTRY GAS) - EGWA1&amp;2</v>
          </cell>
          <cell r="N468" t="str">
            <v>West Facilities (OS) - Pipelines</v>
          </cell>
          <cell r="O468" t="str">
            <v>West Facilities (OS) - Pipelines</v>
          </cell>
          <cell r="P468" t="str">
            <v>West Re-entry</v>
          </cell>
          <cell r="Q468" t="str">
            <v>Sani Haliru</v>
          </cell>
          <cell r="S468" t="str">
            <v>Not Applicable</v>
          </cell>
          <cell r="T468" t="str">
            <v>1. HSE, Security, Asset Integrity, etc.</v>
          </cell>
          <cell r="U468" t="str">
            <v>Secure / Maximise NFA</v>
          </cell>
          <cell r="V468" t="str">
            <v>Steve Oruerio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30021.16015625</v>
          </cell>
          <cell r="AJ468">
            <v>900.63482666015625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0</v>
          </cell>
          <cell r="BF468">
            <v>0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  <cell r="BL468">
            <v>0</v>
          </cell>
          <cell r="BM468">
            <v>0</v>
          </cell>
          <cell r="BN468">
            <v>0</v>
          </cell>
          <cell r="BO468">
            <v>0</v>
          </cell>
          <cell r="BP468">
            <v>0</v>
          </cell>
          <cell r="BQ468">
            <v>30021.16015625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0</v>
          </cell>
          <cell r="BY468">
            <v>0</v>
          </cell>
          <cell r="BZ468">
            <v>0</v>
          </cell>
          <cell r="CA468">
            <v>0</v>
          </cell>
          <cell r="CB468">
            <v>0</v>
          </cell>
          <cell r="CC468">
            <v>0</v>
          </cell>
          <cell r="CD468">
            <v>0</v>
          </cell>
          <cell r="CE468">
            <v>0</v>
          </cell>
          <cell r="CF468">
            <v>0</v>
          </cell>
          <cell r="CG468">
            <v>0</v>
          </cell>
          <cell r="CH468">
            <v>0</v>
          </cell>
          <cell r="CI468">
            <v>0</v>
          </cell>
          <cell r="CJ468">
            <v>0</v>
          </cell>
          <cell r="CK468">
            <v>0</v>
          </cell>
          <cell r="CL468">
            <v>0</v>
          </cell>
          <cell r="CM468">
            <v>1</v>
          </cell>
        </row>
        <row r="469">
          <cell r="A469" t="str">
            <v>NIP_BP11_C_OGIS_WWW_F15</v>
          </cell>
          <cell r="C469" t="str">
            <v>BP11</v>
          </cell>
          <cell r="D469" t="str">
            <v>In</v>
          </cell>
          <cell r="E469" t="str">
            <v>Base JV</v>
          </cell>
          <cell r="F469" t="str">
            <v>Base</v>
          </cell>
          <cell r="G469" t="str">
            <v>Portfolio Action</v>
          </cell>
          <cell r="H469" t="str">
            <v>In</v>
          </cell>
          <cell r="I469" t="str">
            <v>CROSS ASSET</v>
          </cell>
          <cell r="J469" t="str">
            <v>CROSS ASSET</v>
          </cell>
          <cell r="K469" t="str">
            <v>WEST</v>
          </cell>
          <cell r="L469" t="str">
            <v>West</v>
          </cell>
          <cell r="M469" t="str">
            <v>FLOWLINE REPLACEMENT (WEST RE-ENTRY) - ODIDI</v>
          </cell>
          <cell r="N469" t="str">
            <v>West Facilities - Outstanding Scope</v>
          </cell>
          <cell r="O469" t="str">
            <v>West Facilities - Outstanding Scope</v>
          </cell>
          <cell r="P469" t="str">
            <v>West Re-entry</v>
          </cell>
          <cell r="Q469" t="str">
            <v>Sani Haliru</v>
          </cell>
          <cell r="S469" t="str">
            <v>DOMGAS</v>
          </cell>
          <cell r="T469" t="str">
            <v>1. HSE, Security, Asset Integrity, etc.</v>
          </cell>
          <cell r="U469" t="str">
            <v>Secure / Maximise NFA</v>
          </cell>
          <cell r="V469" t="str">
            <v>Steve Oruerio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7344</v>
          </cell>
          <cell r="AJ469">
            <v>220.31997680664063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0</v>
          </cell>
          <cell r="BG469">
            <v>0</v>
          </cell>
          <cell r="BH469">
            <v>0</v>
          </cell>
          <cell r="BI469">
            <v>0</v>
          </cell>
          <cell r="BJ469">
            <v>0</v>
          </cell>
          <cell r="BK469">
            <v>0</v>
          </cell>
          <cell r="BL469">
            <v>0</v>
          </cell>
          <cell r="BM469">
            <v>0</v>
          </cell>
          <cell r="BN469">
            <v>0</v>
          </cell>
          <cell r="BO469">
            <v>0</v>
          </cell>
          <cell r="BP469">
            <v>0</v>
          </cell>
          <cell r="BQ469">
            <v>7344</v>
          </cell>
          <cell r="BR469">
            <v>0</v>
          </cell>
          <cell r="BS469">
            <v>0</v>
          </cell>
          <cell r="BT469">
            <v>0</v>
          </cell>
          <cell r="BU469">
            <v>0</v>
          </cell>
          <cell r="BV469">
            <v>0</v>
          </cell>
          <cell r="BW469">
            <v>0</v>
          </cell>
          <cell r="BX469">
            <v>0</v>
          </cell>
          <cell r="BY469">
            <v>0</v>
          </cell>
          <cell r="BZ469">
            <v>0</v>
          </cell>
          <cell r="CA469">
            <v>0</v>
          </cell>
          <cell r="CB469">
            <v>0</v>
          </cell>
          <cell r="CC469">
            <v>0</v>
          </cell>
          <cell r="CD469">
            <v>0</v>
          </cell>
          <cell r="CE469">
            <v>0</v>
          </cell>
          <cell r="CF469">
            <v>0</v>
          </cell>
          <cell r="CG469">
            <v>0</v>
          </cell>
          <cell r="CH469">
            <v>0</v>
          </cell>
          <cell r="CI469">
            <v>0</v>
          </cell>
          <cell r="CJ469">
            <v>0</v>
          </cell>
          <cell r="CK469">
            <v>0</v>
          </cell>
          <cell r="CL469">
            <v>0</v>
          </cell>
          <cell r="CM469">
            <v>1</v>
          </cell>
        </row>
        <row r="470">
          <cell r="A470" t="str">
            <v>NIP_BP11_C_OGIS_WWW_F16</v>
          </cell>
          <cell r="C470" t="str">
            <v>BP11</v>
          </cell>
          <cell r="D470" t="str">
            <v>In</v>
          </cell>
          <cell r="E470" t="str">
            <v>Base JV</v>
          </cell>
          <cell r="F470" t="str">
            <v>Base</v>
          </cell>
          <cell r="G470" t="str">
            <v>Portfolio Action</v>
          </cell>
          <cell r="H470" t="str">
            <v>In</v>
          </cell>
          <cell r="I470" t="str">
            <v>CROSS ASSET</v>
          </cell>
          <cell r="J470" t="str">
            <v>CROSS ASSET</v>
          </cell>
          <cell r="K470" t="str">
            <v>WEST</v>
          </cell>
          <cell r="L470" t="str">
            <v>West</v>
          </cell>
          <cell r="M470" t="str">
            <v>FLOWLINE REPLACEMENT (WEST RE-ENTRY) - EGWA 1&amp;2</v>
          </cell>
          <cell r="N470" t="str">
            <v>West Facilities - Outstanding Scope</v>
          </cell>
          <cell r="O470" t="str">
            <v>West Facilities - Outstanding Scope</v>
          </cell>
          <cell r="P470" t="str">
            <v>West Re-entry</v>
          </cell>
          <cell r="Q470" t="str">
            <v>Sani Haliru</v>
          </cell>
          <cell r="S470" t="str">
            <v>DOMGAS</v>
          </cell>
          <cell r="T470" t="str">
            <v>1. HSE, Security, Asset Integrity, etc.</v>
          </cell>
          <cell r="U470" t="str">
            <v>Secure / Maximise NFA</v>
          </cell>
          <cell r="V470" t="str">
            <v>Steve Oruerio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6567.12890625</v>
          </cell>
          <cell r="AJ470">
            <v>197.01387023925781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>
            <v>0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  <cell r="BM470">
            <v>0</v>
          </cell>
          <cell r="BN470">
            <v>0</v>
          </cell>
          <cell r="BO470">
            <v>0</v>
          </cell>
          <cell r="BP470">
            <v>0</v>
          </cell>
          <cell r="BQ470">
            <v>6567.12890625</v>
          </cell>
          <cell r="BR470">
            <v>0</v>
          </cell>
          <cell r="BS470">
            <v>0</v>
          </cell>
          <cell r="BT470">
            <v>0</v>
          </cell>
          <cell r="BU470">
            <v>0</v>
          </cell>
          <cell r="BV470">
            <v>0</v>
          </cell>
          <cell r="BW470">
            <v>0</v>
          </cell>
          <cell r="BX470">
            <v>0</v>
          </cell>
          <cell r="BY470">
            <v>0</v>
          </cell>
          <cell r="BZ470">
            <v>0</v>
          </cell>
          <cell r="CA470">
            <v>0</v>
          </cell>
          <cell r="CB470">
            <v>0</v>
          </cell>
          <cell r="CC470">
            <v>0</v>
          </cell>
          <cell r="CD470">
            <v>0</v>
          </cell>
          <cell r="CE470">
            <v>0</v>
          </cell>
          <cell r="CF470">
            <v>0</v>
          </cell>
          <cell r="CG470">
            <v>0</v>
          </cell>
          <cell r="CH470">
            <v>0</v>
          </cell>
          <cell r="CI470">
            <v>0</v>
          </cell>
          <cell r="CJ470">
            <v>0</v>
          </cell>
          <cell r="CK470">
            <v>0</v>
          </cell>
          <cell r="CL470">
            <v>0</v>
          </cell>
          <cell r="CM470">
            <v>1</v>
          </cell>
        </row>
        <row r="471">
          <cell r="A471" t="str">
            <v>NIP_BP11_C_OGIS_WWW_F17</v>
          </cell>
          <cell r="C471" t="str">
            <v>BP11</v>
          </cell>
          <cell r="D471" t="str">
            <v>In</v>
          </cell>
          <cell r="E471" t="str">
            <v>Base JV</v>
          </cell>
          <cell r="F471" t="str">
            <v>Base</v>
          </cell>
          <cell r="G471" t="str">
            <v>Portfolio Action</v>
          </cell>
          <cell r="H471" t="str">
            <v>In</v>
          </cell>
          <cell r="I471" t="str">
            <v>CROSS ASSET</v>
          </cell>
          <cell r="J471" t="str">
            <v>CROSS ASSET</v>
          </cell>
          <cell r="K471" t="str">
            <v>WEST</v>
          </cell>
          <cell r="L471" t="str">
            <v>West</v>
          </cell>
          <cell r="M471" t="str">
            <v>FLOWLINE REPLACEMENT (WEST RE-ENTRY) - OGBOTOBO</v>
          </cell>
          <cell r="N471" t="str">
            <v>West Facilities - Outstanding Scope</v>
          </cell>
          <cell r="O471" t="str">
            <v>West Facilities - Outstanding Scope</v>
          </cell>
          <cell r="P471" t="str">
            <v>West Re-entry</v>
          </cell>
          <cell r="Q471" t="str">
            <v>Sani Haliru</v>
          </cell>
          <cell r="S471" t="str">
            <v>DOMGAS</v>
          </cell>
          <cell r="T471" t="str">
            <v>1. HSE, Security, Asset Integrity, etc.</v>
          </cell>
          <cell r="U471" t="str">
            <v>Secure / Maximise NFA</v>
          </cell>
          <cell r="V471" t="str">
            <v>Steve Oruerio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8629.19921875</v>
          </cell>
          <cell r="AJ471">
            <v>258.8759765625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0</v>
          </cell>
          <cell r="BN471">
            <v>0</v>
          </cell>
          <cell r="BO471">
            <v>0</v>
          </cell>
          <cell r="BP471">
            <v>0</v>
          </cell>
          <cell r="BQ471">
            <v>8629.19921875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  <cell r="BW471">
            <v>0</v>
          </cell>
          <cell r="BX471">
            <v>0</v>
          </cell>
          <cell r="BY471">
            <v>0</v>
          </cell>
          <cell r="BZ471">
            <v>0</v>
          </cell>
          <cell r="CA471">
            <v>0</v>
          </cell>
          <cell r="CB471">
            <v>0</v>
          </cell>
          <cell r="CC471">
            <v>0</v>
          </cell>
          <cell r="CD471">
            <v>0</v>
          </cell>
          <cell r="CE471">
            <v>0</v>
          </cell>
          <cell r="CF471">
            <v>0</v>
          </cell>
          <cell r="CG471">
            <v>0</v>
          </cell>
          <cell r="CH471">
            <v>0</v>
          </cell>
          <cell r="CI471">
            <v>0</v>
          </cell>
          <cell r="CJ471">
            <v>0</v>
          </cell>
          <cell r="CK471">
            <v>0</v>
          </cell>
          <cell r="CL471">
            <v>0</v>
          </cell>
          <cell r="CM471">
            <v>1</v>
          </cell>
        </row>
        <row r="472">
          <cell r="A472" t="str">
            <v>NIP_BP11_C_OGIS_WWW_F18</v>
          </cell>
          <cell r="C472" t="str">
            <v>BP11</v>
          </cell>
          <cell r="D472" t="str">
            <v>In</v>
          </cell>
          <cell r="E472" t="str">
            <v>Base JV</v>
          </cell>
          <cell r="F472" t="str">
            <v>Base</v>
          </cell>
          <cell r="G472" t="str">
            <v>Portfolio Action</v>
          </cell>
          <cell r="H472" t="str">
            <v>In</v>
          </cell>
          <cell r="I472" t="str">
            <v>CROSS ASSET</v>
          </cell>
          <cell r="J472" t="str">
            <v>CROSS ASSET</v>
          </cell>
          <cell r="K472" t="str">
            <v>WEST</v>
          </cell>
          <cell r="L472" t="str">
            <v>West</v>
          </cell>
          <cell r="M472" t="str">
            <v>FLOWLINE REPLACEMENT (WEST RE-ENTRY) - JONES CREEK</v>
          </cell>
          <cell r="N472" t="str">
            <v>West Facilities - Outstanding Scope</v>
          </cell>
          <cell r="O472" t="str">
            <v>West Facilities - Outstanding Scope</v>
          </cell>
          <cell r="P472" t="str">
            <v>West Re-entry</v>
          </cell>
          <cell r="Q472" t="str">
            <v>Sani Haliru</v>
          </cell>
          <cell r="S472" t="str">
            <v>DOMGAS</v>
          </cell>
          <cell r="T472" t="str">
            <v>1. HSE, Security, Asset Integrity, etc.</v>
          </cell>
          <cell r="U472" t="str">
            <v>Secure / Maximise NFA</v>
          </cell>
          <cell r="V472" t="str">
            <v>Steve Oruerio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6936</v>
          </cell>
          <cell r="AJ472">
            <v>208.08000183105469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  <cell r="BM472">
            <v>0</v>
          </cell>
          <cell r="BN472">
            <v>0</v>
          </cell>
          <cell r="BO472">
            <v>0</v>
          </cell>
          <cell r="BP472">
            <v>0</v>
          </cell>
          <cell r="BQ472">
            <v>6936</v>
          </cell>
          <cell r="BR472">
            <v>0</v>
          </cell>
          <cell r="BS472">
            <v>0</v>
          </cell>
          <cell r="BT472">
            <v>0</v>
          </cell>
          <cell r="BU472">
            <v>0</v>
          </cell>
          <cell r="BV472">
            <v>0</v>
          </cell>
          <cell r="BW472">
            <v>0</v>
          </cell>
          <cell r="BX472">
            <v>0</v>
          </cell>
          <cell r="BY472">
            <v>0</v>
          </cell>
          <cell r="BZ472">
            <v>0</v>
          </cell>
          <cell r="CA472">
            <v>0</v>
          </cell>
          <cell r="CB472">
            <v>0</v>
          </cell>
          <cell r="CC472">
            <v>0</v>
          </cell>
          <cell r="CD472">
            <v>0</v>
          </cell>
          <cell r="CE472">
            <v>0</v>
          </cell>
          <cell r="CF472">
            <v>0</v>
          </cell>
          <cell r="CG472">
            <v>0</v>
          </cell>
          <cell r="CH472">
            <v>0</v>
          </cell>
          <cell r="CI472">
            <v>0</v>
          </cell>
          <cell r="CJ472">
            <v>0</v>
          </cell>
          <cell r="CK472">
            <v>0</v>
          </cell>
          <cell r="CL472">
            <v>0</v>
          </cell>
          <cell r="CM472">
            <v>1</v>
          </cell>
        </row>
        <row r="473">
          <cell r="A473" t="str">
            <v>NIP_BP11_C_OGIS_WWW_F19</v>
          </cell>
          <cell r="C473" t="str">
            <v>BP11</v>
          </cell>
          <cell r="D473" t="str">
            <v>In</v>
          </cell>
          <cell r="E473" t="str">
            <v>Base JV</v>
          </cell>
          <cell r="F473" t="str">
            <v>Base</v>
          </cell>
          <cell r="G473" t="str">
            <v>Portfolio Action</v>
          </cell>
          <cell r="H473" t="str">
            <v>In</v>
          </cell>
          <cell r="I473" t="str">
            <v>CROSS ASSET</v>
          </cell>
          <cell r="J473" t="str">
            <v>CROSS ASSET</v>
          </cell>
          <cell r="K473" t="str">
            <v>WEST</v>
          </cell>
          <cell r="L473" t="str">
            <v>West</v>
          </cell>
          <cell r="M473" t="str">
            <v>POWER GENERATION SYSTEM (WEST RE-ENTRY) - OGBOTOBO</v>
          </cell>
          <cell r="N473" t="str">
            <v>West Facilities - Outstanding Scope</v>
          </cell>
          <cell r="O473" t="str">
            <v>West Facilities - Outstanding Scope</v>
          </cell>
          <cell r="P473" t="str">
            <v>West Re-entry</v>
          </cell>
          <cell r="Q473" t="str">
            <v>Sani Haliru</v>
          </cell>
          <cell r="S473" t="str">
            <v>DOMGAS</v>
          </cell>
          <cell r="T473" t="str">
            <v>1. HSE, Security, Asset Integrity, etc.</v>
          </cell>
          <cell r="U473" t="str">
            <v>Secure / Maximise NFA</v>
          </cell>
          <cell r="V473" t="str">
            <v>Steve Oruerio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25500</v>
          </cell>
          <cell r="AJ473">
            <v>765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0</v>
          </cell>
          <cell r="BL473">
            <v>0</v>
          </cell>
          <cell r="BM473">
            <v>0</v>
          </cell>
          <cell r="BN473">
            <v>0</v>
          </cell>
          <cell r="BO473">
            <v>0</v>
          </cell>
          <cell r="BP473">
            <v>0</v>
          </cell>
          <cell r="BQ473">
            <v>25500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  <cell r="BW473">
            <v>0</v>
          </cell>
          <cell r="BX473">
            <v>0</v>
          </cell>
          <cell r="BY473">
            <v>0</v>
          </cell>
          <cell r="BZ473">
            <v>0</v>
          </cell>
          <cell r="CA473">
            <v>0</v>
          </cell>
          <cell r="CB473">
            <v>0</v>
          </cell>
          <cell r="CC473">
            <v>0</v>
          </cell>
          <cell r="CD473">
            <v>0</v>
          </cell>
          <cell r="CE473">
            <v>0</v>
          </cell>
          <cell r="CF473">
            <v>0</v>
          </cell>
          <cell r="CG473">
            <v>0</v>
          </cell>
          <cell r="CH473">
            <v>0</v>
          </cell>
          <cell r="CI473">
            <v>0</v>
          </cell>
          <cell r="CJ473">
            <v>0</v>
          </cell>
          <cell r="CK473">
            <v>0</v>
          </cell>
          <cell r="CL473">
            <v>0</v>
          </cell>
          <cell r="CM473">
            <v>1</v>
          </cell>
        </row>
        <row r="474">
          <cell r="A474" t="str">
            <v>NIP_BP11_C_OGIS_WWW_F20</v>
          </cell>
          <cell r="C474" t="str">
            <v>BP11</v>
          </cell>
          <cell r="D474" t="str">
            <v>In</v>
          </cell>
          <cell r="E474" t="str">
            <v>Base JV</v>
          </cell>
          <cell r="F474" t="str">
            <v>Base</v>
          </cell>
          <cell r="G474" t="str">
            <v>Portfolio Action</v>
          </cell>
          <cell r="H474" t="str">
            <v>In</v>
          </cell>
          <cell r="I474" t="str">
            <v>CROSS ASSET</v>
          </cell>
          <cell r="J474" t="str">
            <v>CROSS ASSET</v>
          </cell>
          <cell r="K474" t="str">
            <v>WEST</v>
          </cell>
          <cell r="L474" t="str">
            <v>West</v>
          </cell>
          <cell r="M474" t="str">
            <v>WEST OUTSTANDING SCOPE</v>
          </cell>
          <cell r="N474" t="str">
            <v>West Facilities - Outstanding Scope</v>
          </cell>
          <cell r="O474" t="str">
            <v>West Facilities - Outstanding Scope</v>
          </cell>
          <cell r="P474" t="str">
            <v>West Re-entry</v>
          </cell>
          <cell r="Q474" t="str">
            <v>Sani Haliru</v>
          </cell>
          <cell r="S474" t="str">
            <v>DOMGAS</v>
          </cell>
          <cell r="T474" t="str">
            <v>1. HSE, Security, Asset Integrity, etc.</v>
          </cell>
          <cell r="U474" t="str">
            <v>Secure / Maximise NFA</v>
          </cell>
          <cell r="V474" t="str">
            <v>Steve Oruerio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3060</v>
          </cell>
          <cell r="AJ474">
            <v>91.799995422363281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0</v>
          </cell>
          <cell r="BJ474">
            <v>0</v>
          </cell>
          <cell r="BK474">
            <v>0</v>
          </cell>
          <cell r="BL474">
            <v>0</v>
          </cell>
          <cell r="BM474">
            <v>0</v>
          </cell>
          <cell r="BN474">
            <v>0</v>
          </cell>
          <cell r="BO474">
            <v>0</v>
          </cell>
          <cell r="BP474">
            <v>0</v>
          </cell>
          <cell r="BQ474">
            <v>3060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0</v>
          </cell>
          <cell r="BX474">
            <v>0</v>
          </cell>
          <cell r="BY474">
            <v>0</v>
          </cell>
          <cell r="BZ474">
            <v>0</v>
          </cell>
          <cell r="CA474">
            <v>0</v>
          </cell>
          <cell r="CB474">
            <v>0</v>
          </cell>
          <cell r="CC474">
            <v>0</v>
          </cell>
          <cell r="CD474">
            <v>0</v>
          </cell>
          <cell r="CE474">
            <v>0</v>
          </cell>
          <cell r="CF474">
            <v>0</v>
          </cell>
          <cell r="CG474">
            <v>0</v>
          </cell>
          <cell r="CH474">
            <v>0</v>
          </cell>
          <cell r="CI474">
            <v>0</v>
          </cell>
          <cell r="CJ474">
            <v>0</v>
          </cell>
          <cell r="CK474">
            <v>0</v>
          </cell>
          <cell r="CL474">
            <v>0</v>
          </cell>
          <cell r="CM474">
            <v>1</v>
          </cell>
        </row>
        <row r="475">
          <cell r="A475" t="str">
            <v>NIP_BP11_C_OGIS_WWW_F21</v>
          </cell>
          <cell r="C475" t="str">
            <v>BP11</v>
          </cell>
          <cell r="D475" t="str">
            <v>In</v>
          </cell>
          <cell r="E475" t="str">
            <v>Base JV</v>
          </cell>
          <cell r="F475" t="str">
            <v>Base</v>
          </cell>
          <cell r="G475" t="str">
            <v>Both</v>
          </cell>
          <cell r="H475" t="str">
            <v>In</v>
          </cell>
          <cell r="I475" t="str">
            <v>CROSS ASSET</v>
          </cell>
          <cell r="J475" t="str">
            <v>CROSS ASSET</v>
          </cell>
          <cell r="K475" t="str">
            <v>CORPORATE</v>
          </cell>
          <cell r="L475" t="str">
            <v>West</v>
          </cell>
          <cell r="M475" t="str">
            <v>FEED FOR COMPRESSORS IMPROVEMENT PROJECT</v>
          </cell>
          <cell r="N475" t="str">
            <v>OGI Maintenance</v>
          </cell>
          <cell r="O475" t="str">
            <v>OGI Maintenance</v>
          </cell>
          <cell r="P475" t="str">
            <v>OGI Maintenance</v>
          </cell>
          <cell r="Q475" t="str">
            <v>Sani Haliru</v>
          </cell>
          <cell r="S475" t="str">
            <v>Not Applicable</v>
          </cell>
          <cell r="T475" t="str">
            <v>1. HSE, Security, Asset Integrity, etc.</v>
          </cell>
          <cell r="U475" t="str">
            <v>Asset Integrity</v>
          </cell>
          <cell r="V475" t="str">
            <v>Uzor Oluchi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86303.646484375</v>
          </cell>
          <cell r="AJ475">
            <v>2589.1094131469727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0</v>
          </cell>
          <cell r="BF475">
            <v>0</v>
          </cell>
          <cell r="BG475">
            <v>0</v>
          </cell>
          <cell r="BH475">
            <v>0</v>
          </cell>
          <cell r="BI475">
            <v>0</v>
          </cell>
          <cell r="BJ475">
            <v>0</v>
          </cell>
          <cell r="BK475">
            <v>0</v>
          </cell>
          <cell r="BL475">
            <v>0</v>
          </cell>
          <cell r="BM475">
            <v>0</v>
          </cell>
          <cell r="BN475">
            <v>0</v>
          </cell>
          <cell r="BO475">
            <v>0</v>
          </cell>
          <cell r="BP475">
            <v>0</v>
          </cell>
          <cell r="BQ475">
            <v>86303.646484375</v>
          </cell>
          <cell r="BR475">
            <v>0</v>
          </cell>
          <cell r="BS475">
            <v>0</v>
          </cell>
          <cell r="BT475">
            <v>0</v>
          </cell>
          <cell r="BU475">
            <v>0</v>
          </cell>
          <cell r="BV475">
            <v>0</v>
          </cell>
          <cell r="BW475">
            <v>0</v>
          </cell>
          <cell r="BX475">
            <v>0</v>
          </cell>
          <cell r="BY475">
            <v>0</v>
          </cell>
          <cell r="BZ475">
            <v>0</v>
          </cell>
          <cell r="CA475">
            <v>0</v>
          </cell>
          <cell r="CB475">
            <v>0</v>
          </cell>
          <cell r="CC475">
            <v>0</v>
          </cell>
          <cell r="CD475">
            <v>0</v>
          </cell>
          <cell r="CE475">
            <v>0</v>
          </cell>
          <cell r="CF475">
            <v>0</v>
          </cell>
          <cell r="CG475">
            <v>0</v>
          </cell>
          <cell r="CH475">
            <v>0</v>
          </cell>
          <cell r="CI475">
            <v>0</v>
          </cell>
          <cell r="CJ475">
            <v>0</v>
          </cell>
          <cell r="CK475">
            <v>0</v>
          </cell>
          <cell r="CL475">
            <v>0</v>
          </cell>
          <cell r="CM475">
            <v>1</v>
          </cell>
        </row>
        <row r="476">
          <cell r="A476" t="str">
            <v>NIP_BP11_C_OGIS_WWW_F22</v>
          </cell>
          <cell r="C476" t="str">
            <v>BP11</v>
          </cell>
          <cell r="D476" t="str">
            <v>In</v>
          </cell>
          <cell r="E476" t="str">
            <v>Base JV</v>
          </cell>
          <cell r="F476" t="str">
            <v>Base</v>
          </cell>
          <cell r="G476" t="str">
            <v>Both</v>
          </cell>
          <cell r="H476" t="str">
            <v>In</v>
          </cell>
          <cell r="I476" t="str">
            <v>CROSS ASSET</v>
          </cell>
          <cell r="J476" t="str">
            <v>CROSS ASSET</v>
          </cell>
          <cell r="K476" t="str">
            <v>CORPORATE</v>
          </cell>
          <cell r="L476" t="str">
            <v>West</v>
          </cell>
          <cell r="M476" t="str">
            <v>SPDC GASLIFT SYSTEMS IMPROVEMENT</v>
          </cell>
          <cell r="N476" t="str">
            <v>OGI Maintenance</v>
          </cell>
          <cell r="O476" t="str">
            <v>OGI Maintenance</v>
          </cell>
          <cell r="P476" t="str">
            <v>OGI Maintenance</v>
          </cell>
          <cell r="Q476" t="str">
            <v>Sani Haliru</v>
          </cell>
          <cell r="S476" t="str">
            <v>Not Applicable</v>
          </cell>
          <cell r="T476" t="str">
            <v>1. HSE, Security, Asset Integrity, etc.</v>
          </cell>
          <cell r="U476" t="str">
            <v>Asset Integrity</v>
          </cell>
          <cell r="V476" t="str">
            <v>Uzor Oluchi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53825.6669921875</v>
          </cell>
          <cell r="AJ476">
            <v>1614.7700500488281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0</v>
          </cell>
          <cell r="BF476">
            <v>0</v>
          </cell>
          <cell r="BG476">
            <v>0</v>
          </cell>
          <cell r="BH476">
            <v>0</v>
          </cell>
          <cell r="BI476">
            <v>0</v>
          </cell>
          <cell r="BJ476">
            <v>0</v>
          </cell>
          <cell r="BK476">
            <v>0</v>
          </cell>
          <cell r="BL476">
            <v>0</v>
          </cell>
          <cell r="BM476">
            <v>0</v>
          </cell>
          <cell r="BN476">
            <v>0</v>
          </cell>
          <cell r="BO476">
            <v>0</v>
          </cell>
          <cell r="BP476">
            <v>0</v>
          </cell>
          <cell r="BQ476">
            <v>53825.6669921875</v>
          </cell>
          <cell r="BR476">
            <v>0</v>
          </cell>
          <cell r="BS476">
            <v>0</v>
          </cell>
          <cell r="BT476">
            <v>0</v>
          </cell>
          <cell r="BU476">
            <v>0</v>
          </cell>
          <cell r="BV476">
            <v>0</v>
          </cell>
          <cell r="BW476">
            <v>0</v>
          </cell>
          <cell r="BX476">
            <v>0</v>
          </cell>
          <cell r="BY476">
            <v>0</v>
          </cell>
          <cell r="BZ476">
            <v>0</v>
          </cell>
          <cell r="CA476">
            <v>0</v>
          </cell>
          <cell r="CB476">
            <v>0</v>
          </cell>
          <cell r="CC476">
            <v>0</v>
          </cell>
          <cell r="CD476">
            <v>0</v>
          </cell>
          <cell r="CE476">
            <v>0</v>
          </cell>
          <cell r="CF476">
            <v>0</v>
          </cell>
          <cell r="CG476">
            <v>0</v>
          </cell>
          <cell r="CH476">
            <v>0</v>
          </cell>
          <cell r="CI476">
            <v>0</v>
          </cell>
          <cell r="CJ476">
            <v>0</v>
          </cell>
          <cell r="CK476">
            <v>0</v>
          </cell>
          <cell r="CL476">
            <v>0</v>
          </cell>
          <cell r="CM476">
            <v>1</v>
          </cell>
        </row>
        <row r="477">
          <cell r="A477" t="str">
            <v>NIP_BP11_C_OGIS_WWW_F23</v>
          </cell>
          <cell r="C477" t="str">
            <v>BP11</v>
          </cell>
          <cell r="D477" t="str">
            <v>In</v>
          </cell>
          <cell r="E477" t="str">
            <v>Base JV</v>
          </cell>
          <cell r="F477" t="str">
            <v>Base</v>
          </cell>
          <cell r="G477" t="str">
            <v>Both</v>
          </cell>
          <cell r="H477" t="str">
            <v>In</v>
          </cell>
          <cell r="I477" t="str">
            <v>CROSS ASSET</v>
          </cell>
          <cell r="J477" t="str">
            <v>CROSS ASSET</v>
          </cell>
          <cell r="K477" t="str">
            <v>CORPORATE</v>
          </cell>
          <cell r="L477" t="str">
            <v>West</v>
          </cell>
          <cell r="M477" t="str">
            <v>OBIGBO POWER IMPROVEMENT</v>
          </cell>
          <cell r="N477" t="str">
            <v>OGI Maintenance</v>
          </cell>
          <cell r="O477" t="str">
            <v>OGI Maintenance</v>
          </cell>
          <cell r="P477" t="str">
            <v>OGI Maintenance</v>
          </cell>
          <cell r="Q477" t="str">
            <v>Sani Haliru</v>
          </cell>
          <cell r="S477" t="str">
            <v>Not Applicable</v>
          </cell>
          <cell r="T477" t="str">
            <v>1. HSE, Security, Asset Integrity, etc.</v>
          </cell>
          <cell r="U477" t="str">
            <v>Asset Integrity</v>
          </cell>
          <cell r="V477" t="str">
            <v>Uzor Oluchi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19839.18408203125</v>
          </cell>
          <cell r="AJ477">
            <v>595.17550659179688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  <cell r="BF477">
            <v>0</v>
          </cell>
          <cell r="BG477">
            <v>0</v>
          </cell>
          <cell r="BH477">
            <v>0</v>
          </cell>
          <cell r="BI477">
            <v>0</v>
          </cell>
          <cell r="BJ477">
            <v>0</v>
          </cell>
          <cell r="BK477">
            <v>0</v>
          </cell>
          <cell r="BL477">
            <v>0</v>
          </cell>
          <cell r="BM477">
            <v>0</v>
          </cell>
          <cell r="BN477">
            <v>0</v>
          </cell>
          <cell r="BO477">
            <v>0</v>
          </cell>
          <cell r="BP477">
            <v>0</v>
          </cell>
          <cell r="BQ477">
            <v>19839.18408203125</v>
          </cell>
          <cell r="BR477">
            <v>0</v>
          </cell>
          <cell r="BS477">
            <v>0</v>
          </cell>
          <cell r="BT477">
            <v>0</v>
          </cell>
          <cell r="BU477">
            <v>0</v>
          </cell>
          <cell r="BV477">
            <v>0</v>
          </cell>
          <cell r="BW477">
            <v>0</v>
          </cell>
          <cell r="BX477">
            <v>0</v>
          </cell>
          <cell r="BY477">
            <v>0</v>
          </cell>
          <cell r="BZ477">
            <v>0</v>
          </cell>
          <cell r="CA477">
            <v>0</v>
          </cell>
          <cell r="CB477">
            <v>0</v>
          </cell>
          <cell r="CC477">
            <v>0</v>
          </cell>
          <cell r="CD477">
            <v>0</v>
          </cell>
          <cell r="CE477">
            <v>0</v>
          </cell>
          <cell r="CF477">
            <v>0</v>
          </cell>
          <cell r="CG477">
            <v>0</v>
          </cell>
          <cell r="CH477">
            <v>0</v>
          </cell>
          <cell r="CI477">
            <v>0</v>
          </cell>
          <cell r="CJ477">
            <v>0</v>
          </cell>
          <cell r="CK477">
            <v>0</v>
          </cell>
          <cell r="CL477">
            <v>0</v>
          </cell>
          <cell r="CM477">
            <v>1</v>
          </cell>
        </row>
        <row r="478">
          <cell r="A478" t="str">
            <v>NIP_BP11_C_OGIS_WWW_F24</v>
          </cell>
          <cell r="C478" t="str">
            <v>BP11</v>
          </cell>
          <cell r="D478" t="str">
            <v>In</v>
          </cell>
          <cell r="E478" t="str">
            <v>Base JV</v>
          </cell>
          <cell r="F478" t="str">
            <v>Base</v>
          </cell>
          <cell r="G478" t="str">
            <v>Both</v>
          </cell>
          <cell r="H478" t="str">
            <v>In</v>
          </cell>
          <cell r="I478" t="str">
            <v>CROSS ASSET</v>
          </cell>
          <cell r="J478" t="str">
            <v>CROSS ASSET</v>
          </cell>
          <cell r="K478" t="str">
            <v>CORPORATE</v>
          </cell>
          <cell r="L478" t="str">
            <v>West</v>
          </cell>
          <cell r="M478" t="str">
            <v>PURCHASE OF SPECIAL MTC TOOLS IN SPDC</v>
          </cell>
          <cell r="N478" t="str">
            <v>OGI Maintenance</v>
          </cell>
          <cell r="O478" t="str">
            <v>OGI Maintenance</v>
          </cell>
          <cell r="P478" t="str">
            <v>OGI Maintenance</v>
          </cell>
          <cell r="Q478" t="str">
            <v>Sani Haliru</v>
          </cell>
          <cell r="S478" t="str">
            <v>Not Applicable</v>
          </cell>
          <cell r="T478" t="str">
            <v>1. HSE, Security, Asset Integrity, etc.</v>
          </cell>
          <cell r="U478" t="str">
            <v>Asset Integrity</v>
          </cell>
          <cell r="V478" t="str">
            <v>Uzor Oluchi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230.74099731445313</v>
          </cell>
          <cell r="AJ478">
            <v>6.9222297668457031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0</v>
          </cell>
          <cell r="BF478">
            <v>0</v>
          </cell>
          <cell r="BG478">
            <v>0</v>
          </cell>
          <cell r="BH478">
            <v>0</v>
          </cell>
          <cell r="BI478">
            <v>0</v>
          </cell>
          <cell r="BJ478">
            <v>0</v>
          </cell>
          <cell r="BK478">
            <v>0</v>
          </cell>
          <cell r="BL478">
            <v>0</v>
          </cell>
          <cell r="BM478">
            <v>0</v>
          </cell>
          <cell r="BN478">
            <v>0</v>
          </cell>
          <cell r="BO478">
            <v>0</v>
          </cell>
          <cell r="BP478">
            <v>0</v>
          </cell>
          <cell r="BQ478">
            <v>230.74099731445313</v>
          </cell>
          <cell r="BR478">
            <v>0</v>
          </cell>
          <cell r="BS478">
            <v>0</v>
          </cell>
          <cell r="BT478">
            <v>0</v>
          </cell>
          <cell r="BU478">
            <v>0</v>
          </cell>
          <cell r="BV478">
            <v>0</v>
          </cell>
          <cell r="BW478">
            <v>0</v>
          </cell>
          <cell r="BX478">
            <v>0</v>
          </cell>
          <cell r="BY478">
            <v>0</v>
          </cell>
          <cell r="BZ478">
            <v>0</v>
          </cell>
          <cell r="CA478">
            <v>0</v>
          </cell>
          <cell r="CB478">
            <v>0</v>
          </cell>
          <cell r="CC478">
            <v>0</v>
          </cell>
          <cell r="CD478">
            <v>0</v>
          </cell>
          <cell r="CE478">
            <v>0</v>
          </cell>
          <cell r="CF478">
            <v>0</v>
          </cell>
          <cell r="CG478">
            <v>0</v>
          </cell>
          <cell r="CH478">
            <v>0</v>
          </cell>
          <cell r="CI478">
            <v>0</v>
          </cell>
          <cell r="CJ478">
            <v>0</v>
          </cell>
          <cell r="CK478">
            <v>0</v>
          </cell>
          <cell r="CL478">
            <v>0</v>
          </cell>
          <cell r="CM478">
            <v>1</v>
          </cell>
        </row>
        <row r="479">
          <cell r="A479" t="str">
            <v>NIP_BP11_C_OGIS_WWW_G01_Prior</v>
          </cell>
          <cell r="C479" t="str">
            <v>BP11</v>
          </cell>
          <cell r="D479" t="str">
            <v>In</v>
          </cell>
          <cell r="E479" t="str">
            <v>Domgas/IPP</v>
          </cell>
          <cell r="F479" t="str">
            <v>Base</v>
          </cell>
          <cell r="G479" t="str">
            <v>Portfolio Action</v>
          </cell>
          <cell r="H479" t="str">
            <v>In</v>
          </cell>
          <cell r="I479" t="str">
            <v>CROSS ASSET</v>
          </cell>
          <cell r="J479" t="str">
            <v>CROSS ASSET</v>
          </cell>
          <cell r="K479" t="str">
            <v>WEST</v>
          </cell>
          <cell r="L479" t="str">
            <v>West</v>
          </cell>
          <cell r="M479" t="str">
            <v>NGC Prior year costs</v>
          </cell>
          <cell r="N479" t="str">
            <v>NGC Compressor Refurb</v>
          </cell>
          <cell r="O479" t="str">
            <v>NGC Compressor Refurb</v>
          </cell>
          <cell r="P479" t="str">
            <v>NGC Compressor Refurb</v>
          </cell>
          <cell r="Q479" t="str">
            <v>Seun Balogun</v>
          </cell>
          <cell r="S479" t="str">
            <v>DOMGAS</v>
          </cell>
          <cell r="T479" t="str">
            <v>5. Domgas (Ring fenced)</v>
          </cell>
          <cell r="U479" t="str">
            <v>Domgas / IPP</v>
          </cell>
          <cell r="V479" t="str">
            <v>Andrew Birch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35755.64892578125</v>
          </cell>
          <cell r="AJ479">
            <v>1072.6694641113281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0</v>
          </cell>
          <cell r="BF479">
            <v>0</v>
          </cell>
          <cell r="BG479">
            <v>0</v>
          </cell>
          <cell r="BH479">
            <v>0</v>
          </cell>
          <cell r="BI479">
            <v>0</v>
          </cell>
          <cell r="BJ479">
            <v>0</v>
          </cell>
          <cell r="BK479">
            <v>0</v>
          </cell>
          <cell r="BL479">
            <v>0</v>
          </cell>
          <cell r="BM479">
            <v>0</v>
          </cell>
          <cell r="BN479">
            <v>0</v>
          </cell>
          <cell r="BO479">
            <v>0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0</v>
          </cell>
          <cell r="BU479">
            <v>35755.64892578125</v>
          </cell>
          <cell r="BV479">
            <v>0</v>
          </cell>
          <cell r="BW479">
            <v>0</v>
          </cell>
          <cell r="BX479">
            <v>0</v>
          </cell>
          <cell r="BY479">
            <v>0</v>
          </cell>
          <cell r="BZ479">
            <v>0</v>
          </cell>
          <cell r="CA479">
            <v>0</v>
          </cell>
          <cell r="CB479">
            <v>0</v>
          </cell>
          <cell r="CC479">
            <v>0</v>
          </cell>
          <cell r="CD479">
            <v>0</v>
          </cell>
          <cell r="CE479">
            <v>0</v>
          </cell>
          <cell r="CF479">
            <v>0</v>
          </cell>
          <cell r="CG479">
            <v>0</v>
          </cell>
          <cell r="CH479">
            <v>0</v>
          </cell>
          <cell r="CI479">
            <v>0</v>
          </cell>
          <cell r="CJ479">
            <v>0</v>
          </cell>
          <cell r="CK479">
            <v>0</v>
          </cell>
          <cell r="CL479">
            <v>0</v>
          </cell>
          <cell r="CM479">
            <v>1</v>
          </cell>
        </row>
        <row r="480">
          <cell r="A480" t="str">
            <v>NIP_BP11_C_OGUT</v>
          </cell>
          <cell r="C480" t="str">
            <v>BP11</v>
          </cell>
          <cell r="D480" t="str">
            <v>Out</v>
          </cell>
          <cell r="E480" t="str">
            <v>Third Party Finance</v>
          </cell>
          <cell r="F480" t="str">
            <v>Options</v>
          </cell>
          <cell r="G480" t="str">
            <v>SPDC JV</v>
          </cell>
          <cell r="H480" t="str">
            <v>Out</v>
          </cell>
          <cell r="I480" t="str">
            <v>OGUTA</v>
          </cell>
          <cell r="J480" t="str">
            <v>OML - 20</v>
          </cell>
          <cell r="K480" t="str">
            <v>SWAMP EAST</v>
          </cell>
          <cell r="L480" t="str">
            <v>East</v>
          </cell>
          <cell r="M480" t="str">
            <v>AGS Oguta</v>
          </cell>
          <cell r="N480" t="str">
            <v>AGS Oguta</v>
          </cell>
          <cell r="O480" t="str">
            <v>AGS Oguta</v>
          </cell>
          <cell r="P480" t="str">
            <v>AG Solution Opportunities (NOV)</v>
          </cell>
          <cell r="Q480" t="str">
            <v>Seun Balogun</v>
          </cell>
          <cell r="S480" t="str">
            <v>DOMGAS</v>
          </cell>
          <cell r="T480" t="str">
            <v>4. Oil</v>
          </cell>
          <cell r="U480" t="str">
            <v>1. Secure / Maximise NFA</v>
          </cell>
          <cell r="V480" t="str">
            <v>Andrew Birch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44577.6728515625</v>
          </cell>
          <cell r="AJ480">
            <v>1337.3301696777344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0</v>
          </cell>
          <cell r="BF480">
            <v>0</v>
          </cell>
          <cell r="BG480">
            <v>0</v>
          </cell>
          <cell r="BH480">
            <v>0</v>
          </cell>
          <cell r="BI480">
            <v>0</v>
          </cell>
          <cell r="BJ480">
            <v>0</v>
          </cell>
          <cell r="BK480">
            <v>0</v>
          </cell>
          <cell r="BL480">
            <v>0</v>
          </cell>
          <cell r="BM480">
            <v>0</v>
          </cell>
          <cell r="BN480">
            <v>0</v>
          </cell>
          <cell r="BO480">
            <v>0</v>
          </cell>
          <cell r="BP480">
            <v>0</v>
          </cell>
          <cell r="BQ480">
            <v>0</v>
          </cell>
          <cell r="BR480">
            <v>0</v>
          </cell>
          <cell r="BS480">
            <v>0</v>
          </cell>
          <cell r="BT480">
            <v>0</v>
          </cell>
          <cell r="BU480">
            <v>44577.6728515625</v>
          </cell>
          <cell r="BV480">
            <v>0</v>
          </cell>
          <cell r="BW480">
            <v>0</v>
          </cell>
          <cell r="BX480">
            <v>0</v>
          </cell>
          <cell r="BY480">
            <v>0</v>
          </cell>
          <cell r="BZ480">
            <v>0</v>
          </cell>
          <cell r="CA480">
            <v>0</v>
          </cell>
          <cell r="CB480">
            <v>0</v>
          </cell>
          <cell r="CC480">
            <v>0</v>
          </cell>
          <cell r="CD480">
            <v>0</v>
          </cell>
          <cell r="CE480">
            <v>0</v>
          </cell>
          <cell r="CF480">
            <v>0</v>
          </cell>
          <cell r="CG480">
            <v>0</v>
          </cell>
          <cell r="CH480">
            <v>0</v>
          </cell>
          <cell r="CI480">
            <v>0</v>
          </cell>
          <cell r="CJ480">
            <v>0</v>
          </cell>
          <cell r="CK480">
            <v>0</v>
          </cell>
          <cell r="CL480">
            <v>0</v>
          </cell>
          <cell r="CM480">
            <v>1</v>
          </cell>
        </row>
        <row r="481">
          <cell r="A481" t="str">
            <v>NIP_BP11_C_OLEH FLB</v>
          </cell>
          <cell r="C481" t="str">
            <v>BP11</v>
          </cell>
          <cell r="D481" t="str">
            <v>Out</v>
          </cell>
          <cell r="E481" t="str">
            <v>Base JV</v>
          </cell>
          <cell r="F481" t="str">
            <v>Options</v>
          </cell>
          <cell r="G481" t="str">
            <v>SPDC JV</v>
          </cell>
          <cell r="H481" t="str">
            <v>Out</v>
          </cell>
          <cell r="I481" t="str">
            <v>OLOMORO OLEH</v>
          </cell>
          <cell r="J481" t="str">
            <v>OML - 30</v>
          </cell>
          <cell r="K481" t="str">
            <v>LAND WEST</v>
          </cell>
          <cell r="L481" t="str">
            <v>West</v>
          </cell>
          <cell r="M481" t="str">
            <v>Oleh FLB</v>
          </cell>
          <cell r="N481" t="str">
            <v>Field Logistic Base</v>
          </cell>
          <cell r="O481" t="str">
            <v>Field Logistic Base</v>
          </cell>
          <cell r="P481" t="str">
            <v>Field Logistics Base</v>
          </cell>
          <cell r="Q481" t="str">
            <v>Seun Balogun</v>
          </cell>
          <cell r="S481" t="str">
            <v>Not Applicable</v>
          </cell>
          <cell r="T481" t="str">
            <v>1. HSE, Security, Asset Integrity, etc.</v>
          </cell>
          <cell r="U481" t="str">
            <v>1. Secure / Maximise NFA</v>
          </cell>
          <cell r="V481" t="str">
            <v>Andrew Birch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384.66666412353516</v>
          </cell>
          <cell r="AJ481">
            <v>11.539999842643738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384.66666412353516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  <cell r="BL481">
            <v>0</v>
          </cell>
          <cell r="BM481">
            <v>0</v>
          </cell>
          <cell r="BN481">
            <v>0</v>
          </cell>
          <cell r="BO481">
            <v>0</v>
          </cell>
          <cell r="BP481">
            <v>0</v>
          </cell>
          <cell r="BQ481">
            <v>0</v>
          </cell>
          <cell r="BR481">
            <v>0</v>
          </cell>
          <cell r="BS481">
            <v>0</v>
          </cell>
          <cell r="BT481">
            <v>0</v>
          </cell>
          <cell r="BU481">
            <v>0</v>
          </cell>
          <cell r="BV481">
            <v>0</v>
          </cell>
          <cell r="BW481">
            <v>0</v>
          </cell>
          <cell r="BX481">
            <v>0</v>
          </cell>
          <cell r="BY481">
            <v>0</v>
          </cell>
          <cell r="BZ481">
            <v>0</v>
          </cell>
          <cell r="CA481">
            <v>0</v>
          </cell>
          <cell r="CB481">
            <v>0</v>
          </cell>
          <cell r="CC481">
            <v>0</v>
          </cell>
          <cell r="CD481">
            <v>0</v>
          </cell>
          <cell r="CE481">
            <v>0</v>
          </cell>
          <cell r="CF481">
            <v>0</v>
          </cell>
          <cell r="CG481">
            <v>0</v>
          </cell>
          <cell r="CH481">
            <v>0</v>
          </cell>
          <cell r="CI481">
            <v>0</v>
          </cell>
          <cell r="CJ481">
            <v>0</v>
          </cell>
          <cell r="CK481">
            <v>0</v>
          </cell>
          <cell r="CL481">
            <v>0</v>
          </cell>
          <cell r="CM481">
            <v>1</v>
          </cell>
        </row>
        <row r="482">
          <cell r="A482" t="str">
            <v>NIP_BP11_C_OMAV FLB</v>
          </cell>
          <cell r="C482" t="str">
            <v>BP11</v>
          </cell>
          <cell r="D482" t="str">
            <v>Out</v>
          </cell>
          <cell r="E482" t="str">
            <v>Base JV</v>
          </cell>
          <cell r="F482" t="str">
            <v>Options</v>
          </cell>
          <cell r="G482" t="str">
            <v>SPDC JV</v>
          </cell>
          <cell r="H482" t="str">
            <v>Out</v>
          </cell>
          <cell r="I482" t="str">
            <v>OMAVOVWE</v>
          </cell>
          <cell r="J482" t="str">
            <v>OML - 30</v>
          </cell>
          <cell r="K482" t="str">
            <v>LAND WEST</v>
          </cell>
          <cell r="L482" t="str">
            <v>West</v>
          </cell>
          <cell r="M482" t="str">
            <v>Omavovwe FLB</v>
          </cell>
          <cell r="N482" t="str">
            <v>Field Logistic Base</v>
          </cell>
          <cell r="O482" t="str">
            <v>Field Logistic Base</v>
          </cell>
          <cell r="P482" t="str">
            <v>Field Logistics Base</v>
          </cell>
          <cell r="Q482" t="str">
            <v>Seun Balogun</v>
          </cell>
          <cell r="S482" t="str">
            <v>Not Applicable</v>
          </cell>
          <cell r="T482" t="str">
            <v>1. HSE, Security, Asset Integrity, etc.</v>
          </cell>
          <cell r="U482" t="str">
            <v>1. Secure / Maximise NFA</v>
          </cell>
          <cell r="V482" t="str">
            <v>Andrew Birch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36918.474365234375</v>
          </cell>
          <cell r="AJ482">
            <v>1107.5542049407959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  <cell r="BA482">
            <v>36918.474365234375</v>
          </cell>
          <cell r="BB482">
            <v>0</v>
          </cell>
          <cell r="BC482">
            <v>0</v>
          </cell>
          <cell r="BD482">
            <v>0</v>
          </cell>
          <cell r="BE482">
            <v>0</v>
          </cell>
          <cell r="BF482">
            <v>0</v>
          </cell>
          <cell r="BG482">
            <v>0</v>
          </cell>
          <cell r="BH482">
            <v>0</v>
          </cell>
          <cell r="BI482">
            <v>0</v>
          </cell>
          <cell r="BJ482">
            <v>0</v>
          </cell>
          <cell r="BK482">
            <v>0</v>
          </cell>
          <cell r="BL482">
            <v>0</v>
          </cell>
          <cell r="BM482">
            <v>0</v>
          </cell>
          <cell r="BN482">
            <v>0</v>
          </cell>
          <cell r="BO482">
            <v>0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</v>
          </cell>
          <cell r="BU482">
            <v>0</v>
          </cell>
          <cell r="BV482">
            <v>0</v>
          </cell>
          <cell r="BW482">
            <v>0</v>
          </cell>
          <cell r="BX482">
            <v>0</v>
          </cell>
          <cell r="BY482">
            <v>0</v>
          </cell>
          <cell r="BZ482">
            <v>0</v>
          </cell>
          <cell r="CA482">
            <v>0</v>
          </cell>
          <cell r="CB482">
            <v>0</v>
          </cell>
          <cell r="CC482">
            <v>0</v>
          </cell>
          <cell r="CD482">
            <v>0</v>
          </cell>
          <cell r="CE482">
            <v>0</v>
          </cell>
          <cell r="CF482">
            <v>0</v>
          </cell>
          <cell r="CG482">
            <v>0</v>
          </cell>
          <cell r="CH482">
            <v>0</v>
          </cell>
          <cell r="CI482">
            <v>0</v>
          </cell>
          <cell r="CJ482">
            <v>0</v>
          </cell>
          <cell r="CK482">
            <v>0</v>
          </cell>
          <cell r="CL482">
            <v>0</v>
          </cell>
          <cell r="CM482">
            <v>1</v>
          </cell>
        </row>
        <row r="483">
          <cell r="A483" t="str">
            <v>NIP_BP11_C_OPUA</v>
          </cell>
          <cell r="C483" t="str">
            <v>BP11</v>
          </cell>
          <cell r="D483" t="str">
            <v>Out</v>
          </cell>
          <cell r="E483" t="str">
            <v>Third Party Finance</v>
          </cell>
          <cell r="F483" t="str">
            <v>Options</v>
          </cell>
          <cell r="G483" t="str">
            <v>Both</v>
          </cell>
          <cell r="H483" t="str">
            <v>Not reported</v>
          </cell>
          <cell r="I483" t="str">
            <v>OPUAMA</v>
          </cell>
          <cell r="J483" t="str">
            <v>OML - 40</v>
          </cell>
          <cell r="K483" t="str">
            <v>LAND WEST</v>
          </cell>
          <cell r="L483" t="str">
            <v>West</v>
          </cell>
          <cell r="M483" t="str">
            <v>AG Solution Opuama</v>
          </cell>
          <cell r="N483" t="str">
            <v>AG Solution Opportunities (OV)</v>
          </cell>
          <cell r="O483" t="str">
            <v>AG Solution Opportunities (OV)</v>
          </cell>
          <cell r="P483" t="str">
            <v>AG Solution Opportunities (Operated Venture)</v>
          </cell>
          <cell r="Q483" t="str">
            <v>Seun Balogun</v>
          </cell>
          <cell r="S483" t="str">
            <v>DOMGAS</v>
          </cell>
          <cell r="T483" t="str">
            <v>4. Oil</v>
          </cell>
          <cell r="U483" t="str">
            <v>Secure / Maximise NFA</v>
          </cell>
          <cell r="V483" t="str">
            <v>Andrew Birch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21016.080078125</v>
          </cell>
          <cell r="AJ483">
            <v>630.48239135742188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  <cell r="BF483">
            <v>0</v>
          </cell>
          <cell r="BG483">
            <v>0</v>
          </cell>
          <cell r="BH483">
            <v>0</v>
          </cell>
          <cell r="BI483">
            <v>0</v>
          </cell>
          <cell r="BJ483">
            <v>0</v>
          </cell>
          <cell r="BK483">
            <v>0</v>
          </cell>
          <cell r="BL483">
            <v>0</v>
          </cell>
          <cell r="BM483">
            <v>0</v>
          </cell>
          <cell r="BN483">
            <v>0</v>
          </cell>
          <cell r="BO483">
            <v>0</v>
          </cell>
          <cell r="BP483">
            <v>0</v>
          </cell>
          <cell r="BQ483">
            <v>14659.43994140625</v>
          </cell>
          <cell r="BR483">
            <v>0</v>
          </cell>
          <cell r="BS483">
            <v>0</v>
          </cell>
          <cell r="BT483">
            <v>0</v>
          </cell>
          <cell r="BU483">
            <v>6356.6400146484375</v>
          </cell>
          <cell r="BV483">
            <v>0</v>
          </cell>
          <cell r="BW483">
            <v>0</v>
          </cell>
          <cell r="BX483">
            <v>0</v>
          </cell>
          <cell r="BY483">
            <v>0</v>
          </cell>
          <cell r="BZ483">
            <v>0</v>
          </cell>
          <cell r="CA483">
            <v>0</v>
          </cell>
          <cell r="CB483">
            <v>0</v>
          </cell>
          <cell r="CC483">
            <v>0</v>
          </cell>
          <cell r="CD483">
            <v>0</v>
          </cell>
          <cell r="CE483">
            <v>0</v>
          </cell>
          <cell r="CF483">
            <v>0</v>
          </cell>
          <cell r="CG483">
            <v>0</v>
          </cell>
          <cell r="CH483">
            <v>0</v>
          </cell>
          <cell r="CI483">
            <v>0</v>
          </cell>
          <cell r="CJ483">
            <v>0</v>
          </cell>
          <cell r="CK483">
            <v>0</v>
          </cell>
          <cell r="CL483">
            <v>0</v>
          </cell>
          <cell r="CM483">
            <v>1</v>
          </cell>
        </row>
        <row r="484">
          <cell r="A484" t="str">
            <v>NIP_BP11_C_OPUA_Prior</v>
          </cell>
          <cell r="C484" t="str">
            <v>BP11</v>
          </cell>
          <cell r="D484" t="str">
            <v>Out</v>
          </cell>
          <cell r="E484" t="str">
            <v>Third Party Finance</v>
          </cell>
          <cell r="F484" t="str">
            <v>Options</v>
          </cell>
          <cell r="G484" t="str">
            <v>Both</v>
          </cell>
          <cell r="H484" t="str">
            <v>Not reported</v>
          </cell>
          <cell r="I484" t="str">
            <v>OPUAMA</v>
          </cell>
          <cell r="J484" t="str">
            <v>OML - 40</v>
          </cell>
          <cell r="K484" t="str">
            <v>LAND WEST</v>
          </cell>
          <cell r="L484" t="str">
            <v>West</v>
          </cell>
          <cell r="M484" t="str">
            <v>AG Solution Opuama</v>
          </cell>
          <cell r="N484" t="str">
            <v>AG Solution Opportunities (OV)</v>
          </cell>
          <cell r="O484" t="str">
            <v>AG Solution Opportunities (OV)</v>
          </cell>
          <cell r="P484" t="str">
            <v>AG Solution Opportunities (Operated Venture)</v>
          </cell>
          <cell r="Q484" t="str">
            <v>Seun Balogun</v>
          </cell>
          <cell r="S484" t="str">
            <v>DOMGAS</v>
          </cell>
          <cell r="T484" t="str">
            <v>4. Oil</v>
          </cell>
          <cell r="U484" t="str">
            <v>1. Secure / Maximise NFA</v>
          </cell>
          <cell r="V484" t="str">
            <v>Andrew Birch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1300</v>
          </cell>
          <cell r="AJ484">
            <v>39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  <cell r="BF484">
            <v>0</v>
          </cell>
          <cell r="BG484">
            <v>0</v>
          </cell>
          <cell r="BH484">
            <v>0</v>
          </cell>
          <cell r="BI484">
            <v>0</v>
          </cell>
          <cell r="BJ484">
            <v>0</v>
          </cell>
          <cell r="BK484">
            <v>0</v>
          </cell>
          <cell r="BL484">
            <v>0</v>
          </cell>
          <cell r="BM484">
            <v>0</v>
          </cell>
          <cell r="BN484">
            <v>0</v>
          </cell>
          <cell r="BO484">
            <v>0</v>
          </cell>
          <cell r="BP484">
            <v>0</v>
          </cell>
          <cell r="BQ484">
            <v>900</v>
          </cell>
          <cell r="BR484">
            <v>0</v>
          </cell>
          <cell r="BS484">
            <v>0</v>
          </cell>
          <cell r="BT484">
            <v>0</v>
          </cell>
          <cell r="BU484">
            <v>400</v>
          </cell>
          <cell r="BV484">
            <v>0</v>
          </cell>
          <cell r="BW484">
            <v>0</v>
          </cell>
          <cell r="BX484">
            <v>0</v>
          </cell>
          <cell r="BY484">
            <v>0</v>
          </cell>
          <cell r="BZ484">
            <v>0</v>
          </cell>
          <cell r="CA484">
            <v>0</v>
          </cell>
          <cell r="CB484">
            <v>0</v>
          </cell>
          <cell r="CC484">
            <v>0</v>
          </cell>
          <cell r="CD484">
            <v>0</v>
          </cell>
          <cell r="CE484">
            <v>0</v>
          </cell>
          <cell r="CF484">
            <v>0</v>
          </cell>
          <cell r="CG484">
            <v>0</v>
          </cell>
          <cell r="CH484">
            <v>0</v>
          </cell>
          <cell r="CI484">
            <v>0</v>
          </cell>
          <cell r="CJ484">
            <v>0</v>
          </cell>
          <cell r="CK484">
            <v>0</v>
          </cell>
          <cell r="CL484">
            <v>0</v>
          </cell>
          <cell r="CM484">
            <v>1</v>
          </cell>
        </row>
        <row r="485">
          <cell r="A485" t="str">
            <v>NIP_BP11_C_OPUK</v>
          </cell>
          <cell r="C485" t="str">
            <v>BP11</v>
          </cell>
          <cell r="D485" t="str">
            <v>In</v>
          </cell>
          <cell r="E485" t="str">
            <v>Domgas/IPP</v>
          </cell>
          <cell r="F485" t="str">
            <v>Base</v>
          </cell>
          <cell r="G485" t="str">
            <v>SPDC JV</v>
          </cell>
          <cell r="H485" t="str">
            <v>In</v>
          </cell>
          <cell r="I485" t="str">
            <v>OPUKUSHI</v>
          </cell>
          <cell r="J485" t="str">
            <v>OML - 35</v>
          </cell>
          <cell r="K485" t="str">
            <v>LAND WEST</v>
          </cell>
          <cell r="L485" t="str">
            <v>West</v>
          </cell>
          <cell r="M485" t="str">
            <v>Southern Swamp AGS Plus_Step 1 - OPUKUSHI</v>
          </cell>
          <cell r="N485" t="str">
            <v>Southern Swamp AGS Plus_Step 1</v>
          </cell>
          <cell r="O485" t="str">
            <v>Southern Swamp AGS Plus_Step 1</v>
          </cell>
          <cell r="P485" t="str">
            <v>Southern Swamp AGS Plus</v>
          </cell>
          <cell r="Q485" t="str">
            <v>Seun Balogun</v>
          </cell>
          <cell r="S485" t="str">
            <v>OKLNG</v>
          </cell>
          <cell r="T485" t="str">
            <v>5. Domgas (Ring fenced)</v>
          </cell>
          <cell r="U485" t="str">
            <v>8. Oil and Gas Growth</v>
          </cell>
          <cell r="V485" t="str">
            <v>Andrew Birch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300012.71978759766</v>
          </cell>
          <cell r="AJ485">
            <v>19223.276977539063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0</v>
          </cell>
          <cell r="BF485">
            <v>0</v>
          </cell>
          <cell r="BG485">
            <v>0</v>
          </cell>
          <cell r="BH485">
            <v>0</v>
          </cell>
          <cell r="BI485">
            <v>0</v>
          </cell>
          <cell r="BJ485">
            <v>0</v>
          </cell>
          <cell r="BK485">
            <v>0</v>
          </cell>
          <cell r="BL485">
            <v>0</v>
          </cell>
          <cell r="BM485">
            <v>0</v>
          </cell>
          <cell r="BN485">
            <v>0</v>
          </cell>
          <cell r="BO485">
            <v>0</v>
          </cell>
          <cell r="BP485">
            <v>0</v>
          </cell>
          <cell r="BQ485">
            <v>21535.080688476563</v>
          </cell>
          <cell r="BR485">
            <v>0</v>
          </cell>
          <cell r="BS485">
            <v>0</v>
          </cell>
          <cell r="BT485">
            <v>0</v>
          </cell>
          <cell r="BU485">
            <v>278477.63580322266</v>
          </cell>
          <cell r="BV485">
            <v>0</v>
          </cell>
          <cell r="BW485">
            <v>0</v>
          </cell>
          <cell r="BX485">
            <v>0</v>
          </cell>
          <cell r="BY485">
            <v>0</v>
          </cell>
          <cell r="BZ485">
            <v>0</v>
          </cell>
          <cell r="CA485">
            <v>0</v>
          </cell>
          <cell r="CB485">
            <v>0</v>
          </cell>
          <cell r="CC485">
            <v>0</v>
          </cell>
          <cell r="CD485">
            <v>0</v>
          </cell>
          <cell r="CE485">
            <v>0</v>
          </cell>
          <cell r="CF485">
            <v>0</v>
          </cell>
          <cell r="CG485">
            <v>0</v>
          </cell>
          <cell r="CH485">
            <v>0</v>
          </cell>
          <cell r="CI485">
            <v>0</v>
          </cell>
          <cell r="CJ485">
            <v>720.80999755859375</v>
          </cell>
          <cell r="CK485">
            <v>0</v>
          </cell>
          <cell r="CL485">
            <v>0</v>
          </cell>
          <cell r="CM485">
            <v>1</v>
          </cell>
        </row>
        <row r="486">
          <cell r="A486" t="str">
            <v>NIP_BP11_C_ORON</v>
          </cell>
          <cell r="C486" t="str">
            <v>BP11</v>
          </cell>
          <cell r="D486" t="str">
            <v>Out</v>
          </cell>
          <cell r="E486" t="str">
            <v>Third Party Finance</v>
          </cell>
          <cell r="F486" t="str">
            <v>Options</v>
          </cell>
          <cell r="G486" t="str">
            <v>Both</v>
          </cell>
          <cell r="H486" t="str">
            <v>Not reported</v>
          </cell>
          <cell r="I486" t="str">
            <v>ORONI</v>
          </cell>
          <cell r="J486" t="str">
            <v>OML - 30</v>
          </cell>
          <cell r="K486" t="str">
            <v>LAND WEST</v>
          </cell>
          <cell r="L486" t="str">
            <v>West</v>
          </cell>
          <cell r="M486" t="str">
            <v>AG Solution Oroni</v>
          </cell>
          <cell r="N486" t="str">
            <v>AG Solution Opportunities (OV)</v>
          </cell>
          <cell r="O486" t="str">
            <v>AG Solution Opportunities (OV)</v>
          </cell>
          <cell r="P486" t="str">
            <v>AG Solution Opportunities (Operated Venture)</v>
          </cell>
          <cell r="Q486" t="str">
            <v>Seun Balogun</v>
          </cell>
          <cell r="S486" t="str">
            <v>DOMGAS</v>
          </cell>
          <cell r="T486" t="str">
            <v>4. Oil</v>
          </cell>
          <cell r="U486" t="str">
            <v>Secure / Maximise NFA</v>
          </cell>
          <cell r="V486" t="str">
            <v>Andrew Birch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35034.9599609375</v>
          </cell>
          <cell r="AJ486">
            <v>1051.0487518310547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0</v>
          </cell>
          <cell r="BF486">
            <v>0</v>
          </cell>
          <cell r="BG486">
            <v>0</v>
          </cell>
          <cell r="BH486">
            <v>0</v>
          </cell>
          <cell r="BI486">
            <v>0</v>
          </cell>
          <cell r="BJ486">
            <v>0</v>
          </cell>
          <cell r="BK486">
            <v>0</v>
          </cell>
          <cell r="BL486">
            <v>0</v>
          </cell>
          <cell r="BM486">
            <v>0</v>
          </cell>
          <cell r="BN486">
            <v>0</v>
          </cell>
          <cell r="BO486">
            <v>0</v>
          </cell>
          <cell r="BP486">
            <v>0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35034.9599609375</v>
          </cell>
          <cell r="BV486">
            <v>0</v>
          </cell>
          <cell r="BW486">
            <v>0</v>
          </cell>
          <cell r="BX486">
            <v>0</v>
          </cell>
          <cell r="BY486">
            <v>0</v>
          </cell>
          <cell r="BZ486">
            <v>0</v>
          </cell>
          <cell r="CA486">
            <v>0</v>
          </cell>
          <cell r="CB486">
            <v>0</v>
          </cell>
          <cell r="CC486">
            <v>0</v>
          </cell>
          <cell r="CD486">
            <v>0</v>
          </cell>
          <cell r="CE486">
            <v>0</v>
          </cell>
          <cell r="CF486">
            <v>0</v>
          </cell>
          <cell r="CG486">
            <v>0</v>
          </cell>
          <cell r="CH486">
            <v>0</v>
          </cell>
          <cell r="CI486">
            <v>0</v>
          </cell>
          <cell r="CJ486">
            <v>0</v>
          </cell>
          <cell r="CK486">
            <v>0</v>
          </cell>
          <cell r="CL486">
            <v>0</v>
          </cell>
          <cell r="CM486">
            <v>1</v>
          </cell>
        </row>
        <row r="487">
          <cell r="A487" t="str">
            <v>NIP_BP11_C_OTUM</v>
          </cell>
          <cell r="C487" t="str">
            <v>BP11</v>
          </cell>
          <cell r="D487" t="str">
            <v>In</v>
          </cell>
          <cell r="E487" t="str">
            <v>Domgas/IPP</v>
          </cell>
          <cell r="F487" t="str">
            <v>Base</v>
          </cell>
          <cell r="G487" t="str">
            <v>SPDC JV</v>
          </cell>
          <cell r="H487" t="str">
            <v>In</v>
          </cell>
          <cell r="I487" t="str">
            <v>OTUMARA</v>
          </cell>
          <cell r="J487" t="str">
            <v>OML - 43</v>
          </cell>
          <cell r="K487" t="str">
            <v>LAND WEST</v>
          </cell>
          <cell r="L487" t="str">
            <v>West</v>
          </cell>
          <cell r="M487" t="str">
            <v>AG Solution Otumara</v>
          </cell>
          <cell r="N487" t="str">
            <v>AG Solution Otumara Node</v>
          </cell>
          <cell r="O487" t="str">
            <v>AG Solution Phase 1</v>
          </cell>
          <cell r="P487" t="str">
            <v>AG Solution Phase 1</v>
          </cell>
          <cell r="Q487" t="str">
            <v>Seun Balogun</v>
          </cell>
          <cell r="S487" t="str">
            <v>DOMGAS</v>
          </cell>
          <cell r="T487" t="str">
            <v>5. Domgas (Ring fenced)</v>
          </cell>
          <cell r="U487" t="str">
            <v>Secure / Maximise NFA</v>
          </cell>
          <cell r="V487" t="str">
            <v>Andrew Birch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240557.83984375</v>
          </cell>
          <cell r="AJ487">
            <v>7216.73486328125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0</v>
          </cell>
          <cell r="BF487">
            <v>0</v>
          </cell>
          <cell r="BG487">
            <v>0</v>
          </cell>
          <cell r="BH487">
            <v>0</v>
          </cell>
          <cell r="BI487">
            <v>0</v>
          </cell>
          <cell r="BJ487">
            <v>0</v>
          </cell>
          <cell r="BK487">
            <v>0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240557.83984375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1</v>
          </cell>
        </row>
        <row r="488">
          <cell r="A488" t="str">
            <v>NIP_BP11_C_OTUM_Prior</v>
          </cell>
          <cell r="C488" t="str">
            <v>BP11</v>
          </cell>
          <cell r="D488" t="str">
            <v>In</v>
          </cell>
          <cell r="E488" t="str">
            <v>Domgas/IPP</v>
          </cell>
          <cell r="F488" t="str">
            <v>Base</v>
          </cell>
          <cell r="G488" t="str">
            <v>SPDC JV</v>
          </cell>
          <cell r="H488" t="str">
            <v>In</v>
          </cell>
          <cell r="I488" t="str">
            <v>OTUMARA</v>
          </cell>
          <cell r="J488" t="str">
            <v>OML - 43</v>
          </cell>
          <cell r="K488" t="str">
            <v>LAND WEST</v>
          </cell>
          <cell r="L488" t="str">
            <v>West</v>
          </cell>
          <cell r="M488" t="str">
            <v>AG Solution Otumara</v>
          </cell>
          <cell r="N488" t="str">
            <v>AG Solution Otumara Node</v>
          </cell>
          <cell r="O488" t="str">
            <v>AG Solution Phase 1</v>
          </cell>
          <cell r="P488" t="str">
            <v>AG Solution Phase 1</v>
          </cell>
          <cell r="Q488" t="str">
            <v>Seun Balogun</v>
          </cell>
          <cell r="S488" t="str">
            <v>DOMGAS</v>
          </cell>
          <cell r="T488" t="str">
            <v>5. Domgas (Ring fenced)</v>
          </cell>
          <cell r="U488" t="str">
            <v>1. Secure / Maximise NFA</v>
          </cell>
          <cell r="V488" t="str">
            <v>Andrew Birch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21648.97998046875</v>
          </cell>
          <cell r="AJ488">
            <v>649.46940612792969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0</v>
          </cell>
          <cell r="BF488">
            <v>0</v>
          </cell>
          <cell r="BG488">
            <v>0</v>
          </cell>
          <cell r="BH488">
            <v>0</v>
          </cell>
          <cell r="BI488">
            <v>0</v>
          </cell>
          <cell r="BJ488">
            <v>0</v>
          </cell>
          <cell r="BK488">
            <v>0</v>
          </cell>
          <cell r="BL488">
            <v>0</v>
          </cell>
          <cell r="BM488">
            <v>0</v>
          </cell>
          <cell r="BN488">
            <v>0</v>
          </cell>
          <cell r="BO488">
            <v>0</v>
          </cell>
          <cell r="BP488">
            <v>0</v>
          </cell>
          <cell r="BQ488">
            <v>0</v>
          </cell>
          <cell r="BR488">
            <v>18247.760009765625</v>
          </cell>
          <cell r="BS488">
            <v>0</v>
          </cell>
          <cell r="BT488">
            <v>0</v>
          </cell>
          <cell r="BU488">
            <v>3401.219970703125</v>
          </cell>
          <cell r="BV488">
            <v>0</v>
          </cell>
          <cell r="BW488">
            <v>0</v>
          </cell>
          <cell r="BX488">
            <v>0</v>
          </cell>
          <cell r="BY488">
            <v>0</v>
          </cell>
          <cell r="BZ488">
            <v>0</v>
          </cell>
          <cell r="CA488">
            <v>0</v>
          </cell>
          <cell r="CB488">
            <v>0</v>
          </cell>
          <cell r="CC488">
            <v>0</v>
          </cell>
          <cell r="CD488">
            <v>0</v>
          </cell>
          <cell r="CE488">
            <v>0</v>
          </cell>
          <cell r="CF488">
            <v>0</v>
          </cell>
          <cell r="CG488">
            <v>0</v>
          </cell>
          <cell r="CH488">
            <v>0</v>
          </cell>
          <cell r="CI488">
            <v>0</v>
          </cell>
          <cell r="CJ488">
            <v>0</v>
          </cell>
          <cell r="CK488">
            <v>0</v>
          </cell>
          <cell r="CL488">
            <v>0</v>
          </cell>
          <cell r="CM488">
            <v>1</v>
          </cell>
        </row>
        <row r="489">
          <cell r="A489" t="str">
            <v>NIP_BP11_C_Oben_Cond Storage</v>
          </cell>
          <cell r="C489" t="str">
            <v>BP11</v>
          </cell>
          <cell r="D489" t="str">
            <v>Out</v>
          </cell>
          <cell r="E489" t="str">
            <v>NAPIMS 100%</v>
          </cell>
          <cell r="F489" t="str">
            <v>Base</v>
          </cell>
          <cell r="G489" t="str">
            <v>NAPIMS</v>
          </cell>
          <cell r="H489" t="str">
            <v>Out</v>
          </cell>
          <cell r="I489" t="str">
            <v>CROSS ASSET</v>
          </cell>
          <cell r="J489" t="str">
            <v>OML - 4</v>
          </cell>
          <cell r="K489" t="str">
            <v>LAND WEST</v>
          </cell>
          <cell r="L489" t="str">
            <v>West</v>
          </cell>
          <cell r="M489" t="str">
            <v>Oben Condensate Storage Facilities</v>
          </cell>
          <cell r="N489" t="str">
            <v>Condensate Storage Facilities Project</v>
          </cell>
          <cell r="O489" t="str">
            <v>Condensate Storage Facilities Project</v>
          </cell>
          <cell r="P489" t="str">
            <v>Condensate Storage Facilities Project</v>
          </cell>
          <cell r="Q489" t="str">
            <v>Seun Balogun</v>
          </cell>
          <cell r="S489" t="str">
            <v>Not Applicable</v>
          </cell>
          <cell r="T489" t="str">
            <v>5. Domgas (Ring fenced)</v>
          </cell>
          <cell r="U489" t="str">
            <v>2. Domgas / IPP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64476.4677734375</v>
          </cell>
          <cell r="AJ489">
            <v>1934.2939834594727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  <cell r="BM489">
            <v>0</v>
          </cell>
          <cell r="BN489">
            <v>0</v>
          </cell>
          <cell r="BO489">
            <v>0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  <cell r="BV489">
            <v>0</v>
          </cell>
          <cell r="BW489">
            <v>0</v>
          </cell>
          <cell r="BX489">
            <v>0</v>
          </cell>
          <cell r="BY489">
            <v>0</v>
          </cell>
          <cell r="BZ489">
            <v>0</v>
          </cell>
          <cell r="CA489">
            <v>0</v>
          </cell>
          <cell r="CB489">
            <v>0</v>
          </cell>
          <cell r="CC489">
            <v>0</v>
          </cell>
          <cell r="CD489">
            <v>0</v>
          </cell>
          <cell r="CE489">
            <v>0</v>
          </cell>
          <cell r="CF489">
            <v>64476.4677734375</v>
          </cell>
          <cell r="CG489">
            <v>0</v>
          </cell>
          <cell r="CH489">
            <v>0</v>
          </cell>
          <cell r="CI489">
            <v>0</v>
          </cell>
          <cell r="CJ489">
            <v>0</v>
          </cell>
          <cell r="CK489">
            <v>0</v>
          </cell>
          <cell r="CL489">
            <v>0</v>
          </cell>
          <cell r="CM489">
            <v>1</v>
          </cell>
        </row>
        <row r="490">
          <cell r="A490" t="str">
            <v>NIP_BP11_C_Odidi NAG</v>
          </cell>
          <cell r="C490" t="str">
            <v>BP11</v>
          </cell>
          <cell r="D490" t="str">
            <v>In</v>
          </cell>
          <cell r="E490" t="str">
            <v>Domgas/IPP</v>
          </cell>
          <cell r="F490" t="str">
            <v>Base</v>
          </cell>
          <cell r="G490" t="str">
            <v>Portfolio Action</v>
          </cell>
          <cell r="H490" t="str">
            <v>In</v>
          </cell>
          <cell r="I490" t="str">
            <v>ODIDI</v>
          </cell>
          <cell r="J490" t="str">
            <v>OML - 42</v>
          </cell>
          <cell r="K490" t="str">
            <v>LAND WEST</v>
          </cell>
          <cell r="L490" t="str">
            <v>West</v>
          </cell>
          <cell r="M490" t="str">
            <v>Odidi NAG Interim</v>
          </cell>
          <cell r="N490" t="str">
            <v>Odidi NAG</v>
          </cell>
          <cell r="O490" t="str">
            <v>Divested 2011</v>
          </cell>
          <cell r="P490" t="str">
            <v>Odidi NAG</v>
          </cell>
          <cell r="Q490" t="str">
            <v>Seun Balogun</v>
          </cell>
          <cell r="S490" t="str">
            <v>DOMGAS</v>
          </cell>
          <cell r="T490" t="str">
            <v>5. Domgas (Ring fenced)</v>
          </cell>
          <cell r="U490" t="str">
            <v>Domgas / IPP</v>
          </cell>
          <cell r="V490" t="str">
            <v>Andrew Birch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50872.1787109375</v>
          </cell>
          <cell r="AJ490">
            <v>1526.1653308868408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>
            <v>0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0</v>
          </cell>
          <cell r="BF490">
            <v>0</v>
          </cell>
          <cell r="BG490">
            <v>0</v>
          </cell>
          <cell r="BH490">
            <v>0</v>
          </cell>
          <cell r="BI490">
            <v>0</v>
          </cell>
          <cell r="BJ490">
            <v>0</v>
          </cell>
          <cell r="BK490">
            <v>0</v>
          </cell>
          <cell r="BL490">
            <v>0</v>
          </cell>
          <cell r="BM490">
            <v>0</v>
          </cell>
          <cell r="BN490">
            <v>0</v>
          </cell>
          <cell r="BO490">
            <v>0</v>
          </cell>
          <cell r="BP490">
            <v>0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  <cell r="BW490">
            <v>0</v>
          </cell>
          <cell r="BX490">
            <v>0</v>
          </cell>
          <cell r="BY490">
            <v>0</v>
          </cell>
          <cell r="BZ490">
            <v>0</v>
          </cell>
          <cell r="CA490">
            <v>0</v>
          </cell>
          <cell r="CB490">
            <v>0</v>
          </cell>
          <cell r="CC490">
            <v>0</v>
          </cell>
          <cell r="CD490">
            <v>0</v>
          </cell>
          <cell r="CE490">
            <v>0</v>
          </cell>
          <cell r="CF490">
            <v>50872.1787109375</v>
          </cell>
          <cell r="CG490">
            <v>0</v>
          </cell>
          <cell r="CH490">
            <v>0</v>
          </cell>
          <cell r="CI490">
            <v>0</v>
          </cell>
          <cell r="CJ490">
            <v>0</v>
          </cell>
          <cell r="CK490">
            <v>0</v>
          </cell>
          <cell r="CL490">
            <v>0</v>
          </cell>
          <cell r="CM490">
            <v>1</v>
          </cell>
        </row>
        <row r="491">
          <cell r="A491" t="str">
            <v>NIP_BP11_C_Odidi NAG_Prior</v>
          </cell>
          <cell r="C491" t="str">
            <v>BP11</v>
          </cell>
          <cell r="D491" t="str">
            <v>In</v>
          </cell>
          <cell r="E491" t="str">
            <v>Domgas/IPP</v>
          </cell>
          <cell r="F491" t="str">
            <v>Base</v>
          </cell>
          <cell r="G491" t="str">
            <v>Portfolio Action</v>
          </cell>
          <cell r="H491" t="str">
            <v>In</v>
          </cell>
          <cell r="I491" t="str">
            <v>ODIDI</v>
          </cell>
          <cell r="J491" t="str">
            <v>OML - 42</v>
          </cell>
          <cell r="K491" t="str">
            <v>LAND WEST</v>
          </cell>
          <cell r="L491" t="str">
            <v>West</v>
          </cell>
          <cell r="M491" t="str">
            <v>Odidi NAG Interim</v>
          </cell>
          <cell r="N491" t="str">
            <v>Odidi NAG</v>
          </cell>
          <cell r="O491" t="str">
            <v>Divested 2011</v>
          </cell>
          <cell r="P491" t="str">
            <v>Odidi NAG</v>
          </cell>
          <cell r="Q491" t="str">
            <v>Seun Balogun</v>
          </cell>
          <cell r="S491" t="str">
            <v>DOMGAS</v>
          </cell>
          <cell r="T491" t="str">
            <v>5. Domgas (Ring fenced)</v>
          </cell>
          <cell r="U491" t="str">
            <v>2. Domgas / IPP</v>
          </cell>
          <cell r="V491" t="str">
            <v>Andrew Birch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4950.849609375</v>
          </cell>
          <cell r="AJ491">
            <v>148.52548444271088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  <cell r="BF491">
            <v>0</v>
          </cell>
          <cell r="BG491">
            <v>0</v>
          </cell>
          <cell r="BH491">
            <v>0</v>
          </cell>
          <cell r="BI491">
            <v>0</v>
          </cell>
          <cell r="BJ491">
            <v>0</v>
          </cell>
          <cell r="BK491">
            <v>0</v>
          </cell>
          <cell r="BL491">
            <v>0</v>
          </cell>
          <cell r="BM491">
            <v>0</v>
          </cell>
          <cell r="BN491">
            <v>0</v>
          </cell>
          <cell r="BO491">
            <v>0</v>
          </cell>
          <cell r="BP491">
            <v>0</v>
          </cell>
          <cell r="BQ491">
            <v>0</v>
          </cell>
          <cell r="BR491">
            <v>0</v>
          </cell>
          <cell r="BS491">
            <v>0</v>
          </cell>
          <cell r="BT491">
            <v>0</v>
          </cell>
          <cell r="BU491">
            <v>0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>
            <v>0</v>
          </cell>
          <cell r="CA491">
            <v>249</v>
          </cell>
          <cell r="CB491">
            <v>0</v>
          </cell>
          <cell r="CC491">
            <v>0</v>
          </cell>
          <cell r="CD491">
            <v>0</v>
          </cell>
          <cell r="CE491">
            <v>0</v>
          </cell>
          <cell r="CF491">
            <v>4701.849609375</v>
          </cell>
          <cell r="CG491">
            <v>0</v>
          </cell>
          <cell r="CH491">
            <v>0</v>
          </cell>
          <cell r="CI491">
            <v>0</v>
          </cell>
          <cell r="CJ491">
            <v>0</v>
          </cell>
          <cell r="CK491">
            <v>0</v>
          </cell>
          <cell r="CL491">
            <v>0</v>
          </cell>
          <cell r="CM491">
            <v>1</v>
          </cell>
        </row>
        <row r="492">
          <cell r="A492" t="str">
            <v>NIP_BP11_C_PREFID_AWOB</v>
          </cell>
          <cell r="C492" t="str">
            <v>BP11</v>
          </cell>
          <cell r="D492" t="str">
            <v>Out</v>
          </cell>
          <cell r="E492" t="str">
            <v>Base JV</v>
          </cell>
          <cell r="F492" t="str">
            <v>Base Plus</v>
          </cell>
          <cell r="G492" t="str">
            <v>SPDC JV</v>
          </cell>
          <cell r="H492" t="str">
            <v>Out</v>
          </cell>
          <cell r="I492" t="str">
            <v>AWOBA</v>
          </cell>
          <cell r="J492" t="str">
            <v>OML - 24</v>
          </cell>
          <cell r="K492" t="str">
            <v>SWAMP EAST</v>
          </cell>
          <cell r="L492" t="str">
            <v>East</v>
          </cell>
          <cell r="M492" t="str">
            <v>Awoba Gas Pre-FID</v>
          </cell>
          <cell r="N492" t="str">
            <v>Awoba Gas</v>
          </cell>
          <cell r="O492" t="str">
            <v>Awoba Gas</v>
          </cell>
          <cell r="P492" t="str">
            <v>Awoba Gas</v>
          </cell>
          <cell r="Q492" t="str">
            <v>Seun Balogun</v>
          </cell>
          <cell r="S492" t="str">
            <v>NLNG</v>
          </cell>
          <cell r="T492" t="str">
            <v>2. Export Gas Commitments</v>
          </cell>
          <cell r="U492" t="str">
            <v>5. Export gas</v>
          </cell>
          <cell r="V492" t="str">
            <v>Andrew Birch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7689.2158203125</v>
          </cell>
          <cell r="AJ492">
            <v>230.67646789550781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0</v>
          </cell>
          <cell r="BF492">
            <v>0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  <cell r="BM492">
            <v>0</v>
          </cell>
          <cell r="BN492">
            <v>0</v>
          </cell>
          <cell r="BO492">
            <v>0</v>
          </cell>
          <cell r="BP492">
            <v>0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  <cell r="BW492">
            <v>0</v>
          </cell>
          <cell r="BX492">
            <v>0</v>
          </cell>
          <cell r="BY492">
            <v>0</v>
          </cell>
          <cell r="BZ492">
            <v>0</v>
          </cell>
          <cell r="CA492">
            <v>0</v>
          </cell>
          <cell r="CB492">
            <v>0</v>
          </cell>
          <cell r="CC492">
            <v>0</v>
          </cell>
          <cell r="CD492">
            <v>0</v>
          </cell>
          <cell r="CE492">
            <v>0</v>
          </cell>
          <cell r="CF492">
            <v>7689.2158203125</v>
          </cell>
          <cell r="CG492">
            <v>0</v>
          </cell>
          <cell r="CH492">
            <v>0</v>
          </cell>
          <cell r="CI492">
            <v>0</v>
          </cell>
          <cell r="CJ492">
            <v>0</v>
          </cell>
          <cell r="CK492">
            <v>0</v>
          </cell>
          <cell r="CL492">
            <v>0</v>
          </cell>
          <cell r="CM492">
            <v>1</v>
          </cell>
        </row>
        <row r="493">
          <cell r="A493" t="str">
            <v>NIP_BP11_C_PREFID_Soku Comp</v>
          </cell>
          <cell r="C493" t="str">
            <v>BP11</v>
          </cell>
          <cell r="D493" t="str">
            <v>In</v>
          </cell>
          <cell r="E493" t="str">
            <v>Base JV</v>
          </cell>
          <cell r="F493" t="str">
            <v>Base</v>
          </cell>
          <cell r="G493" t="str">
            <v>SPDC JV</v>
          </cell>
          <cell r="H493" t="str">
            <v>In</v>
          </cell>
          <cell r="I493" t="str">
            <v>SOKU</v>
          </cell>
          <cell r="J493" t="str">
            <v>OML - 23</v>
          </cell>
          <cell r="K493" t="str">
            <v>SWAMP EAST</v>
          </cell>
          <cell r="L493" t="str">
            <v>East</v>
          </cell>
          <cell r="M493" t="str">
            <v>Soku NAG Compression_Pre FID</v>
          </cell>
          <cell r="N493" t="str">
            <v>Soku Compression</v>
          </cell>
          <cell r="O493" t="str">
            <v>Soku Compression</v>
          </cell>
          <cell r="P493" t="str">
            <v>Soku NAG Compression</v>
          </cell>
          <cell r="Q493" t="str">
            <v>Seun Balogun</v>
          </cell>
          <cell r="S493" t="str">
            <v>NLNG</v>
          </cell>
          <cell r="T493" t="str">
            <v>2. Export Gas Commitments</v>
          </cell>
          <cell r="U493" t="str">
            <v>5. Export gas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0</v>
          </cell>
          <cell r="BF493">
            <v>0</v>
          </cell>
          <cell r="BG493">
            <v>0</v>
          </cell>
          <cell r="BH493">
            <v>0</v>
          </cell>
          <cell r="BI493">
            <v>0</v>
          </cell>
          <cell r="BJ493">
            <v>0</v>
          </cell>
          <cell r="BK493">
            <v>0</v>
          </cell>
          <cell r="BL493">
            <v>0</v>
          </cell>
          <cell r="BM493">
            <v>0</v>
          </cell>
          <cell r="BN493">
            <v>0</v>
          </cell>
          <cell r="BO493">
            <v>0</v>
          </cell>
          <cell r="BP493">
            <v>0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0</v>
          </cell>
          <cell r="CA493">
            <v>0</v>
          </cell>
          <cell r="CB493">
            <v>0</v>
          </cell>
          <cell r="CC493">
            <v>0</v>
          </cell>
          <cell r="CD493">
            <v>0</v>
          </cell>
          <cell r="CE493">
            <v>0</v>
          </cell>
          <cell r="CF493">
            <v>0</v>
          </cell>
          <cell r="CG493">
            <v>0</v>
          </cell>
          <cell r="CH493">
            <v>0</v>
          </cell>
          <cell r="CI493">
            <v>0</v>
          </cell>
          <cell r="CJ493">
            <v>0</v>
          </cell>
          <cell r="CK493">
            <v>0</v>
          </cell>
          <cell r="CL493">
            <v>0</v>
          </cell>
          <cell r="CM493">
            <v>1</v>
          </cell>
        </row>
        <row r="494">
          <cell r="A494" t="str">
            <v>NIP_BP11_C_SAGR</v>
          </cell>
          <cell r="C494" t="str">
            <v>BP11</v>
          </cell>
          <cell r="D494" t="str">
            <v>In</v>
          </cell>
          <cell r="E494" t="str">
            <v>Domgas/IPP</v>
          </cell>
          <cell r="F494" t="str">
            <v>Base</v>
          </cell>
          <cell r="G494" t="str">
            <v>SPDC JV</v>
          </cell>
          <cell r="H494" t="str">
            <v>In</v>
          </cell>
          <cell r="I494" t="str">
            <v>SAGHARA</v>
          </cell>
          <cell r="J494" t="str">
            <v>OML - 43</v>
          </cell>
          <cell r="K494" t="str">
            <v>LAND WEST</v>
          </cell>
          <cell r="L494" t="str">
            <v>West</v>
          </cell>
          <cell r="M494" t="str">
            <v>AG Solution Saghara</v>
          </cell>
          <cell r="N494" t="str">
            <v>AG Solution Otumara Node</v>
          </cell>
          <cell r="O494" t="str">
            <v>AG Solution Phase 1</v>
          </cell>
          <cell r="P494" t="str">
            <v>AG Solution Phase 1</v>
          </cell>
          <cell r="Q494" t="str">
            <v>Seun Balogun</v>
          </cell>
          <cell r="S494" t="str">
            <v>DOMGAS</v>
          </cell>
          <cell r="T494" t="str">
            <v>5. Domgas (Ring fenced)</v>
          </cell>
          <cell r="U494" t="str">
            <v>Secure / Maximise NFA</v>
          </cell>
          <cell r="V494" t="str">
            <v>Andrew Birch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46624.5078125</v>
          </cell>
          <cell r="AJ494">
            <v>1398.7351684570313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0</v>
          </cell>
          <cell r="BF494">
            <v>0</v>
          </cell>
          <cell r="BG494">
            <v>0</v>
          </cell>
          <cell r="BH494">
            <v>0</v>
          </cell>
          <cell r="BI494">
            <v>0</v>
          </cell>
          <cell r="BJ494">
            <v>0</v>
          </cell>
          <cell r="BK494">
            <v>0</v>
          </cell>
          <cell r="BL494">
            <v>0</v>
          </cell>
          <cell r="BM494">
            <v>0</v>
          </cell>
          <cell r="BN494">
            <v>0</v>
          </cell>
          <cell r="BO494">
            <v>0</v>
          </cell>
          <cell r="BP494">
            <v>0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46624.5078125</v>
          </cell>
          <cell r="BV494">
            <v>0</v>
          </cell>
          <cell r="BW494">
            <v>0</v>
          </cell>
          <cell r="BX494">
            <v>0</v>
          </cell>
          <cell r="BY494">
            <v>0</v>
          </cell>
          <cell r="BZ494">
            <v>0</v>
          </cell>
          <cell r="CA494">
            <v>0</v>
          </cell>
          <cell r="CB494">
            <v>0</v>
          </cell>
          <cell r="CC494">
            <v>0</v>
          </cell>
          <cell r="CD494">
            <v>0</v>
          </cell>
          <cell r="CE494">
            <v>0</v>
          </cell>
          <cell r="CF494">
            <v>0</v>
          </cell>
          <cell r="CG494">
            <v>0</v>
          </cell>
          <cell r="CH494">
            <v>0</v>
          </cell>
          <cell r="CI494">
            <v>0</v>
          </cell>
          <cell r="CJ494">
            <v>0</v>
          </cell>
          <cell r="CK494">
            <v>0</v>
          </cell>
          <cell r="CL494">
            <v>0</v>
          </cell>
          <cell r="CM494">
            <v>1</v>
          </cell>
        </row>
        <row r="495">
          <cell r="A495" t="str">
            <v>NIP_BP11_C_SAGR_Prior</v>
          </cell>
          <cell r="C495" t="str">
            <v>BP11</v>
          </cell>
          <cell r="D495" t="str">
            <v>In</v>
          </cell>
          <cell r="E495" t="str">
            <v>Domgas/IPP</v>
          </cell>
          <cell r="F495" t="str">
            <v>Base</v>
          </cell>
          <cell r="G495" t="str">
            <v>SPDC JV</v>
          </cell>
          <cell r="H495" t="str">
            <v>In</v>
          </cell>
          <cell r="I495" t="str">
            <v>SAGHARA</v>
          </cell>
          <cell r="J495" t="str">
            <v>OML - 43</v>
          </cell>
          <cell r="K495" t="str">
            <v>LAND WEST</v>
          </cell>
          <cell r="L495" t="str">
            <v>West</v>
          </cell>
          <cell r="M495" t="str">
            <v>AG Solution Saghara</v>
          </cell>
          <cell r="N495" t="str">
            <v>AG Solution Otumara Node</v>
          </cell>
          <cell r="O495" t="str">
            <v>AG Solution Phase 1</v>
          </cell>
          <cell r="P495" t="str">
            <v>AG Solution Phase 1</v>
          </cell>
          <cell r="Q495" t="str">
            <v>Seun Balogun</v>
          </cell>
          <cell r="S495" t="str">
            <v>DOMGAS</v>
          </cell>
          <cell r="T495" t="str">
            <v>5. Domgas (Ring fenced)</v>
          </cell>
          <cell r="U495" t="str">
            <v>1. Secure / Maximise NFA</v>
          </cell>
          <cell r="V495" t="str">
            <v>Andrew Birch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6183</v>
          </cell>
          <cell r="AJ495">
            <v>185.48998999595642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  <cell r="BF495">
            <v>0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  <cell r="BM495">
            <v>0</v>
          </cell>
          <cell r="BN495">
            <v>0</v>
          </cell>
          <cell r="BO495">
            <v>0</v>
          </cell>
          <cell r="BP495">
            <v>0</v>
          </cell>
          <cell r="BQ495">
            <v>0</v>
          </cell>
          <cell r="BR495">
            <v>0</v>
          </cell>
          <cell r="BS495">
            <v>0</v>
          </cell>
          <cell r="BT495">
            <v>0</v>
          </cell>
          <cell r="BU495">
            <v>6183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0</v>
          </cell>
          <cell r="CA495">
            <v>0</v>
          </cell>
          <cell r="CB495">
            <v>0</v>
          </cell>
          <cell r="CC495">
            <v>0</v>
          </cell>
          <cell r="CD495">
            <v>0</v>
          </cell>
          <cell r="CE495">
            <v>0</v>
          </cell>
          <cell r="CF495">
            <v>0</v>
          </cell>
          <cell r="CG495">
            <v>0</v>
          </cell>
          <cell r="CH495">
            <v>0</v>
          </cell>
          <cell r="CI495">
            <v>0</v>
          </cell>
          <cell r="CJ495">
            <v>0</v>
          </cell>
          <cell r="CK495">
            <v>0</v>
          </cell>
          <cell r="CL495">
            <v>0</v>
          </cell>
          <cell r="CM495">
            <v>1</v>
          </cell>
        </row>
        <row r="496">
          <cell r="A496" t="str">
            <v>NIP_BP11_C_SBAR UPGRADE</v>
          </cell>
          <cell r="C496" t="str">
            <v>BP11</v>
          </cell>
          <cell r="D496" t="str">
            <v>In</v>
          </cell>
          <cell r="E496" t="str">
            <v>MCA1</v>
          </cell>
          <cell r="F496" t="str">
            <v>Base</v>
          </cell>
          <cell r="G496" t="str">
            <v>SPDC JV</v>
          </cell>
          <cell r="H496" t="str">
            <v>In</v>
          </cell>
          <cell r="I496" t="str">
            <v>SANTA BARBARA</v>
          </cell>
          <cell r="J496" t="str">
            <v>OML - 29</v>
          </cell>
          <cell r="K496" t="str">
            <v>SWAMP EAST</v>
          </cell>
          <cell r="L496" t="str">
            <v>East</v>
          </cell>
          <cell r="M496" t="str">
            <v>Santa Barbara Reentry</v>
          </cell>
          <cell r="N496" t="str">
            <v>Santa Barbara FOD Phase 1</v>
          </cell>
          <cell r="O496" t="str">
            <v>Santa Barbara FOD Phase 1</v>
          </cell>
          <cell r="P496" t="str">
            <v>Santa Barbara FOD Phase 1</v>
          </cell>
          <cell r="Q496" t="str">
            <v>Seun Balogun</v>
          </cell>
          <cell r="S496" t="str">
            <v>NLNG</v>
          </cell>
          <cell r="T496" t="str">
            <v>4. Oil</v>
          </cell>
          <cell r="U496" t="str">
            <v>Material Oil</v>
          </cell>
          <cell r="V496" t="str">
            <v>Andrew Birch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57549.01953125</v>
          </cell>
          <cell r="AJ496">
            <v>1726.4705810546875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0</v>
          </cell>
          <cell r="BF496">
            <v>0</v>
          </cell>
          <cell r="BG496">
            <v>0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  <cell r="BM496">
            <v>0</v>
          </cell>
          <cell r="BN496">
            <v>0</v>
          </cell>
          <cell r="BO496">
            <v>0</v>
          </cell>
          <cell r="BP496">
            <v>0</v>
          </cell>
          <cell r="BQ496">
            <v>57549.01953125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0</v>
          </cell>
          <cell r="BX496">
            <v>0</v>
          </cell>
          <cell r="BY496">
            <v>0</v>
          </cell>
          <cell r="BZ496">
            <v>0</v>
          </cell>
          <cell r="CA496">
            <v>0</v>
          </cell>
          <cell r="CB496">
            <v>0</v>
          </cell>
          <cell r="CC496">
            <v>0</v>
          </cell>
          <cell r="CD496">
            <v>0</v>
          </cell>
          <cell r="CE496">
            <v>0</v>
          </cell>
          <cell r="CF496">
            <v>0</v>
          </cell>
          <cell r="CG496">
            <v>0</v>
          </cell>
          <cell r="CH496">
            <v>0</v>
          </cell>
          <cell r="CI496">
            <v>0</v>
          </cell>
          <cell r="CJ496">
            <v>0</v>
          </cell>
          <cell r="CK496">
            <v>0</v>
          </cell>
          <cell r="CL496">
            <v>0</v>
          </cell>
          <cell r="CM496">
            <v>1</v>
          </cell>
        </row>
        <row r="497">
          <cell r="A497" t="str">
            <v>NIP_BP11_C_SOKU_EES_G04</v>
          </cell>
          <cell r="C497" t="str">
            <v>BP11</v>
          </cell>
          <cell r="D497" t="str">
            <v>In</v>
          </cell>
          <cell r="E497" t="str">
            <v>Base JV</v>
          </cell>
          <cell r="F497" t="str">
            <v>Base</v>
          </cell>
          <cell r="G497" t="str">
            <v>SPDC JV</v>
          </cell>
          <cell r="H497" t="str">
            <v>In</v>
          </cell>
          <cell r="I497" t="str">
            <v>CROSS ASSET</v>
          </cell>
          <cell r="J497" t="str">
            <v>OML - 23</v>
          </cell>
          <cell r="K497" t="str">
            <v>LAND EAST</v>
          </cell>
          <cell r="L497" t="str">
            <v>East</v>
          </cell>
          <cell r="M497" t="str">
            <v>Condensate Fiscal Metering</v>
          </cell>
          <cell r="N497" t="str">
            <v>Soku Condensate Spiking Project</v>
          </cell>
          <cell r="O497" t="str">
            <v>Soku Condensate Spiking Project</v>
          </cell>
          <cell r="P497" t="str">
            <v>Soku Condensate Spiking Project</v>
          </cell>
          <cell r="Q497" t="str">
            <v>Seun Balogun</v>
          </cell>
          <cell r="S497" t="str">
            <v>Not Applicable</v>
          </cell>
          <cell r="T497" t="str">
            <v>1. HSE, Security, Asset Integrity, etc.</v>
          </cell>
          <cell r="U497" t="str">
            <v>3. Asset Integrity</v>
          </cell>
          <cell r="V497" t="str">
            <v>Andrew Birch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9803.9214477539063</v>
          </cell>
          <cell r="AJ497">
            <v>294.11763572692871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0</v>
          </cell>
          <cell r="BF497">
            <v>0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  <cell r="BM497">
            <v>0</v>
          </cell>
          <cell r="BN497">
            <v>0</v>
          </cell>
          <cell r="BO497">
            <v>0</v>
          </cell>
          <cell r="BP497">
            <v>0</v>
          </cell>
          <cell r="BQ497">
            <v>0</v>
          </cell>
          <cell r="BR497">
            <v>9803.9214477539063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  <cell r="BW497">
            <v>0</v>
          </cell>
          <cell r="BX497">
            <v>0</v>
          </cell>
          <cell r="BY497">
            <v>0</v>
          </cell>
          <cell r="BZ497">
            <v>0</v>
          </cell>
          <cell r="CA497">
            <v>0</v>
          </cell>
          <cell r="CB497">
            <v>0</v>
          </cell>
          <cell r="CC497">
            <v>0</v>
          </cell>
          <cell r="CD497">
            <v>0</v>
          </cell>
          <cell r="CE497">
            <v>0</v>
          </cell>
          <cell r="CF497">
            <v>0</v>
          </cell>
          <cell r="CG497">
            <v>0</v>
          </cell>
          <cell r="CH497">
            <v>0</v>
          </cell>
          <cell r="CI497">
            <v>0</v>
          </cell>
          <cell r="CJ497">
            <v>0</v>
          </cell>
          <cell r="CK497">
            <v>0</v>
          </cell>
          <cell r="CL497">
            <v>0</v>
          </cell>
          <cell r="CM497">
            <v>1</v>
          </cell>
        </row>
        <row r="498">
          <cell r="A498" t="str">
            <v>NIP_BP11_C_Sapele_Cond Storage</v>
          </cell>
          <cell r="C498" t="str">
            <v>BP11</v>
          </cell>
          <cell r="D498" t="str">
            <v>Out</v>
          </cell>
          <cell r="E498" t="str">
            <v>NAPIMS 100%</v>
          </cell>
          <cell r="F498" t="str">
            <v>Base</v>
          </cell>
          <cell r="G498" t="str">
            <v>NAPIMS</v>
          </cell>
          <cell r="H498" t="str">
            <v>Out</v>
          </cell>
          <cell r="I498" t="str">
            <v>CROSS ASSET</v>
          </cell>
          <cell r="J498" t="str">
            <v>OML - 41</v>
          </cell>
          <cell r="K498" t="str">
            <v>LAND WEST</v>
          </cell>
          <cell r="L498" t="str">
            <v>West</v>
          </cell>
          <cell r="M498" t="str">
            <v>Sapele Condensate Storage Facilities</v>
          </cell>
          <cell r="N498" t="str">
            <v>Condensate Storage Facilities Project</v>
          </cell>
          <cell r="O498" t="str">
            <v>Condensate Storage Facilities Project</v>
          </cell>
          <cell r="P498" t="str">
            <v>Condensate Storage Facilities Project</v>
          </cell>
          <cell r="Q498" t="str">
            <v>Seun Balogun</v>
          </cell>
          <cell r="S498" t="str">
            <v>Not Applicable</v>
          </cell>
          <cell r="T498" t="str">
            <v>5. Domgas (Ring fenced)</v>
          </cell>
          <cell r="U498" t="str">
            <v>2. Domgas / IPP</v>
          </cell>
          <cell r="V498" t="str">
            <v>Andrew Birch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65949.02099609375</v>
          </cell>
          <cell r="AJ498">
            <v>1978.4706420898438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0</v>
          </cell>
          <cell r="BF498">
            <v>0</v>
          </cell>
          <cell r="BG498">
            <v>0</v>
          </cell>
          <cell r="BH498">
            <v>0</v>
          </cell>
          <cell r="BI498">
            <v>0</v>
          </cell>
          <cell r="BJ498">
            <v>0</v>
          </cell>
          <cell r="BK498">
            <v>0</v>
          </cell>
          <cell r="BL498">
            <v>0</v>
          </cell>
          <cell r="BM498">
            <v>0</v>
          </cell>
          <cell r="BN498">
            <v>0</v>
          </cell>
          <cell r="BO498">
            <v>0</v>
          </cell>
          <cell r="BP498">
            <v>0</v>
          </cell>
          <cell r="BQ498">
            <v>0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0</v>
          </cell>
          <cell r="CA498">
            <v>0</v>
          </cell>
          <cell r="CB498">
            <v>0</v>
          </cell>
          <cell r="CC498">
            <v>0</v>
          </cell>
          <cell r="CD498">
            <v>0</v>
          </cell>
          <cell r="CE498">
            <v>0</v>
          </cell>
          <cell r="CF498">
            <v>65949.02099609375</v>
          </cell>
          <cell r="CG498">
            <v>0</v>
          </cell>
          <cell r="CH498">
            <v>0</v>
          </cell>
          <cell r="CI498">
            <v>0</v>
          </cell>
          <cell r="CJ498">
            <v>0</v>
          </cell>
          <cell r="CK498">
            <v>0</v>
          </cell>
          <cell r="CL498">
            <v>0</v>
          </cell>
          <cell r="CM498">
            <v>1</v>
          </cell>
        </row>
        <row r="499">
          <cell r="A499" t="str">
            <v>NIP_BP11_C_Soku Comp</v>
          </cell>
          <cell r="C499" t="str">
            <v>BP11</v>
          </cell>
          <cell r="D499" t="str">
            <v>In</v>
          </cell>
          <cell r="E499" t="str">
            <v>Proposed AF</v>
          </cell>
          <cell r="F499" t="str">
            <v>Base</v>
          </cell>
          <cell r="G499" t="str">
            <v>SPDC JV</v>
          </cell>
          <cell r="H499" t="str">
            <v>In</v>
          </cell>
          <cell r="I499" t="str">
            <v>AHIA</v>
          </cell>
          <cell r="J499" t="str">
            <v>OML - 23</v>
          </cell>
          <cell r="K499" t="str">
            <v>SWAMP EAST</v>
          </cell>
          <cell r="L499" t="str">
            <v>East</v>
          </cell>
          <cell r="M499" t="str">
            <v>Soku NAG Compression</v>
          </cell>
          <cell r="N499" t="str">
            <v>Soku Compression</v>
          </cell>
          <cell r="O499" t="str">
            <v>Soku Compression</v>
          </cell>
          <cell r="P499" t="str">
            <v>Soku NAG Compression</v>
          </cell>
          <cell r="Q499" t="str">
            <v>Seun Balogun</v>
          </cell>
          <cell r="S499" t="str">
            <v>NLNG</v>
          </cell>
          <cell r="T499" t="str">
            <v>2. Export Gas Commitments</v>
          </cell>
          <cell r="U499" t="str">
            <v>T1-T6 supply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95100</v>
          </cell>
          <cell r="AJ499">
            <v>2852.9998626708984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0</v>
          </cell>
          <cell r="BF499">
            <v>0</v>
          </cell>
          <cell r="BG499">
            <v>0</v>
          </cell>
          <cell r="BH499">
            <v>0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  <cell r="BM499">
            <v>0</v>
          </cell>
          <cell r="BN499">
            <v>0</v>
          </cell>
          <cell r="BO499">
            <v>0</v>
          </cell>
          <cell r="BP499">
            <v>0</v>
          </cell>
          <cell r="BQ499">
            <v>0</v>
          </cell>
          <cell r="BR499">
            <v>0</v>
          </cell>
          <cell r="BS499">
            <v>0</v>
          </cell>
          <cell r="BT499">
            <v>0</v>
          </cell>
          <cell r="BU499">
            <v>0</v>
          </cell>
          <cell r="BV499">
            <v>0</v>
          </cell>
          <cell r="BW499">
            <v>0</v>
          </cell>
          <cell r="BX499">
            <v>0</v>
          </cell>
          <cell r="BY499">
            <v>0</v>
          </cell>
          <cell r="BZ499">
            <v>0</v>
          </cell>
          <cell r="CA499">
            <v>0</v>
          </cell>
          <cell r="CB499">
            <v>0</v>
          </cell>
          <cell r="CC499">
            <v>0</v>
          </cell>
          <cell r="CD499">
            <v>0</v>
          </cell>
          <cell r="CE499">
            <v>0</v>
          </cell>
          <cell r="CF499">
            <v>95100</v>
          </cell>
          <cell r="CG499">
            <v>0</v>
          </cell>
          <cell r="CH499">
            <v>0</v>
          </cell>
          <cell r="CI499">
            <v>0</v>
          </cell>
          <cell r="CJ499">
            <v>0</v>
          </cell>
          <cell r="CK499">
            <v>0</v>
          </cell>
          <cell r="CL499">
            <v>0</v>
          </cell>
          <cell r="CM499">
            <v>1</v>
          </cell>
        </row>
        <row r="500">
          <cell r="A500" t="str">
            <v>NIP_BP11_C_Soku Comp_Prior</v>
          </cell>
          <cell r="C500" t="str">
            <v>BP11</v>
          </cell>
          <cell r="D500" t="str">
            <v>In</v>
          </cell>
          <cell r="E500" t="str">
            <v>Proposed AF</v>
          </cell>
          <cell r="F500" t="str">
            <v>Base</v>
          </cell>
          <cell r="G500" t="str">
            <v>SPDC JV</v>
          </cell>
          <cell r="H500" t="str">
            <v>In</v>
          </cell>
          <cell r="I500" t="str">
            <v>AHIA</v>
          </cell>
          <cell r="J500" t="str">
            <v>OML - 23</v>
          </cell>
          <cell r="K500" t="str">
            <v>SWAMP EAST</v>
          </cell>
          <cell r="L500" t="str">
            <v>East</v>
          </cell>
          <cell r="M500" t="str">
            <v>Soku NAG Compression</v>
          </cell>
          <cell r="N500" t="str">
            <v>Soku Compression</v>
          </cell>
          <cell r="O500" t="str">
            <v>Soku Compression</v>
          </cell>
          <cell r="P500" t="str">
            <v>Soku NAG Compression</v>
          </cell>
          <cell r="Q500" t="str">
            <v>Seun Balogun</v>
          </cell>
          <cell r="S500" t="str">
            <v>NLNG</v>
          </cell>
          <cell r="T500" t="str">
            <v>2. Export Gas Commitments</v>
          </cell>
          <cell r="U500" t="str">
            <v>5. T1-T6 supply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3251.31201171875</v>
          </cell>
          <cell r="AJ500">
            <v>97.539351463317871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0</v>
          </cell>
          <cell r="BF500">
            <v>0</v>
          </cell>
          <cell r="BG500">
            <v>0</v>
          </cell>
          <cell r="BH500">
            <v>0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  <cell r="BM500">
            <v>0</v>
          </cell>
          <cell r="BN500">
            <v>0</v>
          </cell>
          <cell r="BO500">
            <v>0</v>
          </cell>
          <cell r="BP500">
            <v>0</v>
          </cell>
          <cell r="BQ500">
            <v>0</v>
          </cell>
          <cell r="BR500">
            <v>0</v>
          </cell>
          <cell r="BS500">
            <v>0</v>
          </cell>
          <cell r="BT500">
            <v>0</v>
          </cell>
          <cell r="BU500">
            <v>0</v>
          </cell>
          <cell r="BV500">
            <v>0</v>
          </cell>
          <cell r="BW500">
            <v>0</v>
          </cell>
          <cell r="BX500">
            <v>0</v>
          </cell>
          <cell r="BY500">
            <v>0</v>
          </cell>
          <cell r="BZ500">
            <v>0</v>
          </cell>
          <cell r="CA500">
            <v>0</v>
          </cell>
          <cell r="CB500">
            <v>0</v>
          </cell>
          <cell r="CC500">
            <v>0</v>
          </cell>
          <cell r="CD500">
            <v>0</v>
          </cell>
          <cell r="CE500">
            <v>0</v>
          </cell>
          <cell r="CF500">
            <v>3251.31201171875</v>
          </cell>
          <cell r="CG500">
            <v>0</v>
          </cell>
          <cell r="CH500">
            <v>0</v>
          </cell>
          <cell r="CI500">
            <v>0</v>
          </cell>
          <cell r="CJ500">
            <v>0</v>
          </cell>
          <cell r="CK500">
            <v>0</v>
          </cell>
          <cell r="CL500">
            <v>0</v>
          </cell>
          <cell r="CM500">
            <v>1</v>
          </cell>
        </row>
        <row r="501">
          <cell r="A501" t="str">
            <v>NIP_BP11_C_Soku ORD</v>
          </cell>
          <cell r="C501" t="str">
            <v>BP11</v>
          </cell>
          <cell r="D501" t="str">
            <v>In</v>
          </cell>
          <cell r="E501" t="str">
            <v>Base JV</v>
          </cell>
          <cell r="F501" t="str">
            <v>Base</v>
          </cell>
          <cell r="G501" t="str">
            <v>SPDC JV</v>
          </cell>
          <cell r="H501" t="str">
            <v>In</v>
          </cell>
          <cell r="I501" t="str">
            <v>SOKU</v>
          </cell>
          <cell r="J501" t="str">
            <v>OML - 23</v>
          </cell>
          <cell r="K501" t="str">
            <v>SWAMP EAST</v>
          </cell>
          <cell r="L501" t="str">
            <v>East</v>
          </cell>
          <cell r="M501" t="str">
            <v>Soku ORD</v>
          </cell>
          <cell r="N501" t="str">
            <v>Soku NAG + ORD</v>
          </cell>
          <cell r="O501" t="str">
            <v>Soku NAG + ORD</v>
          </cell>
          <cell r="P501" t="str">
            <v>Soku ORD + ORD</v>
          </cell>
          <cell r="Q501" t="str">
            <v>Seun Balogun</v>
          </cell>
          <cell r="S501" t="str">
            <v>NLNG</v>
          </cell>
          <cell r="T501" t="str">
            <v>2. Export Gas Commitments</v>
          </cell>
          <cell r="U501" t="str">
            <v>T1-T6 supply</v>
          </cell>
          <cell r="V501" t="str">
            <v>Andrew Birch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17022.44677734375</v>
          </cell>
          <cell r="AJ501">
            <v>510.67340087890625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0</v>
          </cell>
          <cell r="BF501">
            <v>0</v>
          </cell>
          <cell r="BG501">
            <v>0</v>
          </cell>
          <cell r="BH501">
            <v>0</v>
          </cell>
          <cell r="BI501">
            <v>0</v>
          </cell>
          <cell r="BJ501">
            <v>0</v>
          </cell>
          <cell r="BK501">
            <v>0</v>
          </cell>
          <cell r="BL501">
            <v>0</v>
          </cell>
          <cell r="BM501">
            <v>0</v>
          </cell>
          <cell r="BN501">
            <v>0</v>
          </cell>
          <cell r="BO501">
            <v>0</v>
          </cell>
          <cell r="BP501">
            <v>0</v>
          </cell>
          <cell r="BQ501">
            <v>17022.44677734375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  <cell r="BW501">
            <v>0</v>
          </cell>
          <cell r="BX501">
            <v>0</v>
          </cell>
          <cell r="BY501">
            <v>0</v>
          </cell>
          <cell r="BZ501">
            <v>0</v>
          </cell>
          <cell r="CA501">
            <v>0</v>
          </cell>
          <cell r="CB501">
            <v>0</v>
          </cell>
          <cell r="CC501">
            <v>0</v>
          </cell>
          <cell r="CD501">
            <v>0</v>
          </cell>
          <cell r="CE501">
            <v>0</v>
          </cell>
          <cell r="CF501">
            <v>0</v>
          </cell>
          <cell r="CG501">
            <v>0</v>
          </cell>
          <cell r="CH501">
            <v>0</v>
          </cell>
          <cell r="CI501">
            <v>0</v>
          </cell>
          <cell r="CJ501">
            <v>0</v>
          </cell>
          <cell r="CK501">
            <v>0</v>
          </cell>
          <cell r="CL501">
            <v>0</v>
          </cell>
          <cell r="CM501">
            <v>1</v>
          </cell>
        </row>
        <row r="502">
          <cell r="A502" t="str">
            <v>NIP_BP11_C_Soku ORD_Prior</v>
          </cell>
          <cell r="C502" t="str">
            <v>BP11</v>
          </cell>
          <cell r="D502" t="str">
            <v>In</v>
          </cell>
          <cell r="E502" t="str">
            <v>Base JV</v>
          </cell>
          <cell r="F502" t="str">
            <v>Base</v>
          </cell>
          <cell r="G502" t="str">
            <v>SPDC JV</v>
          </cell>
          <cell r="H502" t="str">
            <v>In</v>
          </cell>
          <cell r="I502" t="str">
            <v>SOKU</v>
          </cell>
          <cell r="J502" t="str">
            <v>OML - 23</v>
          </cell>
          <cell r="K502" t="str">
            <v>SWAMP EAST</v>
          </cell>
          <cell r="L502" t="str">
            <v>East</v>
          </cell>
          <cell r="M502" t="str">
            <v>Soku ORD</v>
          </cell>
          <cell r="N502" t="str">
            <v>Soku NAG + ORD</v>
          </cell>
          <cell r="O502" t="str">
            <v>Soku NAG + ORD</v>
          </cell>
          <cell r="P502" t="str">
            <v>Soku ORD + ORD</v>
          </cell>
          <cell r="Q502" t="str">
            <v>Seun Balogun</v>
          </cell>
          <cell r="S502" t="str">
            <v>NLNG</v>
          </cell>
          <cell r="T502" t="str">
            <v>2. Export Gas Commitments</v>
          </cell>
          <cell r="U502" t="str">
            <v>5. T1-T6 supply</v>
          </cell>
          <cell r="V502" t="str">
            <v>Andrew Birch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294148.21228027344</v>
          </cell>
          <cell r="AJ502">
            <v>8824.4462089538574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0</v>
          </cell>
          <cell r="BB502">
            <v>0</v>
          </cell>
          <cell r="BC502">
            <v>0</v>
          </cell>
          <cell r="BD502">
            <v>0</v>
          </cell>
          <cell r="BE502">
            <v>0</v>
          </cell>
          <cell r="BF502">
            <v>0</v>
          </cell>
          <cell r="BG502">
            <v>0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  <cell r="BM502">
            <v>0</v>
          </cell>
          <cell r="BN502">
            <v>0</v>
          </cell>
          <cell r="BO502">
            <v>0</v>
          </cell>
          <cell r="BP502">
            <v>0</v>
          </cell>
          <cell r="BQ502">
            <v>3962.212158203125</v>
          </cell>
          <cell r="BR502">
            <v>0</v>
          </cell>
          <cell r="BS502">
            <v>0</v>
          </cell>
          <cell r="BT502">
            <v>0</v>
          </cell>
          <cell r="BU502">
            <v>10000</v>
          </cell>
          <cell r="BV502">
            <v>0</v>
          </cell>
          <cell r="BW502">
            <v>0</v>
          </cell>
          <cell r="BX502">
            <v>0</v>
          </cell>
          <cell r="BY502">
            <v>0</v>
          </cell>
          <cell r="BZ502">
            <v>0</v>
          </cell>
          <cell r="CA502">
            <v>80217</v>
          </cell>
          <cell r="CB502">
            <v>0</v>
          </cell>
          <cell r="CC502">
            <v>0</v>
          </cell>
          <cell r="CD502">
            <v>0</v>
          </cell>
          <cell r="CE502">
            <v>0</v>
          </cell>
          <cell r="CF502">
            <v>199969</v>
          </cell>
          <cell r="CG502">
            <v>0</v>
          </cell>
          <cell r="CH502">
            <v>0</v>
          </cell>
          <cell r="CI502">
            <v>0</v>
          </cell>
          <cell r="CJ502">
            <v>0</v>
          </cell>
          <cell r="CK502">
            <v>0</v>
          </cell>
          <cell r="CL502">
            <v>0</v>
          </cell>
          <cell r="CM502">
            <v>1</v>
          </cell>
        </row>
        <row r="503">
          <cell r="A503" t="str">
            <v>NIP_BP11_C_TUNU</v>
          </cell>
          <cell r="C503" t="str">
            <v>BP11</v>
          </cell>
          <cell r="D503" t="str">
            <v>In</v>
          </cell>
          <cell r="E503" t="str">
            <v>Domgas/IPP</v>
          </cell>
          <cell r="F503" t="str">
            <v>Base</v>
          </cell>
          <cell r="G503" t="str">
            <v>SPDC JV</v>
          </cell>
          <cell r="H503" t="str">
            <v>In</v>
          </cell>
          <cell r="I503" t="str">
            <v>TUNU</v>
          </cell>
          <cell r="J503" t="str">
            <v>OML - 46</v>
          </cell>
          <cell r="K503" t="str">
            <v>LAND WEST</v>
          </cell>
          <cell r="L503" t="str">
            <v>West</v>
          </cell>
          <cell r="M503" t="str">
            <v>Southern Swamp AGS Plus_Step 1 - TUNU</v>
          </cell>
          <cell r="N503" t="str">
            <v>Southern Swamp AGS Plus_Step 1</v>
          </cell>
          <cell r="O503" t="str">
            <v>Southern Swamp AGS Plus_Step 1</v>
          </cell>
          <cell r="P503" t="str">
            <v>Southern Swamp AGS Plus</v>
          </cell>
          <cell r="Q503" t="str">
            <v>Seun Balogun</v>
          </cell>
          <cell r="S503" t="str">
            <v>OKLNG</v>
          </cell>
          <cell r="T503" t="str">
            <v>5. Domgas (Ring fenced)</v>
          </cell>
          <cell r="U503" t="str">
            <v>8. Oil and Gas Growth</v>
          </cell>
          <cell r="V503" t="str">
            <v>Andrew Birch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697855.56927490234</v>
          </cell>
          <cell r="AJ503">
            <v>41971.277526855469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  <cell r="BC503">
            <v>0</v>
          </cell>
          <cell r="BD503">
            <v>0</v>
          </cell>
          <cell r="BE503">
            <v>0</v>
          </cell>
          <cell r="BF503">
            <v>0</v>
          </cell>
          <cell r="BG503">
            <v>0</v>
          </cell>
          <cell r="BH503">
            <v>0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  <cell r="BM503">
            <v>0</v>
          </cell>
          <cell r="BN503">
            <v>0</v>
          </cell>
          <cell r="BO503">
            <v>0</v>
          </cell>
          <cell r="BP503">
            <v>0</v>
          </cell>
          <cell r="BQ503">
            <v>32017.94677734375</v>
          </cell>
          <cell r="BR503">
            <v>0</v>
          </cell>
          <cell r="BS503">
            <v>0</v>
          </cell>
          <cell r="BT503">
            <v>0</v>
          </cell>
          <cell r="BU503">
            <v>476763.78216552734</v>
          </cell>
          <cell r="BV503">
            <v>0</v>
          </cell>
          <cell r="BW503">
            <v>0</v>
          </cell>
          <cell r="BX503">
            <v>0</v>
          </cell>
          <cell r="BY503">
            <v>0</v>
          </cell>
          <cell r="BZ503">
            <v>0</v>
          </cell>
          <cell r="CA503">
            <v>0</v>
          </cell>
          <cell r="CB503">
            <v>0</v>
          </cell>
          <cell r="CC503">
            <v>0</v>
          </cell>
          <cell r="CD503">
            <v>0</v>
          </cell>
          <cell r="CE503">
            <v>0</v>
          </cell>
          <cell r="CF503">
            <v>189073.8681640625</v>
          </cell>
          <cell r="CG503">
            <v>0</v>
          </cell>
          <cell r="CH503">
            <v>0</v>
          </cell>
          <cell r="CI503">
            <v>0</v>
          </cell>
          <cell r="CJ503">
            <v>1356.030029296875</v>
          </cell>
          <cell r="CK503">
            <v>0</v>
          </cell>
          <cell r="CL503">
            <v>0</v>
          </cell>
          <cell r="CM503">
            <v>1</v>
          </cell>
        </row>
        <row r="504">
          <cell r="A504" t="str">
            <v>NIP_BP11_C_TUNU EXP</v>
          </cell>
          <cell r="C504" t="str">
            <v>BP11</v>
          </cell>
          <cell r="D504" t="str">
            <v>In</v>
          </cell>
          <cell r="E504" t="str">
            <v>Base JV</v>
          </cell>
          <cell r="F504" t="str">
            <v>Base</v>
          </cell>
          <cell r="G504" t="str">
            <v>SPDC JV</v>
          </cell>
          <cell r="H504" t="str">
            <v>In</v>
          </cell>
          <cell r="I504" t="str">
            <v>BENISEDE</v>
          </cell>
          <cell r="J504" t="str">
            <v>OML - 35</v>
          </cell>
          <cell r="K504" t="str">
            <v>CORPORATE</v>
          </cell>
          <cell r="L504" t="str">
            <v>West</v>
          </cell>
          <cell r="M504" t="str">
            <v>Southern Swamp AGS Plus_Step 4 - Tunu EXP</v>
          </cell>
          <cell r="N504" t="str">
            <v>Southern Swamp AGS Plus_Step 4</v>
          </cell>
          <cell r="O504" t="str">
            <v>Southern Swamp AGS Plus_Step 4</v>
          </cell>
          <cell r="P504" t="str">
            <v>Southern Swamp AGS Plus_Step 4</v>
          </cell>
          <cell r="Q504" t="str">
            <v>Seun Balogun</v>
          </cell>
          <cell r="S504" t="str">
            <v>DOMGAS</v>
          </cell>
          <cell r="T504" t="str">
            <v>5. Domgas (Ring fenced)</v>
          </cell>
          <cell r="U504" t="str">
            <v>8. Oil and Gas Growth</v>
          </cell>
          <cell r="V504" t="str">
            <v>Andrew Birch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367300</v>
          </cell>
          <cell r="AJ504">
            <v>19701.039825439453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0</v>
          </cell>
          <cell r="BB504">
            <v>0</v>
          </cell>
          <cell r="BC504">
            <v>0</v>
          </cell>
          <cell r="BD504">
            <v>0</v>
          </cell>
          <cell r="BE504">
            <v>0</v>
          </cell>
          <cell r="BF504">
            <v>0</v>
          </cell>
          <cell r="BG504">
            <v>0</v>
          </cell>
          <cell r="BH504">
            <v>0</v>
          </cell>
          <cell r="BI504">
            <v>0</v>
          </cell>
          <cell r="BJ504">
            <v>0</v>
          </cell>
          <cell r="BK504">
            <v>0</v>
          </cell>
          <cell r="BL504">
            <v>0</v>
          </cell>
          <cell r="BM504">
            <v>0</v>
          </cell>
          <cell r="BN504">
            <v>0</v>
          </cell>
          <cell r="BO504">
            <v>0</v>
          </cell>
          <cell r="BP504">
            <v>0</v>
          </cell>
          <cell r="BQ504">
            <v>0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</v>
          </cell>
          <cell r="BX504">
            <v>0</v>
          </cell>
          <cell r="BY504">
            <v>0</v>
          </cell>
          <cell r="BZ504">
            <v>0</v>
          </cell>
          <cell r="CA504">
            <v>0</v>
          </cell>
          <cell r="CB504">
            <v>0</v>
          </cell>
          <cell r="CC504">
            <v>0</v>
          </cell>
          <cell r="CD504">
            <v>0</v>
          </cell>
          <cell r="CE504">
            <v>0</v>
          </cell>
          <cell r="CF504">
            <v>367300</v>
          </cell>
          <cell r="CG504">
            <v>0</v>
          </cell>
          <cell r="CH504">
            <v>0</v>
          </cell>
          <cell r="CI504">
            <v>0</v>
          </cell>
          <cell r="CJ504">
            <v>332.3699951171875</v>
          </cell>
          <cell r="CK504">
            <v>0</v>
          </cell>
          <cell r="CL504">
            <v>0</v>
          </cell>
          <cell r="CM504">
            <v>1</v>
          </cell>
        </row>
        <row r="505">
          <cell r="A505" t="str">
            <v>NIP_BP11_C_TUNU FLB</v>
          </cell>
          <cell r="C505" t="str">
            <v>BP11</v>
          </cell>
          <cell r="D505" t="str">
            <v>Out</v>
          </cell>
          <cell r="E505" t="str">
            <v>Base JV</v>
          </cell>
          <cell r="F505" t="str">
            <v>Options</v>
          </cell>
          <cell r="G505" t="str">
            <v>SPDC JV</v>
          </cell>
          <cell r="H505" t="str">
            <v>Out</v>
          </cell>
          <cell r="I505" t="str">
            <v>TUNU</v>
          </cell>
          <cell r="J505" t="str">
            <v>OML - 46</v>
          </cell>
          <cell r="K505" t="str">
            <v>LAND WEST</v>
          </cell>
          <cell r="L505" t="str">
            <v>West</v>
          </cell>
          <cell r="M505" t="str">
            <v xml:space="preserve">Tunu FLB </v>
          </cell>
          <cell r="N505" t="str">
            <v>Field Logistic Base</v>
          </cell>
          <cell r="O505" t="str">
            <v>Field Logistic Base</v>
          </cell>
          <cell r="P505" t="str">
            <v>Field Logistics Base</v>
          </cell>
          <cell r="Q505" t="str">
            <v>Seun Balogun</v>
          </cell>
          <cell r="S505" t="str">
            <v>Not Applicable</v>
          </cell>
          <cell r="T505" t="str">
            <v>1. HSE, Security, Asset Integrity, etc.</v>
          </cell>
          <cell r="U505" t="str">
            <v>1. Secure / Maximise NFA</v>
          </cell>
          <cell r="V505" t="str">
            <v>Andrew Birch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44468.849609375</v>
          </cell>
          <cell r="AJ505">
            <v>1334.0655012130737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44468.849609375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0</v>
          </cell>
          <cell r="BG505">
            <v>0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  <cell r="BL505">
            <v>0</v>
          </cell>
          <cell r="BM505">
            <v>0</v>
          </cell>
          <cell r="BN505">
            <v>0</v>
          </cell>
          <cell r="BO505">
            <v>0</v>
          </cell>
          <cell r="BP505">
            <v>0</v>
          </cell>
          <cell r="BQ505">
            <v>0</v>
          </cell>
          <cell r="BR505">
            <v>0</v>
          </cell>
          <cell r="BS505">
            <v>0</v>
          </cell>
          <cell r="BT505">
            <v>0</v>
          </cell>
          <cell r="BU505">
            <v>0</v>
          </cell>
          <cell r="BV505">
            <v>0</v>
          </cell>
          <cell r="BW505">
            <v>0</v>
          </cell>
          <cell r="BX505">
            <v>0</v>
          </cell>
          <cell r="BY505">
            <v>0</v>
          </cell>
          <cell r="BZ505">
            <v>0</v>
          </cell>
          <cell r="CA505">
            <v>0</v>
          </cell>
          <cell r="CB505">
            <v>0</v>
          </cell>
          <cell r="CC505">
            <v>0</v>
          </cell>
          <cell r="CD505">
            <v>0</v>
          </cell>
          <cell r="CE505">
            <v>0</v>
          </cell>
          <cell r="CF505">
            <v>0</v>
          </cell>
          <cell r="CG505">
            <v>0</v>
          </cell>
          <cell r="CH505">
            <v>0</v>
          </cell>
          <cell r="CI505">
            <v>0</v>
          </cell>
          <cell r="CJ505">
            <v>0</v>
          </cell>
          <cell r="CK505">
            <v>0</v>
          </cell>
          <cell r="CL505">
            <v>0</v>
          </cell>
          <cell r="CM505">
            <v>1</v>
          </cell>
        </row>
        <row r="506">
          <cell r="A506" t="str">
            <v>NIP_BP11_C_UBIE_GU2</v>
          </cell>
          <cell r="C506" t="str">
            <v>BP11</v>
          </cell>
          <cell r="D506" t="str">
            <v>Out</v>
          </cell>
          <cell r="E506" t="str">
            <v>Third Party Finance</v>
          </cell>
          <cell r="F506" t="str">
            <v>Base Plus</v>
          </cell>
          <cell r="G506" t="str">
            <v>SPDC JV</v>
          </cell>
          <cell r="H506" t="str">
            <v>Out</v>
          </cell>
          <cell r="I506" t="str">
            <v>UBIE</v>
          </cell>
          <cell r="J506" t="str">
            <v>OML - 22</v>
          </cell>
          <cell r="K506" t="str">
            <v>LAND EAST</v>
          </cell>
          <cell r="L506" t="str">
            <v>East</v>
          </cell>
          <cell r="M506" t="str">
            <v>GU Ph2C (Ubie)</v>
          </cell>
          <cell r="N506" t="str">
            <v>Gbaran Ubie Phase 2C (Ubie)</v>
          </cell>
          <cell r="O506" t="str">
            <v>Gbaran Ubie Phase 2C (Ubie)</v>
          </cell>
          <cell r="P506" t="str">
            <v>Gbaran Ubie Phase 2</v>
          </cell>
          <cell r="Q506" t="str">
            <v>Seun Balogun</v>
          </cell>
          <cell r="S506" t="str">
            <v>NLNG</v>
          </cell>
          <cell r="T506" t="str">
            <v>2. Export Gas Commitments</v>
          </cell>
          <cell r="V506" t="str">
            <v>Andrew Birch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279481.7109375</v>
          </cell>
          <cell r="AJ506">
            <v>8384.4508666992188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  <cell r="BA506">
            <v>0</v>
          </cell>
          <cell r="BB506">
            <v>0</v>
          </cell>
          <cell r="BC506">
            <v>0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  <cell r="BM506">
            <v>0</v>
          </cell>
          <cell r="BN506">
            <v>0</v>
          </cell>
          <cell r="BO506">
            <v>0</v>
          </cell>
          <cell r="BP506">
            <v>0</v>
          </cell>
          <cell r="BQ506">
            <v>97759.517578125</v>
          </cell>
          <cell r="BR506">
            <v>47666.8359375</v>
          </cell>
          <cell r="BS506">
            <v>0</v>
          </cell>
          <cell r="BT506">
            <v>0</v>
          </cell>
          <cell r="BU506">
            <v>0</v>
          </cell>
          <cell r="BV506">
            <v>0</v>
          </cell>
          <cell r="BW506">
            <v>0</v>
          </cell>
          <cell r="BX506">
            <v>0</v>
          </cell>
          <cell r="BY506">
            <v>0</v>
          </cell>
          <cell r="BZ506">
            <v>0</v>
          </cell>
          <cell r="CA506">
            <v>0</v>
          </cell>
          <cell r="CB506">
            <v>0</v>
          </cell>
          <cell r="CC506">
            <v>0</v>
          </cell>
          <cell r="CD506">
            <v>0</v>
          </cell>
          <cell r="CE506">
            <v>0</v>
          </cell>
          <cell r="CF506">
            <v>134055.353515625</v>
          </cell>
          <cell r="CG506">
            <v>0</v>
          </cell>
          <cell r="CH506">
            <v>0</v>
          </cell>
          <cell r="CI506">
            <v>0</v>
          </cell>
          <cell r="CJ506">
            <v>0</v>
          </cell>
          <cell r="CK506">
            <v>0</v>
          </cell>
          <cell r="CL506">
            <v>0</v>
          </cell>
          <cell r="CM506">
            <v>1</v>
          </cell>
        </row>
        <row r="507">
          <cell r="A507" t="str">
            <v>NIP_BP11_C_UGHE</v>
          </cell>
          <cell r="C507" t="str">
            <v>BP11</v>
          </cell>
          <cell r="D507" t="str">
            <v>In</v>
          </cell>
          <cell r="E507" t="str">
            <v>Domgas/IPP</v>
          </cell>
          <cell r="F507" t="str">
            <v>Base</v>
          </cell>
          <cell r="G507" t="str">
            <v>Portfolio Action</v>
          </cell>
          <cell r="H507" t="str">
            <v>In</v>
          </cell>
          <cell r="I507" t="str">
            <v>UGHELLI EAST</v>
          </cell>
          <cell r="J507" t="str">
            <v>OML - 34</v>
          </cell>
          <cell r="K507" t="str">
            <v>LAND WEST</v>
          </cell>
          <cell r="L507" t="str">
            <v>West</v>
          </cell>
          <cell r="M507" t="str">
            <v>AG Solution Ughelli East</v>
          </cell>
          <cell r="N507" t="str">
            <v>AG Solution Ughelli East</v>
          </cell>
          <cell r="O507" t="str">
            <v>Divested 2011</v>
          </cell>
          <cell r="P507" t="str">
            <v>AG Solution Phase 1</v>
          </cell>
          <cell r="Q507" t="str">
            <v>Seun Balogun</v>
          </cell>
          <cell r="S507" t="str">
            <v>DOMGAS</v>
          </cell>
          <cell r="T507" t="str">
            <v>5. Domgas (Ring fenced)</v>
          </cell>
          <cell r="U507" t="str">
            <v>Secure / Maximise NFA</v>
          </cell>
          <cell r="V507" t="str">
            <v>Andrew Birch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43620.7099609375</v>
          </cell>
          <cell r="AJ507">
            <v>1308.6213073730469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A507">
            <v>0</v>
          </cell>
          <cell r="BB507">
            <v>0</v>
          </cell>
          <cell r="BC507">
            <v>0</v>
          </cell>
          <cell r="BD507">
            <v>0</v>
          </cell>
          <cell r="BE507">
            <v>0</v>
          </cell>
          <cell r="BF507">
            <v>0</v>
          </cell>
          <cell r="BG507">
            <v>0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  <cell r="BL507">
            <v>0</v>
          </cell>
          <cell r="BM507">
            <v>0</v>
          </cell>
          <cell r="BN507">
            <v>0</v>
          </cell>
          <cell r="BO507">
            <v>0</v>
          </cell>
          <cell r="BP507">
            <v>0</v>
          </cell>
          <cell r="BQ507">
            <v>0</v>
          </cell>
          <cell r="BR507">
            <v>0</v>
          </cell>
          <cell r="BS507">
            <v>0</v>
          </cell>
          <cell r="BT507">
            <v>0</v>
          </cell>
          <cell r="BU507">
            <v>43620.7099609375</v>
          </cell>
          <cell r="BV507">
            <v>0</v>
          </cell>
          <cell r="BW507">
            <v>0</v>
          </cell>
          <cell r="BX507">
            <v>0</v>
          </cell>
          <cell r="BY507">
            <v>0</v>
          </cell>
          <cell r="BZ507">
            <v>0</v>
          </cell>
          <cell r="CA507">
            <v>0</v>
          </cell>
          <cell r="CB507">
            <v>0</v>
          </cell>
          <cell r="CC507">
            <v>0</v>
          </cell>
          <cell r="CD507">
            <v>0</v>
          </cell>
          <cell r="CE507">
            <v>0</v>
          </cell>
          <cell r="CF507">
            <v>0</v>
          </cell>
          <cell r="CG507">
            <v>0</v>
          </cell>
          <cell r="CH507">
            <v>0</v>
          </cell>
          <cell r="CI507">
            <v>0</v>
          </cell>
          <cell r="CJ507">
            <v>0</v>
          </cell>
          <cell r="CK507">
            <v>0</v>
          </cell>
          <cell r="CL507">
            <v>0</v>
          </cell>
          <cell r="CM507">
            <v>1</v>
          </cell>
        </row>
        <row r="508">
          <cell r="A508" t="str">
            <v>NIP_BP11_C_UGHE_Prior</v>
          </cell>
          <cell r="C508" t="str">
            <v>BP11</v>
          </cell>
          <cell r="D508" t="str">
            <v>In</v>
          </cell>
          <cell r="E508" t="str">
            <v>Domgas/IPP</v>
          </cell>
          <cell r="F508" t="str">
            <v>Base</v>
          </cell>
          <cell r="G508" t="str">
            <v>Portfolio Action</v>
          </cell>
          <cell r="H508" t="str">
            <v>In</v>
          </cell>
          <cell r="I508" t="str">
            <v>UGHELLI EAST</v>
          </cell>
          <cell r="J508" t="str">
            <v>OML - 34</v>
          </cell>
          <cell r="K508" t="str">
            <v>LAND WEST</v>
          </cell>
          <cell r="L508" t="str">
            <v>West</v>
          </cell>
          <cell r="M508" t="str">
            <v>AG Solution Ughelli East</v>
          </cell>
          <cell r="N508" t="str">
            <v>AG Solution Ughelli East</v>
          </cell>
          <cell r="O508" t="str">
            <v>Divested 2011</v>
          </cell>
          <cell r="P508" t="str">
            <v>AG Solution Phase 1</v>
          </cell>
          <cell r="Q508" t="str">
            <v>Seun Balogun</v>
          </cell>
          <cell r="S508" t="str">
            <v>DOMGAS</v>
          </cell>
          <cell r="T508" t="str">
            <v>5. Domgas (Ring fenced)</v>
          </cell>
          <cell r="U508" t="str">
            <v>1. Secure / Maximise NFA</v>
          </cell>
          <cell r="V508" t="str">
            <v>Andrew Birch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2973</v>
          </cell>
          <cell r="AJ508">
            <v>89.19000244140625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1877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  <cell r="BD508">
            <v>0</v>
          </cell>
          <cell r="BE508">
            <v>0</v>
          </cell>
          <cell r="BF508">
            <v>0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  <cell r="BM508">
            <v>0</v>
          </cell>
          <cell r="BN508">
            <v>0</v>
          </cell>
          <cell r="BO508">
            <v>0</v>
          </cell>
          <cell r="BP508">
            <v>0</v>
          </cell>
          <cell r="BQ508">
            <v>0</v>
          </cell>
          <cell r="BR508">
            <v>0</v>
          </cell>
          <cell r="BS508">
            <v>0</v>
          </cell>
          <cell r="BT508">
            <v>0</v>
          </cell>
          <cell r="BU508">
            <v>1096</v>
          </cell>
          <cell r="BV508">
            <v>0</v>
          </cell>
          <cell r="BW508">
            <v>0</v>
          </cell>
          <cell r="BX508">
            <v>0</v>
          </cell>
          <cell r="BY508">
            <v>0</v>
          </cell>
          <cell r="BZ508">
            <v>0</v>
          </cell>
          <cell r="CA508">
            <v>0</v>
          </cell>
          <cell r="CB508">
            <v>0</v>
          </cell>
          <cell r="CC508">
            <v>0</v>
          </cell>
          <cell r="CD508">
            <v>0</v>
          </cell>
          <cell r="CE508">
            <v>0</v>
          </cell>
          <cell r="CF508">
            <v>0</v>
          </cell>
          <cell r="CG508">
            <v>0</v>
          </cell>
          <cell r="CH508">
            <v>0</v>
          </cell>
          <cell r="CI508">
            <v>0</v>
          </cell>
          <cell r="CJ508">
            <v>0</v>
          </cell>
          <cell r="CK508">
            <v>0</v>
          </cell>
          <cell r="CL508">
            <v>0</v>
          </cell>
          <cell r="CM508">
            <v>1</v>
          </cell>
        </row>
        <row r="509">
          <cell r="A509" t="str">
            <v>NIP_BP11_C_UGHW</v>
          </cell>
          <cell r="C509" t="str">
            <v>BP11</v>
          </cell>
          <cell r="D509" t="str">
            <v>In</v>
          </cell>
          <cell r="E509" t="str">
            <v>Domgas/IPP</v>
          </cell>
          <cell r="F509" t="str">
            <v>Base</v>
          </cell>
          <cell r="G509" t="str">
            <v>Portfolio Action</v>
          </cell>
          <cell r="H509" t="str">
            <v>In</v>
          </cell>
          <cell r="I509" t="str">
            <v>UGHELLI WEST</v>
          </cell>
          <cell r="J509" t="str">
            <v>OML - 34</v>
          </cell>
          <cell r="K509" t="str">
            <v>LAND WEST</v>
          </cell>
          <cell r="L509" t="str">
            <v>West</v>
          </cell>
          <cell r="M509" t="str">
            <v>AG Solution Ughelli West</v>
          </cell>
          <cell r="N509" t="str">
            <v>AG Solution Ughelli West</v>
          </cell>
          <cell r="O509" t="str">
            <v>Divested 2011</v>
          </cell>
          <cell r="P509" t="str">
            <v>AG Solution Phase 1</v>
          </cell>
          <cell r="Q509" t="str">
            <v>Seun Balogun</v>
          </cell>
          <cell r="S509" t="str">
            <v>DOMGAS</v>
          </cell>
          <cell r="T509" t="str">
            <v>5. Domgas (Ring fenced)</v>
          </cell>
          <cell r="U509" t="str">
            <v>Secure / Maximise NFA</v>
          </cell>
          <cell r="V509" t="str">
            <v>Andrew Birch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20901.544921875</v>
          </cell>
          <cell r="AJ509">
            <v>627.04632568359375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0</v>
          </cell>
          <cell r="BF509">
            <v>0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  <cell r="BM509">
            <v>0</v>
          </cell>
          <cell r="BN509">
            <v>0</v>
          </cell>
          <cell r="BO509">
            <v>0</v>
          </cell>
          <cell r="BP509">
            <v>0</v>
          </cell>
          <cell r="BQ509">
            <v>0</v>
          </cell>
          <cell r="BR509">
            <v>0</v>
          </cell>
          <cell r="BS509">
            <v>0</v>
          </cell>
          <cell r="BT509">
            <v>0</v>
          </cell>
          <cell r="BU509">
            <v>20901.544921875</v>
          </cell>
          <cell r="BV509">
            <v>0</v>
          </cell>
          <cell r="BW509">
            <v>0</v>
          </cell>
          <cell r="BX509">
            <v>0</v>
          </cell>
          <cell r="BY509">
            <v>0</v>
          </cell>
          <cell r="BZ509">
            <v>0</v>
          </cell>
          <cell r="CA509">
            <v>0</v>
          </cell>
          <cell r="CB509">
            <v>0</v>
          </cell>
          <cell r="CC509">
            <v>0</v>
          </cell>
          <cell r="CD509">
            <v>0</v>
          </cell>
          <cell r="CE509">
            <v>0</v>
          </cell>
          <cell r="CF509">
            <v>0</v>
          </cell>
          <cell r="CG509">
            <v>0</v>
          </cell>
          <cell r="CH509">
            <v>0</v>
          </cell>
          <cell r="CI509">
            <v>0</v>
          </cell>
          <cell r="CJ509">
            <v>0</v>
          </cell>
          <cell r="CK509">
            <v>0</v>
          </cell>
          <cell r="CL509">
            <v>0</v>
          </cell>
          <cell r="CM509">
            <v>1</v>
          </cell>
        </row>
        <row r="510">
          <cell r="A510" t="str">
            <v>NIP_BP11_C_UGHW_Prior</v>
          </cell>
          <cell r="C510" t="str">
            <v>BP11</v>
          </cell>
          <cell r="D510" t="str">
            <v>In</v>
          </cell>
          <cell r="E510" t="str">
            <v>Domgas/IPP</v>
          </cell>
          <cell r="F510" t="str">
            <v>Base</v>
          </cell>
          <cell r="G510" t="str">
            <v>Portfolio Action</v>
          </cell>
          <cell r="H510" t="str">
            <v>In</v>
          </cell>
          <cell r="I510" t="str">
            <v>UGHELLI WEST</v>
          </cell>
          <cell r="J510" t="str">
            <v>OML - 34</v>
          </cell>
          <cell r="K510" t="str">
            <v>LAND WEST</v>
          </cell>
          <cell r="L510" t="str">
            <v>West</v>
          </cell>
          <cell r="M510" t="str">
            <v>AG Solution Ughelli West</v>
          </cell>
          <cell r="N510" t="str">
            <v>AG Solution Ughelli West</v>
          </cell>
          <cell r="O510" t="str">
            <v>Divested 2011</v>
          </cell>
          <cell r="P510" t="str">
            <v>AG Solution Phase 1</v>
          </cell>
          <cell r="Q510" t="str">
            <v>Seun Balogun</v>
          </cell>
          <cell r="S510" t="str">
            <v>DOMGAS</v>
          </cell>
          <cell r="T510" t="str">
            <v>5. Domgas (Ring fenced)</v>
          </cell>
          <cell r="U510" t="str">
            <v>1. Secure / Maximise NFA</v>
          </cell>
          <cell r="V510" t="str">
            <v>Andrew Birch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9316.3900146484375</v>
          </cell>
          <cell r="AJ510">
            <v>279.49170303344727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8873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  <cell r="BF510">
            <v>0</v>
          </cell>
          <cell r="BG510">
            <v>0</v>
          </cell>
          <cell r="BH510">
            <v>0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  <cell r="BM510">
            <v>0</v>
          </cell>
          <cell r="BN510">
            <v>0</v>
          </cell>
          <cell r="BO510">
            <v>0</v>
          </cell>
          <cell r="BP510">
            <v>0</v>
          </cell>
          <cell r="BQ510">
            <v>0</v>
          </cell>
          <cell r="BR510">
            <v>0</v>
          </cell>
          <cell r="BS510">
            <v>0</v>
          </cell>
          <cell r="BT510">
            <v>0</v>
          </cell>
          <cell r="BU510">
            <v>443.3900146484375</v>
          </cell>
          <cell r="BV510">
            <v>0</v>
          </cell>
          <cell r="BW510">
            <v>0</v>
          </cell>
          <cell r="BX510">
            <v>0</v>
          </cell>
          <cell r="BY510">
            <v>0</v>
          </cell>
          <cell r="BZ510">
            <v>0</v>
          </cell>
          <cell r="CA510">
            <v>0</v>
          </cell>
          <cell r="CB510">
            <v>0</v>
          </cell>
          <cell r="CC510">
            <v>0</v>
          </cell>
          <cell r="CD510">
            <v>0</v>
          </cell>
          <cell r="CE510">
            <v>0</v>
          </cell>
          <cell r="CF510">
            <v>0</v>
          </cell>
          <cell r="CG510">
            <v>0</v>
          </cell>
          <cell r="CH510">
            <v>0</v>
          </cell>
          <cell r="CI510">
            <v>0</v>
          </cell>
          <cell r="CJ510">
            <v>0</v>
          </cell>
          <cell r="CK510">
            <v>0</v>
          </cell>
          <cell r="CL510">
            <v>0</v>
          </cell>
          <cell r="CM510">
            <v>1</v>
          </cell>
        </row>
        <row r="511">
          <cell r="A511" t="str">
            <v>NIP_BP11_C_UTOR AGS</v>
          </cell>
          <cell r="C511" t="str">
            <v>BP11</v>
          </cell>
          <cell r="D511" t="str">
            <v>In</v>
          </cell>
          <cell r="E511" t="str">
            <v>Domgas/IPP</v>
          </cell>
          <cell r="F511" t="str">
            <v>Base</v>
          </cell>
          <cell r="G511" t="str">
            <v>Portfolio Action</v>
          </cell>
          <cell r="H511" t="str">
            <v>In</v>
          </cell>
          <cell r="I511" t="str">
            <v>UTOROGU</v>
          </cell>
          <cell r="J511" t="str">
            <v>OML - 34</v>
          </cell>
          <cell r="K511" t="str">
            <v>LAND WEST</v>
          </cell>
          <cell r="L511" t="str">
            <v>West</v>
          </cell>
          <cell r="M511" t="str">
            <v>AG Solution Utorogu</v>
          </cell>
          <cell r="N511" t="str">
            <v>AG Solution Utorogu</v>
          </cell>
          <cell r="O511" t="str">
            <v>Divested 2011</v>
          </cell>
          <cell r="P511" t="str">
            <v>AG Solution Phase 1</v>
          </cell>
          <cell r="Q511" t="str">
            <v>Seun Balogun</v>
          </cell>
          <cell r="S511" t="str">
            <v>Not Applicable</v>
          </cell>
          <cell r="T511" t="str">
            <v>5. Domgas (Ring fenced)</v>
          </cell>
          <cell r="U511" t="str">
            <v>1. Secure / Maximise NFA</v>
          </cell>
          <cell r="V511" t="str">
            <v>Andrew Birch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54465.294921875</v>
          </cell>
          <cell r="AJ511">
            <v>3228.9894332885742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0</v>
          </cell>
          <cell r="BE511">
            <v>0</v>
          </cell>
          <cell r="BF511">
            <v>0</v>
          </cell>
          <cell r="BG511">
            <v>0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  <cell r="BM511">
            <v>0</v>
          </cell>
          <cell r="BN511">
            <v>0</v>
          </cell>
          <cell r="BO511">
            <v>0</v>
          </cell>
          <cell r="BP511">
            <v>0</v>
          </cell>
          <cell r="BQ511">
            <v>0</v>
          </cell>
          <cell r="BR511">
            <v>0</v>
          </cell>
          <cell r="BS511">
            <v>0</v>
          </cell>
          <cell r="BT511">
            <v>0</v>
          </cell>
          <cell r="BU511">
            <v>54465.294921875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0</v>
          </cell>
          <cell r="CA511">
            <v>0</v>
          </cell>
          <cell r="CB511">
            <v>0</v>
          </cell>
          <cell r="CC511">
            <v>0</v>
          </cell>
          <cell r="CD511">
            <v>0</v>
          </cell>
          <cell r="CE511">
            <v>0</v>
          </cell>
          <cell r="CF511">
            <v>0</v>
          </cell>
          <cell r="CG511">
            <v>0</v>
          </cell>
          <cell r="CH511">
            <v>0</v>
          </cell>
          <cell r="CI511">
            <v>0</v>
          </cell>
          <cell r="CJ511">
            <v>0</v>
          </cell>
          <cell r="CK511">
            <v>1548.5734939575195</v>
          </cell>
          <cell r="CL511">
            <v>0</v>
          </cell>
          <cell r="CM511">
            <v>1</v>
          </cell>
        </row>
        <row r="512">
          <cell r="A512" t="str">
            <v>NIP_BP11_C_Utorogu_Cond Storage</v>
          </cell>
          <cell r="C512" t="str">
            <v>BP11</v>
          </cell>
          <cell r="D512" t="str">
            <v>Out</v>
          </cell>
          <cell r="E512" t="str">
            <v>NAPIMS 100%</v>
          </cell>
          <cell r="F512" t="str">
            <v>Base</v>
          </cell>
          <cell r="G512" t="str">
            <v>NAPIMS</v>
          </cell>
          <cell r="H512" t="str">
            <v>Out</v>
          </cell>
          <cell r="I512" t="str">
            <v>CROSS ASSET</v>
          </cell>
          <cell r="J512" t="str">
            <v>OML - 34</v>
          </cell>
          <cell r="K512" t="str">
            <v>LAND WEST</v>
          </cell>
          <cell r="L512" t="str">
            <v>West</v>
          </cell>
          <cell r="M512" t="str">
            <v>Utorogu Condensate Storage Facilities</v>
          </cell>
          <cell r="N512" t="str">
            <v>Condensate Storage Facilities Project</v>
          </cell>
          <cell r="O512" t="str">
            <v>Condensate Storage Facilities Project</v>
          </cell>
          <cell r="P512" t="str">
            <v>Condensate Storage Facilities Project</v>
          </cell>
          <cell r="Q512" t="str">
            <v>Seun Balogun</v>
          </cell>
          <cell r="S512" t="str">
            <v>Not Applicable</v>
          </cell>
          <cell r="T512" t="str">
            <v>5. Domgas (Ring fenced)</v>
          </cell>
          <cell r="U512" t="str">
            <v>2. Domgas / IPP</v>
          </cell>
          <cell r="V512" t="str">
            <v>Andrew Birch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129835.291015625</v>
          </cell>
          <cell r="AJ512">
            <v>3895.0585479736328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  <cell r="BF512">
            <v>0</v>
          </cell>
          <cell r="BG512">
            <v>0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  <cell r="BM512">
            <v>0</v>
          </cell>
          <cell r="BN512">
            <v>0</v>
          </cell>
          <cell r="BO512">
            <v>0</v>
          </cell>
          <cell r="BP512">
            <v>0</v>
          </cell>
          <cell r="BQ512">
            <v>0</v>
          </cell>
          <cell r="BR512">
            <v>0</v>
          </cell>
          <cell r="BS512">
            <v>0</v>
          </cell>
          <cell r="BT512">
            <v>0</v>
          </cell>
          <cell r="BU512">
            <v>0</v>
          </cell>
          <cell r="BV512">
            <v>0</v>
          </cell>
          <cell r="BW512">
            <v>0</v>
          </cell>
          <cell r="BX512">
            <v>0</v>
          </cell>
          <cell r="BY512">
            <v>0</v>
          </cell>
          <cell r="BZ512">
            <v>0</v>
          </cell>
          <cell r="CA512">
            <v>0</v>
          </cell>
          <cell r="CB512">
            <v>0</v>
          </cell>
          <cell r="CC512">
            <v>0</v>
          </cell>
          <cell r="CD512">
            <v>0</v>
          </cell>
          <cell r="CE512">
            <v>0</v>
          </cell>
          <cell r="CF512">
            <v>129835.291015625</v>
          </cell>
          <cell r="CG512">
            <v>0</v>
          </cell>
          <cell r="CH512">
            <v>0</v>
          </cell>
          <cell r="CI512">
            <v>0</v>
          </cell>
          <cell r="CJ512">
            <v>0</v>
          </cell>
          <cell r="CK512">
            <v>0</v>
          </cell>
          <cell r="CL512">
            <v>0</v>
          </cell>
          <cell r="CM512">
            <v>1</v>
          </cell>
        </row>
        <row r="513">
          <cell r="A513" t="str">
            <v>NIP_BP11_D_ABIA_WS1_C01</v>
          </cell>
          <cell r="C513" t="str">
            <v>BP11</v>
          </cell>
          <cell r="D513" t="str">
            <v>Out</v>
          </cell>
          <cell r="E513" t="str">
            <v>Portfolio Action</v>
          </cell>
          <cell r="F513" t="str">
            <v>Options</v>
          </cell>
          <cell r="G513" t="str">
            <v>Portfolio Action</v>
          </cell>
          <cell r="H513" t="str">
            <v>Not reported</v>
          </cell>
          <cell r="I513" t="str">
            <v>ABIALA</v>
          </cell>
          <cell r="J513" t="str">
            <v>OML - 40</v>
          </cell>
          <cell r="K513" t="str">
            <v>SWAMP WEST</v>
          </cell>
          <cell r="L513" t="str">
            <v>West</v>
          </cell>
          <cell r="M513" t="str">
            <v>Gbetiokun/Abiala ID</v>
          </cell>
          <cell r="N513" t="str">
            <v>Gbetiokun/Abiala ID</v>
          </cell>
          <cell r="O513" t="str">
            <v>Gbetiokun/Abiala ID</v>
          </cell>
          <cell r="P513" t="str">
            <v>Gbetiokun/Abiala ID</v>
          </cell>
          <cell r="Q513" t="str">
            <v>Baranu Suka</v>
          </cell>
          <cell r="R513" t="str">
            <v>JONES_CREEK1_FS</v>
          </cell>
          <cell r="S513" t="str">
            <v>DOMGAS</v>
          </cell>
          <cell r="T513" t="str">
            <v>7. Export Growth</v>
          </cell>
          <cell r="U513" t="str">
            <v>7. Material Oil</v>
          </cell>
          <cell r="V513" t="str">
            <v>David Oluwajuyigbe</v>
          </cell>
          <cell r="W513">
            <v>1</v>
          </cell>
          <cell r="X513">
            <v>0</v>
          </cell>
          <cell r="Y513">
            <v>9140.9180068969727</v>
          </cell>
          <cell r="Z513">
            <v>0</v>
          </cell>
          <cell r="AA513">
            <v>9598.2998695373535</v>
          </cell>
          <cell r="AB513">
            <v>0</v>
          </cell>
          <cell r="AC513">
            <v>8341.7750434875488</v>
          </cell>
          <cell r="AD513">
            <v>926.86619281768799</v>
          </cell>
          <cell r="AE513">
            <v>329.6893162727356</v>
          </cell>
          <cell r="AF513">
            <v>0</v>
          </cell>
          <cell r="AG513">
            <v>0</v>
          </cell>
          <cell r="AH513">
            <v>0</v>
          </cell>
          <cell r="AI513">
            <v>27514.02734375</v>
          </cell>
          <cell r="AJ513">
            <v>26097.485900878906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  <cell r="BF513">
            <v>0</v>
          </cell>
          <cell r="BG513">
            <v>0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  <cell r="BL513">
            <v>2800.48291015625</v>
          </cell>
          <cell r="BM513">
            <v>0</v>
          </cell>
          <cell r="BN513">
            <v>21352.966796875</v>
          </cell>
          <cell r="BO513">
            <v>0</v>
          </cell>
          <cell r="BP513">
            <v>3360.579345703125</v>
          </cell>
          <cell r="BQ513">
            <v>0</v>
          </cell>
          <cell r="BR513">
            <v>0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0</v>
          </cell>
          <cell r="CA513">
            <v>0</v>
          </cell>
          <cell r="CB513">
            <v>0</v>
          </cell>
          <cell r="CC513">
            <v>0</v>
          </cell>
          <cell r="CD513">
            <v>0</v>
          </cell>
          <cell r="CE513">
            <v>0</v>
          </cell>
          <cell r="CF513">
            <v>0</v>
          </cell>
          <cell r="CG513">
            <v>0</v>
          </cell>
          <cell r="CH513">
            <v>0</v>
          </cell>
          <cell r="CI513">
            <v>0</v>
          </cell>
          <cell r="CJ513">
            <v>0</v>
          </cell>
          <cell r="CK513">
            <v>0</v>
          </cell>
          <cell r="CL513">
            <v>0</v>
          </cell>
          <cell r="CM513">
            <v>1</v>
          </cell>
        </row>
        <row r="514">
          <cell r="A514" t="str">
            <v>NIP_BP11_D_ADIB_EL2_I01</v>
          </cell>
          <cell r="C514" t="str">
            <v>BP11</v>
          </cell>
          <cell r="D514" t="str">
            <v>In</v>
          </cell>
          <cell r="E514" t="str">
            <v>Domgas/IPP</v>
          </cell>
          <cell r="F514" t="str">
            <v>Base</v>
          </cell>
          <cell r="G514" t="str">
            <v>SPDC JV</v>
          </cell>
          <cell r="H514" t="str">
            <v>In</v>
          </cell>
          <cell r="I514" t="str">
            <v>ADIBAWA</v>
          </cell>
          <cell r="J514" t="str">
            <v>OML - 27</v>
          </cell>
          <cell r="K514" t="str">
            <v>LAND EAST</v>
          </cell>
          <cell r="L514" t="str">
            <v>East</v>
          </cell>
          <cell r="M514" t="str">
            <v>AG Solution Adibawa</v>
          </cell>
          <cell r="N514" t="str">
            <v>AG Solution Adibawa</v>
          </cell>
          <cell r="O514" t="str">
            <v xml:space="preserve">AG Solution Adibawa_x000D_
</v>
          </cell>
          <cell r="P514" t="str">
            <v xml:space="preserve">AG Solution Adibawa_x000D_
</v>
          </cell>
          <cell r="Q514" t="str">
            <v>James Iwegbu</v>
          </cell>
          <cell r="S514" t="str">
            <v>NLNG</v>
          </cell>
          <cell r="T514" t="str">
            <v>5. Domgas (Ring fenced)</v>
          </cell>
          <cell r="U514" t="str">
            <v>5. Export gas</v>
          </cell>
          <cell r="V514" t="str">
            <v>Eleluwor Esta</v>
          </cell>
          <cell r="W514">
            <v>0</v>
          </cell>
          <cell r="X514">
            <v>0</v>
          </cell>
          <cell r="Y514">
            <v>13635.593717738178</v>
          </cell>
          <cell r="Z514">
            <v>0</v>
          </cell>
          <cell r="AA514">
            <v>19788.707192725989</v>
          </cell>
          <cell r="AB514">
            <v>0</v>
          </cell>
          <cell r="AC514">
            <v>15277.729721069336</v>
          </cell>
          <cell r="AD514">
            <v>3855.2159614562988</v>
          </cell>
          <cell r="AE514">
            <v>655.75933773026372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8694.1132570155896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  <cell r="BF514">
            <v>0</v>
          </cell>
          <cell r="BG514">
            <v>0</v>
          </cell>
          <cell r="BH514">
            <v>0</v>
          </cell>
          <cell r="BI514">
            <v>0</v>
          </cell>
          <cell r="BJ514">
            <v>0</v>
          </cell>
          <cell r="BK514">
            <v>0</v>
          </cell>
          <cell r="BL514">
            <v>0</v>
          </cell>
          <cell r="BM514">
            <v>0</v>
          </cell>
          <cell r="BN514">
            <v>0</v>
          </cell>
          <cell r="BO514">
            <v>0</v>
          </cell>
          <cell r="BP514">
            <v>0</v>
          </cell>
          <cell r="BQ514">
            <v>0</v>
          </cell>
          <cell r="BR514">
            <v>0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  <cell r="BW514">
            <v>0</v>
          </cell>
          <cell r="BX514">
            <v>0</v>
          </cell>
          <cell r="BY514">
            <v>0</v>
          </cell>
          <cell r="BZ514">
            <v>0</v>
          </cell>
          <cell r="CA514">
            <v>0</v>
          </cell>
          <cell r="CB514">
            <v>0</v>
          </cell>
          <cell r="CC514">
            <v>0</v>
          </cell>
          <cell r="CD514">
            <v>0</v>
          </cell>
          <cell r="CE514">
            <v>0</v>
          </cell>
          <cell r="CF514">
            <v>0</v>
          </cell>
          <cell r="CG514">
            <v>0</v>
          </cell>
          <cell r="CH514">
            <v>0</v>
          </cell>
          <cell r="CI514">
            <v>0</v>
          </cell>
          <cell r="CJ514">
            <v>0</v>
          </cell>
          <cell r="CK514">
            <v>0</v>
          </cell>
          <cell r="CL514">
            <v>0</v>
          </cell>
          <cell r="CM514">
            <v>1</v>
          </cell>
        </row>
        <row r="515">
          <cell r="A515" t="str">
            <v>NIP_BP11_D_ADIB_EL2_R03</v>
          </cell>
          <cell r="C515" t="str">
            <v>BP11</v>
          </cell>
          <cell r="D515" t="str">
            <v>In</v>
          </cell>
          <cell r="E515" t="str">
            <v>Base JV</v>
          </cell>
          <cell r="F515" t="str">
            <v>Base</v>
          </cell>
          <cell r="G515" t="str">
            <v>SPDC JV</v>
          </cell>
          <cell r="H515" t="str">
            <v>In</v>
          </cell>
          <cell r="I515" t="str">
            <v>ADIBAWA</v>
          </cell>
          <cell r="J515" t="str">
            <v>OML - 27</v>
          </cell>
          <cell r="K515" t="str">
            <v>LAND EAST</v>
          </cell>
          <cell r="L515" t="str">
            <v>East</v>
          </cell>
          <cell r="M515" t="str">
            <v>STOG - Restoration - ADIBAWA</v>
          </cell>
          <cell r="N515" t="str">
            <v>STOG Restoration - Land East</v>
          </cell>
          <cell r="O515" t="str">
            <v>STOG Restoration - Land East</v>
          </cell>
          <cell r="P515" t="str">
            <v>STOG - Restoration</v>
          </cell>
          <cell r="Q515" t="str">
            <v>James Iwegbu</v>
          </cell>
          <cell r="R515" t="str">
            <v>ADIBAWA1_FS</v>
          </cell>
          <cell r="S515" t="str">
            <v>NLNG</v>
          </cell>
          <cell r="T515" t="str">
            <v>4. Oil</v>
          </cell>
          <cell r="U515" t="str">
            <v>5. Export gas</v>
          </cell>
          <cell r="V515" t="str">
            <v>Akadiri Olabisi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E515">
            <v>0</v>
          </cell>
          <cell r="BF515">
            <v>0</v>
          </cell>
          <cell r="BG515">
            <v>0</v>
          </cell>
          <cell r="BH515">
            <v>0</v>
          </cell>
          <cell r="BI515">
            <v>0</v>
          </cell>
          <cell r="BJ515">
            <v>0</v>
          </cell>
          <cell r="BK515">
            <v>0</v>
          </cell>
          <cell r="BL515">
            <v>0</v>
          </cell>
          <cell r="BM515">
            <v>0</v>
          </cell>
          <cell r="BN515">
            <v>0</v>
          </cell>
          <cell r="BO515">
            <v>0</v>
          </cell>
          <cell r="BP515">
            <v>0</v>
          </cell>
          <cell r="BQ515">
            <v>0</v>
          </cell>
          <cell r="BR515">
            <v>0</v>
          </cell>
          <cell r="BS515">
            <v>0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  <cell r="BX515">
            <v>0</v>
          </cell>
          <cell r="BY515">
            <v>0</v>
          </cell>
          <cell r="BZ515">
            <v>0</v>
          </cell>
          <cell r="CA515">
            <v>0</v>
          </cell>
          <cell r="CB515">
            <v>0</v>
          </cell>
          <cell r="CC515">
            <v>0</v>
          </cell>
          <cell r="CD515">
            <v>0</v>
          </cell>
          <cell r="CE515">
            <v>0</v>
          </cell>
          <cell r="CF515">
            <v>0</v>
          </cell>
          <cell r="CG515">
            <v>0</v>
          </cell>
          <cell r="CH515">
            <v>0</v>
          </cell>
          <cell r="CI515">
            <v>0</v>
          </cell>
          <cell r="CJ515">
            <v>0</v>
          </cell>
          <cell r="CK515">
            <v>0</v>
          </cell>
          <cell r="CL515">
            <v>0</v>
          </cell>
          <cell r="CM515">
            <v>1</v>
          </cell>
        </row>
        <row r="516">
          <cell r="A516" t="str">
            <v>NIP_BP11_D_ADNE_EL2_I01</v>
          </cell>
          <cell r="C516" t="str">
            <v>BP11</v>
          </cell>
          <cell r="D516" t="str">
            <v>In</v>
          </cell>
          <cell r="E516" t="str">
            <v>Domgas/IPP</v>
          </cell>
          <cell r="F516" t="str">
            <v>Base</v>
          </cell>
          <cell r="G516" t="str">
            <v>SPDC JV</v>
          </cell>
          <cell r="H516" t="str">
            <v>In</v>
          </cell>
          <cell r="I516" t="str">
            <v>ADIBAWA NORTH EAST</v>
          </cell>
          <cell r="J516" t="str">
            <v>OML - 27</v>
          </cell>
          <cell r="K516" t="str">
            <v>LAND EAST</v>
          </cell>
          <cell r="L516" t="str">
            <v>East</v>
          </cell>
          <cell r="M516" t="str">
            <v>AG Solution Adibawa NE</v>
          </cell>
          <cell r="N516" t="str">
            <v>AG Solution Adibawa</v>
          </cell>
          <cell r="O516" t="str">
            <v xml:space="preserve">AG Solution Adibawa_x000D_
</v>
          </cell>
          <cell r="P516" t="str">
            <v xml:space="preserve">AG Solution Adibawa_x000D_
</v>
          </cell>
          <cell r="Q516" t="str">
            <v>James Iwegbu</v>
          </cell>
          <cell r="S516" t="str">
            <v>NLNG</v>
          </cell>
          <cell r="T516" t="str">
            <v>5. Domgas (Ring fenced)</v>
          </cell>
          <cell r="U516" t="str">
            <v>5. Export gas</v>
          </cell>
          <cell r="V516" t="str">
            <v>Eleluwor Esta</v>
          </cell>
          <cell r="W516">
            <v>0</v>
          </cell>
          <cell r="X516">
            <v>0</v>
          </cell>
          <cell r="Y516">
            <v>16813.364896760562</v>
          </cell>
          <cell r="Z516">
            <v>0</v>
          </cell>
          <cell r="AA516">
            <v>21360.681927553484</v>
          </cell>
          <cell r="AB516">
            <v>0</v>
          </cell>
          <cell r="AC516">
            <v>17511.72802734375</v>
          </cell>
          <cell r="AD516">
            <v>3133.1414623260498</v>
          </cell>
          <cell r="AE516">
            <v>715.83086001045376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14976.083450862348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0</v>
          </cell>
          <cell r="BE516">
            <v>0</v>
          </cell>
          <cell r="BF516">
            <v>0</v>
          </cell>
          <cell r="BG516">
            <v>0</v>
          </cell>
          <cell r="BH516">
            <v>0</v>
          </cell>
          <cell r="BI516">
            <v>0</v>
          </cell>
          <cell r="BJ516">
            <v>0</v>
          </cell>
          <cell r="BK516">
            <v>0</v>
          </cell>
          <cell r="BL516">
            <v>0</v>
          </cell>
          <cell r="BM516">
            <v>0</v>
          </cell>
          <cell r="BN516">
            <v>0</v>
          </cell>
          <cell r="BO516">
            <v>0</v>
          </cell>
          <cell r="BP516">
            <v>0</v>
          </cell>
          <cell r="BQ516">
            <v>0</v>
          </cell>
          <cell r="BR516">
            <v>0</v>
          </cell>
          <cell r="BS516">
            <v>0</v>
          </cell>
          <cell r="BT516">
            <v>0</v>
          </cell>
          <cell r="BU516">
            <v>0</v>
          </cell>
          <cell r="BV516">
            <v>0</v>
          </cell>
          <cell r="BW516">
            <v>0</v>
          </cell>
          <cell r="BX516">
            <v>0</v>
          </cell>
          <cell r="BY516">
            <v>0</v>
          </cell>
          <cell r="BZ516">
            <v>0</v>
          </cell>
          <cell r="CA516">
            <v>0</v>
          </cell>
          <cell r="CB516">
            <v>0</v>
          </cell>
          <cell r="CC516">
            <v>0</v>
          </cell>
          <cell r="CD516">
            <v>0</v>
          </cell>
          <cell r="CE516">
            <v>0</v>
          </cell>
          <cell r="CF516">
            <v>0</v>
          </cell>
          <cell r="CG516">
            <v>0</v>
          </cell>
          <cell r="CH516">
            <v>0</v>
          </cell>
          <cell r="CI516">
            <v>0</v>
          </cell>
          <cell r="CJ516">
            <v>0</v>
          </cell>
          <cell r="CK516">
            <v>0</v>
          </cell>
          <cell r="CL516">
            <v>0</v>
          </cell>
          <cell r="CM516">
            <v>1</v>
          </cell>
        </row>
        <row r="517">
          <cell r="A517" t="str">
            <v>NIP_BP11_D_ADNE_EL2_R07</v>
          </cell>
          <cell r="C517" t="str">
            <v>BP11</v>
          </cell>
          <cell r="D517" t="str">
            <v>In</v>
          </cell>
          <cell r="E517" t="str">
            <v>Base JV</v>
          </cell>
          <cell r="F517" t="str">
            <v>Base</v>
          </cell>
          <cell r="G517" t="str">
            <v>SPDC JV</v>
          </cell>
          <cell r="H517" t="str">
            <v>In</v>
          </cell>
          <cell r="I517" t="str">
            <v>ADIBAWA NORTH EAST</v>
          </cell>
          <cell r="J517" t="str">
            <v>OML - 27</v>
          </cell>
          <cell r="K517" t="str">
            <v>LAND EAST</v>
          </cell>
          <cell r="L517" t="str">
            <v>East</v>
          </cell>
          <cell r="M517" t="str">
            <v>STOG - Restoration - ADIBAWA</v>
          </cell>
          <cell r="N517" t="str">
            <v>STOG Restoration - Land East</v>
          </cell>
          <cell r="O517" t="str">
            <v>STOG Restoration - Land East</v>
          </cell>
          <cell r="P517" t="str">
            <v>STOG - Restoration</v>
          </cell>
          <cell r="Q517" t="str">
            <v>James Iwegbu</v>
          </cell>
          <cell r="R517" t="str">
            <v>ADIBAWA1_FS</v>
          </cell>
          <cell r="S517" t="str">
            <v>NLNG</v>
          </cell>
          <cell r="T517" t="str">
            <v>4. Oil</v>
          </cell>
          <cell r="U517" t="str">
            <v>5. Export gas</v>
          </cell>
          <cell r="V517" t="str">
            <v>Akadiri Olabisi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0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  <cell r="BM517">
            <v>0</v>
          </cell>
          <cell r="BN517">
            <v>0</v>
          </cell>
          <cell r="BO517">
            <v>0</v>
          </cell>
          <cell r="BP517">
            <v>0</v>
          </cell>
          <cell r="BQ517">
            <v>0</v>
          </cell>
          <cell r="BR517">
            <v>0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  <cell r="BW517">
            <v>0</v>
          </cell>
          <cell r="BX517">
            <v>0</v>
          </cell>
          <cell r="BY517">
            <v>0</v>
          </cell>
          <cell r="BZ517">
            <v>0</v>
          </cell>
          <cell r="CA517">
            <v>0</v>
          </cell>
          <cell r="CB517">
            <v>0</v>
          </cell>
          <cell r="CC517">
            <v>0</v>
          </cell>
          <cell r="CD517">
            <v>0</v>
          </cell>
          <cell r="CE517">
            <v>0</v>
          </cell>
          <cell r="CF517">
            <v>0</v>
          </cell>
          <cell r="CG517">
            <v>0</v>
          </cell>
          <cell r="CH517">
            <v>0</v>
          </cell>
          <cell r="CI517">
            <v>0</v>
          </cell>
          <cell r="CJ517">
            <v>0</v>
          </cell>
          <cell r="CK517">
            <v>0</v>
          </cell>
          <cell r="CL517">
            <v>0</v>
          </cell>
          <cell r="CM517">
            <v>1</v>
          </cell>
        </row>
        <row r="518">
          <cell r="A518" t="str">
            <v>NIP_BP11_D_ADNE_EL2_S01</v>
          </cell>
          <cell r="C518" t="str">
            <v>BP11</v>
          </cell>
          <cell r="D518" t="str">
            <v>In</v>
          </cell>
          <cell r="E518" t="str">
            <v>Base JV</v>
          </cell>
          <cell r="F518" t="str">
            <v>Base</v>
          </cell>
          <cell r="G518" t="str">
            <v>Both</v>
          </cell>
          <cell r="H518" t="str">
            <v>In</v>
          </cell>
          <cell r="I518" t="str">
            <v>ADIBAWA NORTH EAST</v>
          </cell>
          <cell r="J518" t="str">
            <v>OML - 27</v>
          </cell>
          <cell r="K518" t="str">
            <v>LAND EAST</v>
          </cell>
          <cell r="L518" t="str">
            <v>East</v>
          </cell>
          <cell r="M518" t="str">
            <v>Adibawa NorthEast STOG</v>
          </cell>
          <cell r="N518" t="str">
            <v>Well Integrity WO</v>
          </cell>
          <cell r="O518" t="str">
            <v>Well Integrity WO</v>
          </cell>
          <cell r="P518" t="str">
            <v>Well Integrity WO</v>
          </cell>
          <cell r="Q518" t="str">
            <v>James Iwegbu</v>
          </cell>
          <cell r="R518" t="str">
            <v>ADIBAWA1_FS</v>
          </cell>
          <cell r="S518" t="str">
            <v>NLNG</v>
          </cell>
          <cell r="T518" t="str">
            <v>1. HSE, Security, Asset Integrity, etc.</v>
          </cell>
          <cell r="U518" t="str">
            <v>5. Export gas</v>
          </cell>
          <cell r="V518" t="str">
            <v>Akadiri Olabisi</v>
          </cell>
          <cell r="W518">
            <v>0</v>
          </cell>
          <cell r="X518">
            <v>0</v>
          </cell>
          <cell r="Y518">
            <v>3013.8059787750244</v>
          </cell>
          <cell r="Z518">
            <v>0</v>
          </cell>
          <cell r="AA518">
            <v>3434.7679901123047</v>
          </cell>
          <cell r="AB518">
            <v>0</v>
          </cell>
          <cell r="AC518">
            <v>2985.0970211029053</v>
          </cell>
          <cell r="AD518">
            <v>331.67729830741882</v>
          </cell>
          <cell r="AE518">
            <v>117.98995226621628</v>
          </cell>
          <cell r="AF518">
            <v>0</v>
          </cell>
          <cell r="AG518">
            <v>0</v>
          </cell>
          <cell r="AH518">
            <v>0</v>
          </cell>
          <cell r="AI518">
            <v>33181.4375</v>
          </cell>
          <cell r="AJ518">
            <v>22851.511352539063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1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8221.2001953125</v>
          </cell>
          <cell r="BM518">
            <v>16395.6640625</v>
          </cell>
          <cell r="BN518">
            <v>0</v>
          </cell>
          <cell r="BO518">
            <v>8564.5732421875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0</v>
          </cell>
          <cell r="CL518">
            <v>0</v>
          </cell>
          <cell r="CM518">
            <v>1</v>
          </cell>
        </row>
        <row r="519">
          <cell r="A519" t="str">
            <v>NIP_BP11_D_AFAM_EL1_D01</v>
          </cell>
          <cell r="C519" t="str">
            <v>BP11</v>
          </cell>
          <cell r="D519" t="str">
            <v>In</v>
          </cell>
          <cell r="E519" t="str">
            <v>Domgas/IPP</v>
          </cell>
          <cell r="F519" t="str">
            <v>Base</v>
          </cell>
          <cell r="G519" t="str">
            <v>SPDC JV</v>
          </cell>
          <cell r="H519" t="str">
            <v>In</v>
          </cell>
          <cell r="I519" t="str">
            <v>AFAM</v>
          </cell>
          <cell r="J519" t="str">
            <v>OML - 11</v>
          </cell>
          <cell r="K519" t="str">
            <v>LAND EAST</v>
          </cell>
          <cell r="L519" t="str">
            <v>East</v>
          </cell>
          <cell r="M519" t="str">
            <v>Afam F5 - Oil</v>
          </cell>
          <cell r="N519" t="str">
            <v>Afam F5</v>
          </cell>
          <cell r="O519" t="str">
            <v>Afam F5</v>
          </cell>
          <cell r="P519" t="str">
            <v>Afam F5</v>
          </cell>
          <cell r="Q519" t="str">
            <v>James Iwegbu</v>
          </cell>
          <cell r="R519" t="str">
            <v>OKOLOMA1_FS</v>
          </cell>
          <cell r="S519" t="str">
            <v>DOMGAS</v>
          </cell>
          <cell r="T519" t="str">
            <v>5. Domgas (Ring fenced)</v>
          </cell>
          <cell r="U519" t="str">
            <v>5. Export gas</v>
          </cell>
          <cell r="V519" t="str">
            <v>Eleluwor Esta</v>
          </cell>
          <cell r="W519">
            <v>0</v>
          </cell>
          <cell r="X519">
            <v>0</v>
          </cell>
          <cell r="Y519">
            <v>13417.971152305603</v>
          </cell>
          <cell r="Z519">
            <v>0</v>
          </cell>
          <cell r="AA519">
            <v>66778.187271118164</v>
          </cell>
          <cell r="AB519">
            <v>0</v>
          </cell>
          <cell r="AC519">
            <v>50511.397329330444</v>
          </cell>
          <cell r="AD519">
            <v>5937.2120790481567</v>
          </cell>
          <cell r="AE519">
            <v>10329.434112548828</v>
          </cell>
          <cell r="AF519">
            <v>0</v>
          </cell>
          <cell r="AG519">
            <v>0</v>
          </cell>
          <cell r="AH519">
            <v>0</v>
          </cell>
          <cell r="AI519">
            <v>61163.484375</v>
          </cell>
          <cell r="AJ519">
            <v>55071.27685546875</v>
          </cell>
          <cell r="AK519">
            <v>0</v>
          </cell>
          <cell r="AL519">
            <v>0</v>
          </cell>
          <cell r="AM519">
            <v>2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  <cell r="BD519">
            <v>0</v>
          </cell>
          <cell r="BE519">
            <v>0</v>
          </cell>
          <cell r="BF519">
            <v>0</v>
          </cell>
          <cell r="BG519">
            <v>0</v>
          </cell>
          <cell r="BH519">
            <v>0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  <cell r="BM519">
            <v>31855.8828125</v>
          </cell>
          <cell r="BN519">
            <v>20190</v>
          </cell>
          <cell r="BO519">
            <v>0</v>
          </cell>
          <cell r="BP519">
            <v>9117.599609375</v>
          </cell>
          <cell r="BQ519">
            <v>0</v>
          </cell>
          <cell r="BR519">
            <v>0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>
            <v>0</v>
          </cell>
          <cell r="BY519">
            <v>0</v>
          </cell>
          <cell r="BZ519">
            <v>0</v>
          </cell>
          <cell r="CA519">
            <v>0</v>
          </cell>
          <cell r="CB519">
            <v>0</v>
          </cell>
          <cell r="CC519">
            <v>0</v>
          </cell>
          <cell r="CD519">
            <v>0</v>
          </cell>
          <cell r="CE519">
            <v>0</v>
          </cell>
          <cell r="CF519">
            <v>0</v>
          </cell>
          <cell r="CG519">
            <v>0</v>
          </cell>
          <cell r="CH519">
            <v>0</v>
          </cell>
          <cell r="CI519">
            <v>0</v>
          </cell>
          <cell r="CJ519">
            <v>0</v>
          </cell>
          <cell r="CK519">
            <v>0</v>
          </cell>
          <cell r="CL519">
            <v>0</v>
          </cell>
          <cell r="CM519">
            <v>1</v>
          </cell>
        </row>
        <row r="520">
          <cell r="A520" t="str">
            <v>NIP_BP11_D_AFAM_EL1_G02</v>
          </cell>
          <cell r="C520" t="str">
            <v>BP11</v>
          </cell>
          <cell r="D520" t="str">
            <v>In</v>
          </cell>
          <cell r="E520" t="str">
            <v>Domgas/IPP</v>
          </cell>
          <cell r="F520" t="str">
            <v>Base</v>
          </cell>
          <cell r="G520" t="str">
            <v>SPDC JV</v>
          </cell>
          <cell r="H520" t="str">
            <v>In</v>
          </cell>
          <cell r="I520" t="str">
            <v>AFAM</v>
          </cell>
          <cell r="J520" t="str">
            <v>OML - 11</v>
          </cell>
          <cell r="K520" t="str">
            <v>LAND EAST</v>
          </cell>
          <cell r="L520" t="str">
            <v>East</v>
          </cell>
          <cell r="M520" t="str">
            <v>Afam F5 - Gas</v>
          </cell>
          <cell r="N520" t="str">
            <v>Afam F5</v>
          </cell>
          <cell r="O520" t="str">
            <v>Afam F5</v>
          </cell>
          <cell r="P520" t="str">
            <v>Afam F5</v>
          </cell>
          <cell r="Q520" t="str">
            <v>James Iwegbu</v>
          </cell>
          <cell r="R520" t="str">
            <v>OKOLOMA2_GP</v>
          </cell>
          <cell r="S520" t="str">
            <v>DOMGAS</v>
          </cell>
          <cell r="T520" t="str">
            <v>5. Domgas (Ring fenced)</v>
          </cell>
          <cell r="U520" t="str">
            <v>5. Export gas</v>
          </cell>
          <cell r="V520" t="str">
            <v>Eleluwor Esta</v>
          </cell>
          <cell r="W520">
            <v>0</v>
          </cell>
          <cell r="X520">
            <v>0</v>
          </cell>
          <cell r="Y520">
            <v>0</v>
          </cell>
          <cell r="Z520">
            <v>16793.247837220857</v>
          </cell>
          <cell r="AA520">
            <v>0</v>
          </cell>
          <cell r="AB520">
            <v>419207.89876762003</v>
          </cell>
          <cell r="AC520">
            <v>0</v>
          </cell>
          <cell r="AD520">
            <v>0</v>
          </cell>
          <cell r="AE520">
            <v>0</v>
          </cell>
          <cell r="AF520">
            <v>411477.04809570313</v>
          </cell>
          <cell r="AG520">
            <v>4156.341968536377</v>
          </cell>
          <cell r="AH520">
            <v>3572.6683227118483</v>
          </cell>
          <cell r="AI520">
            <v>30123.603515625</v>
          </cell>
          <cell r="AJ520">
            <v>64334.256164550781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1</v>
          </cell>
          <cell r="AS520">
            <v>1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0</v>
          </cell>
          <cell r="BE520">
            <v>0</v>
          </cell>
          <cell r="BF520">
            <v>0</v>
          </cell>
          <cell r="BG520">
            <v>0</v>
          </cell>
          <cell r="BH520">
            <v>0</v>
          </cell>
          <cell r="BI520">
            <v>0</v>
          </cell>
          <cell r="BJ520">
            <v>0</v>
          </cell>
          <cell r="BK520">
            <v>0</v>
          </cell>
          <cell r="BL520">
            <v>0</v>
          </cell>
          <cell r="BM520">
            <v>0</v>
          </cell>
          <cell r="BN520">
            <v>0</v>
          </cell>
          <cell r="BO520">
            <v>0</v>
          </cell>
          <cell r="BP520">
            <v>0</v>
          </cell>
          <cell r="BQ520">
            <v>0</v>
          </cell>
          <cell r="BR520">
            <v>0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  <cell r="BW520">
            <v>0</v>
          </cell>
          <cell r="BX520">
            <v>0</v>
          </cell>
          <cell r="BY520">
            <v>0</v>
          </cell>
          <cell r="BZ520">
            <v>0</v>
          </cell>
          <cell r="CA520">
            <v>0</v>
          </cell>
          <cell r="CB520">
            <v>13001.646484375</v>
          </cell>
          <cell r="CC520">
            <v>8137.5</v>
          </cell>
          <cell r="CD520">
            <v>8984.45703125</v>
          </cell>
          <cell r="CE520">
            <v>0</v>
          </cell>
          <cell r="CF520">
            <v>0</v>
          </cell>
          <cell r="CG520">
            <v>0</v>
          </cell>
          <cell r="CH520">
            <v>0</v>
          </cell>
          <cell r="CI520">
            <v>0</v>
          </cell>
          <cell r="CJ520">
            <v>0</v>
          </cell>
          <cell r="CK520">
            <v>0</v>
          </cell>
          <cell r="CL520">
            <v>0</v>
          </cell>
          <cell r="CM520">
            <v>1</v>
          </cell>
        </row>
        <row r="521">
          <cell r="A521" t="str">
            <v>NIP_BP11_D_AFIE_WL2_C01</v>
          </cell>
          <cell r="C521" t="str">
            <v>BP11</v>
          </cell>
          <cell r="D521" t="str">
            <v>In</v>
          </cell>
          <cell r="E521" t="str">
            <v>Base JV</v>
          </cell>
          <cell r="F521" t="str">
            <v>Base</v>
          </cell>
          <cell r="G521" t="str">
            <v>Both</v>
          </cell>
          <cell r="H521" t="str">
            <v>Not reported</v>
          </cell>
          <cell r="I521" t="str">
            <v>AFIESERE</v>
          </cell>
          <cell r="J521" t="str">
            <v>OML - 30</v>
          </cell>
          <cell r="K521" t="str">
            <v>LAND WEST</v>
          </cell>
          <cell r="L521" t="str">
            <v>West</v>
          </cell>
          <cell r="M521" t="str">
            <v>Afiesere Workover</v>
          </cell>
          <cell r="N521" t="str">
            <v>Well Recompletion WO</v>
          </cell>
          <cell r="O521" t="str">
            <v>Well Recompletion WO</v>
          </cell>
          <cell r="P521" t="str">
            <v>Well Recompletion WO</v>
          </cell>
          <cell r="Q521" t="str">
            <v>Ernest Ikpolo</v>
          </cell>
          <cell r="R521" t="str">
            <v>AFIESERE1_FS</v>
          </cell>
          <cell r="S521" t="str">
            <v>DOMGAS</v>
          </cell>
          <cell r="T521" t="str">
            <v>4. Oil</v>
          </cell>
          <cell r="U521" t="str">
            <v>6. Enable oil/gas production</v>
          </cell>
          <cell r="V521" t="str">
            <v xml:space="preserve">Oghene Nkonyeasua </v>
          </cell>
          <cell r="W521">
            <v>0</v>
          </cell>
          <cell r="X521">
            <v>0</v>
          </cell>
          <cell r="Y521">
            <v>4553.8900012969971</v>
          </cell>
          <cell r="Z521">
            <v>0</v>
          </cell>
          <cell r="AA521">
            <v>1048.4292950630188</v>
          </cell>
          <cell r="AB521">
            <v>0</v>
          </cell>
          <cell r="AC521">
            <v>435.78856655955315</v>
          </cell>
          <cell r="AD521">
            <v>48.420981746166945</v>
          </cell>
          <cell r="AE521">
            <v>564.21842706203461</v>
          </cell>
          <cell r="AF521">
            <v>0</v>
          </cell>
          <cell r="AG521">
            <v>0</v>
          </cell>
          <cell r="AH521">
            <v>0</v>
          </cell>
          <cell r="AI521">
            <v>18732.6298828125</v>
          </cell>
          <cell r="AJ521">
            <v>26695.914566040039</v>
          </cell>
          <cell r="AK521">
            <v>0</v>
          </cell>
          <cell r="AL521">
            <v>0</v>
          </cell>
          <cell r="AM521">
            <v>0</v>
          </cell>
          <cell r="AN521">
            <v>1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0</v>
          </cell>
          <cell r="AY521">
            <v>0</v>
          </cell>
          <cell r="AZ521">
            <v>0</v>
          </cell>
          <cell r="BA521">
            <v>0</v>
          </cell>
          <cell r="BB521">
            <v>0</v>
          </cell>
          <cell r="BC521">
            <v>0</v>
          </cell>
          <cell r="BD521">
            <v>0</v>
          </cell>
          <cell r="BE521">
            <v>0</v>
          </cell>
          <cell r="BF521">
            <v>0</v>
          </cell>
          <cell r="BG521">
            <v>0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  <cell r="BL521">
            <v>3121.2001953125</v>
          </cell>
          <cell r="BM521">
            <v>4623.68359375</v>
          </cell>
          <cell r="BN521">
            <v>0</v>
          </cell>
          <cell r="BO521">
            <v>10987.748046875</v>
          </cell>
          <cell r="BP521">
            <v>0</v>
          </cell>
          <cell r="BQ521">
            <v>0</v>
          </cell>
          <cell r="BR521">
            <v>0</v>
          </cell>
          <cell r="BS521">
            <v>0</v>
          </cell>
          <cell r="BT521">
            <v>0</v>
          </cell>
          <cell r="BU521">
            <v>0</v>
          </cell>
          <cell r="BV521">
            <v>0</v>
          </cell>
          <cell r="BW521">
            <v>0</v>
          </cell>
          <cell r="BX521">
            <v>0</v>
          </cell>
          <cell r="BY521">
            <v>0</v>
          </cell>
          <cell r="BZ521">
            <v>0</v>
          </cell>
          <cell r="CA521">
            <v>0</v>
          </cell>
          <cell r="CB521">
            <v>0</v>
          </cell>
          <cell r="CC521">
            <v>0</v>
          </cell>
          <cell r="CD521">
            <v>0</v>
          </cell>
          <cell r="CE521">
            <v>0</v>
          </cell>
          <cell r="CF521">
            <v>0</v>
          </cell>
          <cell r="CG521">
            <v>0</v>
          </cell>
          <cell r="CH521">
            <v>0</v>
          </cell>
          <cell r="CI521">
            <v>0</v>
          </cell>
          <cell r="CJ521">
            <v>0</v>
          </cell>
          <cell r="CK521">
            <v>0</v>
          </cell>
          <cell r="CL521">
            <v>0</v>
          </cell>
          <cell r="CM521">
            <v>1</v>
          </cell>
        </row>
        <row r="522">
          <cell r="A522" t="str">
            <v>NIP_BP11_D_AFIE_WL2_D01</v>
          </cell>
          <cell r="C522" t="str">
            <v>BP11</v>
          </cell>
          <cell r="D522" t="str">
            <v>Out</v>
          </cell>
          <cell r="E522" t="str">
            <v>Third Party Finance</v>
          </cell>
          <cell r="F522" t="str">
            <v>Options</v>
          </cell>
          <cell r="G522" t="str">
            <v>Portfolio Action</v>
          </cell>
          <cell r="H522" t="str">
            <v>Out</v>
          </cell>
          <cell r="I522" t="str">
            <v>AFIESERE</v>
          </cell>
          <cell r="J522" t="str">
            <v>OML - 30</v>
          </cell>
          <cell r="K522" t="str">
            <v>LAND WEST</v>
          </cell>
          <cell r="L522" t="str">
            <v>West</v>
          </cell>
          <cell r="M522" t="str">
            <v>AOU Module 1</v>
          </cell>
          <cell r="N522" t="str">
            <v>AOU Module 1</v>
          </cell>
          <cell r="O522" t="str">
            <v>AOU Module 1</v>
          </cell>
          <cell r="P522" t="str">
            <v>AOU Module 1</v>
          </cell>
          <cell r="Q522" t="str">
            <v>Ernest Ikpolo</v>
          </cell>
          <cell r="R522" t="str">
            <v>AFIESERE1_FS</v>
          </cell>
          <cell r="S522" t="str">
            <v>DOMGAS</v>
          </cell>
          <cell r="T522" t="str">
            <v>4. Oil</v>
          </cell>
          <cell r="U522" t="str">
            <v>7. Material Oil</v>
          </cell>
          <cell r="V522" t="str">
            <v xml:space="preserve">Oghene Nkonyeasua </v>
          </cell>
          <cell r="W522">
            <v>0</v>
          </cell>
          <cell r="X522">
            <v>0</v>
          </cell>
          <cell r="Y522">
            <v>9961.0120697021484</v>
          </cell>
          <cell r="Z522">
            <v>0</v>
          </cell>
          <cell r="AA522">
            <v>2310.9507141113281</v>
          </cell>
          <cell r="AB522">
            <v>0</v>
          </cell>
          <cell r="AC522">
            <v>1768.4693012237549</v>
          </cell>
          <cell r="AD522">
            <v>196.49670028686523</v>
          </cell>
          <cell r="AE522">
            <v>345.98229789733887</v>
          </cell>
          <cell r="AF522">
            <v>0</v>
          </cell>
          <cell r="AG522">
            <v>0</v>
          </cell>
          <cell r="AH522">
            <v>0</v>
          </cell>
          <cell r="AI522">
            <v>70237.1640625</v>
          </cell>
          <cell r="AJ522">
            <v>62221.284912109375</v>
          </cell>
          <cell r="AK522">
            <v>0</v>
          </cell>
          <cell r="AL522">
            <v>0</v>
          </cell>
          <cell r="AM522">
            <v>2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0</v>
          </cell>
          <cell r="BB522">
            <v>0</v>
          </cell>
          <cell r="BC522">
            <v>0</v>
          </cell>
          <cell r="BD522">
            <v>0</v>
          </cell>
          <cell r="BE522">
            <v>0</v>
          </cell>
          <cell r="BF522">
            <v>0</v>
          </cell>
          <cell r="BG522">
            <v>0</v>
          </cell>
          <cell r="BH522">
            <v>0</v>
          </cell>
          <cell r="BI522">
            <v>0</v>
          </cell>
          <cell r="BJ522">
            <v>0</v>
          </cell>
          <cell r="BK522">
            <v>0</v>
          </cell>
          <cell r="BL522">
            <v>6962.896484375</v>
          </cell>
          <cell r="BM522">
            <v>29405.0703125</v>
          </cell>
          <cell r="BN522">
            <v>19883.427734375</v>
          </cell>
          <cell r="BO522">
            <v>0</v>
          </cell>
          <cell r="BP522">
            <v>5097.83056640625</v>
          </cell>
          <cell r="BQ522">
            <v>731.40216064453125</v>
          </cell>
          <cell r="BR522">
            <v>8156.5322265625</v>
          </cell>
          <cell r="BS522">
            <v>0</v>
          </cell>
          <cell r="BT522">
            <v>0</v>
          </cell>
          <cell r="BU522">
            <v>0</v>
          </cell>
          <cell r="BV522">
            <v>0</v>
          </cell>
          <cell r="BW522">
            <v>0</v>
          </cell>
          <cell r="BX522">
            <v>0</v>
          </cell>
          <cell r="BY522">
            <v>0</v>
          </cell>
          <cell r="BZ522">
            <v>0</v>
          </cell>
          <cell r="CA522">
            <v>0</v>
          </cell>
          <cell r="CB522">
            <v>0</v>
          </cell>
          <cell r="CC522">
            <v>0</v>
          </cell>
          <cell r="CD522">
            <v>0</v>
          </cell>
          <cell r="CE522">
            <v>0</v>
          </cell>
          <cell r="CF522">
            <v>0</v>
          </cell>
          <cell r="CG522">
            <v>0</v>
          </cell>
          <cell r="CH522">
            <v>0</v>
          </cell>
          <cell r="CI522">
            <v>0</v>
          </cell>
          <cell r="CJ522">
            <v>0</v>
          </cell>
          <cell r="CK522">
            <v>0</v>
          </cell>
          <cell r="CL522">
            <v>0</v>
          </cell>
          <cell r="CM522">
            <v>1</v>
          </cell>
        </row>
        <row r="523">
          <cell r="A523" t="str">
            <v>NIP_BP11_D_AFIE_WL2_D02</v>
          </cell>
          <cell r="C523" t="str">
            <v>BP11</v>
          </cell>
          <cell r="D523" t="str">
            <v>Out</v>
          </cell>
          <cell r="E523" t="str">
            <v>Third Party Finance</v>
          </cell>
          <cell r="F523" t="str">
            <v>Options</v>
          </cell>
          <cell r="G523" t="str">
            <v>Portfolio Action</v>
          </cell>
          <cell r="H523" t="str">
            <v>Not reported</v>
          </cell>
          <cell r="I523" t="str">
            <v>AFIESERE</v>
          </cell>
          <cell r="J523" t="str">
            <v>OML - 30</v>
          </cell>
          <cell r="K523" t="str">
            <v>LAND WEST</v>
          </cell>
          <cell r="L523" t="str">
            <v>West</v>
          </cell>
          <cell r="M523" t="str">
            <v>AOU Full Field Development</v>
          </cell>
          <cell r="N523" t="str">
            <v>AOU Full Field Development</v>
          </cell>
          <cell r="O523" t="str">
            <v>AOU Full Field Development</v>
          </cell>
          <cell r="P523" t="str">
            <v>AOU Full Field Development</v>
          </cell>
          <cell r="Q523" t="str">
            <v>Ernest Ikpolo</v>
          </cell>
          <cell r="R523" t="str">
            <v>AFIESERE1_FS</v>
          </cell>
          <cell r="S523" t="str">
            <v>DOMGAS</v>
          </cell>
          <cell r="T523" t="str">
            <v>4. Oil</v>
          </cell>
          <cell r="U523" t="str">
            <v>7. Material Oil</v>
          </cell>
          <cell r="V523" t="str">
            <v xml:space="preserve">Oghene Nkonyeasua </v>
          </cell>
          <cell r="W523">
            <v>0</v>
          </cell>
          <cell r="X523">
            <v>0</v>
          </cell>
          <cell r="Y523">
            <v>311146.02905273438</v>
          </cell>
          <cell r="Z523">
            <v>0</v>
          </cell>
          <cell r="AA523">
            <v>106673.15674591064</v>
          </cell>
          <cell r="AB523">
            <v>0</v>
          </cell>
          <cell r="AC523">
            <v>82009.555708885193</v>
          </cell>
          <cell r="AD523">
            <v>9112.1682380735874</v>
          </cell>
          <cell r="AE523">
            <v>15551.413673400879</v>
          </cell>
          <cell r="AF523">
            <v>0</v>
          </cell>
          <cell r="AG523">
            <v>0</v>
          </cell>
          <cell r="AH523">
            <v>0</v>
          </cell>
          <cell r="AI523">
            <v>692597.703125</v>
          </cell>
          <cell r="AJ523">
            <v>953364.09130859375</v>
          </cell>
          <cell r="AK523">
            <v>0</v>
          </cell>
          <cell r="AL523">
            <v>0</v>
          </cell>
          <cell r="AM523">
            <v>7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  <cell r="BB523">
            <v>0</v>
          </cell>
          <cell r="BC523">
            <v>0</v>
          </cell>
          <cell r="BD523">
            <v>0</v>
          </cell>
          <cell r="BE523">
            <v>0</v>
          </cell>
          <cell r="BF523">
            <v>0</v>
          </cell>
          <cell r="BG523">
            <v>0</v>
          </cell>
          <cell r="BH523">
            <v>0</v>
          </cell>
          <cell r="BI523">
            <v>0</v>
          </cell>
          <cell r="BJ523">
            <v>0</v>
          </cell>
          <cell r="BK523">
            <v>0</v>
          </cell>
          <cell r="BL523">
            <v>92090.912109375</v>
          </cell>
          <cell r="BM523">
            <v>283985.65625</v>
          </cell>
          <cell r="BN523">
            <v>217415.78125</v>
          </cell>
          <cell r="BO523">
            <v>0</v>
          </cell>
          <cell r="BP523">
            <v>56320.48046875</v>
          </cell>
          <cell r="BQ523">
            <v>42784.868041992188</v>
          </cell>
          <cell r="BR523">
            <v>0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  <cell r="BW523">
            <v>0</v>
          </cell>
          <cell r="BX523">
            <v>0</v>
          </cell>
          <cell r="BY523">
            <v>0</v>
          </cell>
          <cell r="BZ523">
            <v>0</v>
          </cell>
          <cell r="CA523">
            <v>0</v>
          </cell>
          <cell r="CB523">
            <v>0</v>
          </cell>
          <cell r="CC523">
            <v>0</v>
          </cell>
          <cell r="CD523">
            <v>0</v>
          </cell>
          <cell r="CE523">
            <v>0</v>
          </cell>
          <cell r="CF523">
            <v>0</v>
          </cell>
          <cell r="CG523">
            <v>0</v>
          </cell>
          <cell r="CH523">
            <v>0</v>
          </cell>
          <cell r="CI523">
            <v>0</v>
          </cell>
          <cell r="CJ523">
            <v>0</v>
          </cell>
          <cell r="CK523">
            <v>0</v>
          </cell>
          <cell r="CL523">
            <v>0</v>
          </cell>
          <cell r="CM523">
            <v>1</v>
          </cell>
        </row>
        <row r="524">
          <cell r="A524" t="str">
            <v>NIP_BP11_D_AFIE_WL2_L01</v>
          </cell>
          <cell r="C524" t="str">
            <v>BP11</v>
          </cell>
          <cell r="D524" t="str">
            <v>In</v>
          </cell>
          <cell r="E524" t="str">
            <v>Base JV</v>
          </cell>
          <cell r="F524" t="str">
            <v>Base</v>
          </cell>
          <cell r="G524" t="str">
            <v>Portfolio Action</v>
          </cell>
          <cell r="H524" t="str">
            <v>In</v>
          </cell>
          <cell r="I524" t="str">
            <v>AFIESERE</v>
          </cell>
          <cell r="J524" t="str">
            <v>OML - 30</v>
          </cell>
          <cell r="K524" t="str">
            <v>LAND WEST</v>
          </cell>
          <cell r="L524" t="str">
            <v>West</v>
          </cell>
          <cell r="M524" t="str">
            <v>Afiesere Gaslift</v>
          </cell>
          <cell r="N524" t="str">
            <v>STOG Restoration - Land West</v>
          </cell>
          <cell r="O524" t="str">
            <v>STOG Restoration - Land West</v>
          </cell>
          <cell r="P524" t="str">
            <v>STOG - Restoration</v>
          </cell>
          <cell r="Q524" t="str">
            <v>Ernest Ikpolo</v>
          </cell>
          <cell r="R524" t="str">
            <v>AFIESERE1_FS</v>
          </cell>
          <cell r="S524" t="str">
            <v>DOMGAS</v>
          </cell>
          <cell r="T524" t="str">
            <v>4. Oil</v>
          </cell>
          <cell r="V524" t="str">
            <v xml:space="preserve">Oghene Nkonyeasua </v>
          </cell>
          <cell r="W524">
            <v>0</v>
          </cell>
          <cell r="X524">
            <v>0</v>
          </cell>
          <cell r="Y524">
            <v>2830.659038066864</v>
          </cell>
          <cell r="Z524">
            <v>0</v>
          </cell>
          <cell r="AA524">
            <v>488.17796540260315</v>
          </cell>
          <cell r="AB524">
            <v>0</v>
          </cell>
          <cell r="AC524">
            <v>156.98709505796432</v>
          </cell>
          <cell r="AD524">
            <v>17.44301563501358</v>
          </cell>
          <cell r="AE524">
            <v>313.74899239838123</v>
          </cell>
          <cell r="AF524">
            <v>0</v>
          </cell>
          <cell r="AG524">
            <v>0</v>
          </cell>
          <cell r="AH524">
            <v>0</v>
          </cell>
          <cell r="AI524">
            <v>27965.046875</v>
          </cell>
          <cell r="AJ524">
            <v>30819.182250976563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0</v>
          </cell>
          <cell r="AY524">
            <v>0</v>
          </cell>
          <cell r="AZ524">
            <v>0</v>
          </cell>
          <cell r="BA524">
            <v>0</v>
          </cell>
          <cell r="BB524">
            <v>0</v>
          </cell>
          <cell r="BC524">
            <v>0</v>
          </cell>
          <cell r="BD524">
            <v>0</v>
          </cell>
          <cell r="BE524">
            <v>0</v>
          </cell>
          <cell r="BF524">
            <v>0</v>
          </cell>
          <cell r="BG524">
            <v>0</v>
          </cell>
          <cell r="BH524">
            <v>0</v>
          </cell>
          <cell r="BI524">
            <v>0</v>
          </cell>
          <cell r="BJ524">
            <v>0</v>
          </cell>
          <cell r="BK524">
            <v>0</v>
          </cell>
          <cell r="BL524">
            <v>0</v>
          </cell>
          <cell r="BM524">
            <v>0</v>
          </cell>
          <cell r="BN524">
            <v>0</v>
          </cell>
          <cell r="BO524">
            <v>0</v>
          </cell>
          <cell r="BP524">
            <v>27965.046875</v>
          </cell>
          <cell r="BQ524">
            <v>0</v>
          </cell>
          <cell r="BR524">
            <v>0</v>
          </cell>
          <cell r="BS524">
            <v>0</v>
          </cell>
          <cell r="BT524">
            <v>0</v>
          </cell>
          <cell r="BU524">
            <v>0</v>
          </cell>
          <cell r="BV524">
            <v>0</v>
          </cell>
          <cell r="BW524">
            <v>0</v>
          </cell>
          <cell r="BX524">
            <v>0</v>
          </cell>
          <cell r="BY524">
            <v>0</v>
          </cell>
          <cell r="BZ524">
            <v>0</v>
          </cell>
          <cell r="CA524">
            <v>0</v>
          </cell>
          <cell r="CB524">
            <v>0</v>
          </cell>
          <cell r="CC524">
            <v>0</v>
          </cell>
          <cell r="CD524">
            <v>0</v>
          </cell>
          <cell r="CE524">
            <v>0</v>
          </cell>
          <cell r="CF524">
            <v>0</v>
          </cell>
          <cell r="CG524">
            <v>0</v>
          </cell>
          <cell r="CH524">
            <v>0</v>
          </cell>
          <cell r="CI524">
            <v>0</v>
          </cell>
          <cell r="CJ524">
            <v>0</v>
          </cell>
          <cell r="CK524">
            <v>0</v>
          </cell>
          <cell r="CL524">
            <v>0</v>
          </cell>
          <cell r="CM524">
            <v>1</v>
          </cell>
        </row>
        <row r="525">
          <cell r="A525" t="str">
            <v>NIP_BP11_D_AFIE_WL2_R01</v>
          </cell>
          <cell r="C525" t="str">
            <v>BP11</v>
          </cell>
          <cell r="D525" t="str">
            <v>In</v>
          </cell>
          <cell r="E525" t="str">
            <v>Base JV</v>
          </cell>
          <cell r="F525" t="str">
            <v>Base</v>
          </cell>
          <cell r="G525" t="str">
            <v>Portfolio Action</v>
          </cell>
          <cell r="H525" t="str">
            <v>In</v>
          </cell>
          <cell r="I525" t="str">
            <v>AFIESERE</v>
          </cell>
          <cell r="J525" t="str">
            <v>OML - 30</v>
          </cell>
          <cell r="K525" t="str">
            <v>LAND WEST</v>
          </cell>
          <cell r="L525" t="str">
            <v>West</v>
          </cell>
          <cell r="M525" t="str">
            <v>STOG - Restoration - AFIESERE</v>
          </cell>
          <cell r="N525" t="str">
            <v>STOG Restoration - Land West</v>
          </cell>
          <cell r="O525" t="str">
            <v>STOG Restoration - Land West</v>
          </cell>
          <cell r="P525" t="str">
            <v>STOG - Restoration</v>
          </cell>
          <cell r="Q525" t="str">
            <v>Ernest Ikpolo</v>
          </cell>
          <cell r="R525" t="str">
            <v>AFIESERE1_FS</v>
          </cell>
          <cell r="S525" t="str">
            <v>DOMGAS</v>
          </cell>
          <cell r="T525" t="str">
            <v>4. Oil</v>
          </cell>
          <cell r="U525" t="str">
            <v>1. Secure / Maximise NFA</v>
          </cell>
          <cell r="V525" t="str">
            <v xml:space="preserve">Oghene Nkonyeasua </v>
          </cell>
          <cell r="W525">
            <v>4</v>
          </cell>
          <cell r="X525">
            <v>0</v>
          </cell>
          <cell r="Y525">
            <v>19360.302810668945</v>
          </cell>
          <cell r="Z525">
            <v>0</v>
          </cell>
          <cell r="AA525">
            <v>5503.1109771728516</v>
          </cell>
          <cell r="AB525">
            <v>0</v>
          </cell>
          <cell r="AC525">
            <v>2401.5251226425171</v>
          </cell>
          <cell r="AD525">
            <v>266.83646765351295</v>
          </cell>
          <cell r="AE525">
            <v>2834.7473149299622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21170.241760253906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0</v>
          </cell>
          <cell r="CI525">
            <v>0</v>
          </cell>
          <cell r="CJ525">
            <v>0</v>
          </cell>
          <cell r="CK525">
            <v>0</v>
          </cell>
          <cell r="CL525">
            <v>0</v>
          </cell>
          <cell r="CM525">
            <v>1</v>
          </cell>
        </row>
        <row r="526">
          <cell r="A526" t="str">
            <v>NIP_BP11_D_AFIE_WL2_T01</v>
          </cell>
          <cell r="C526" t="str">
            <v>BP11</v>
          </cell>
          <cell r="D526" t="str">
            <v>In</v>
          </cell>
          <cell r="E526" t="str">
            <v>Base JV</v>
          </cell>
          <cell r="F526" t="str">
            <v>Base</v>
          </cell>
          <cell r="G526" t="str">
            <v>Portfolio Action</v>
          </cell>
          <cell r="H526" t="str">
            <v>In</v>
          </cell>
          <cell r="I526" t="str">
            <v>AFIESERE</v>
          </cell>
          <cell r="J526" t="str">
            <v>OML - 30</v>
          </cell>
          <cell r="K526" t="str">
            <v>LAND WEST</v>
          </cell>
          <cell r="L526" t="str">
            <v>West</v>
          </cell>
          <cell r="M526" t="str">
            <v>STOG - Optimisation - AFIESERE</v>
          </cell>
          <cell r="N526" t="str">
            <v>STOG Optimisation - Land West</v>
          </cell>
          <cell r="O526" t="str">
            <v>STOG Optimisation - Land West</v>
          </cell>
          <cell r="P526" t="str">
            <v>STOG - Optimisation</v>
          </cell>
          <cell r="Q526" t="str">
            <v>Ernest Ikpolo</v>
          </cell>
          <cell r="R526" t="str">
            <v>AFIESERE1_FS</v>
          </cell>
          <cell r="S526" t="str">
            <v>DOMGAS</v>
          </cell>
          <cell r="T526" t="str">
            <v>4. Oil</v>
          </cell>
          <cell r="U526" t="str">
            <v>1. Secure / Maximise NFA</v>
          </cell>
          <cell r="V526" t="str">
            <v xml:space="preserve">Oghene Nkonyeasua </v>
          </cell>
          <cell r="W526">
            <v>4</v>
          </cell>
          <cell r="X526">
            <v>0</v>
          </cell>
          <cell r="Y526">
            <v>1028.2799997329712</v>
          </cell>
          <cell r="Z526">
            <v>0</v>
          </cell>
          <cell r="AA526">
            <v>521.69120359420776</v>
          </cell>
          <cell r="AB526">
            <v>0</v>
          </cell>
          <cell r="AC526">
            <v>246.0530800819397</v>
          </cell>
          <cell r="AD526">
            <v>27.339202901348472</v>
          </cell>
          <cell r="AE526">
            <v>248.2997887134552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1162.7892894744873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0</v>
          </cell>
          <cell r="BC526">
            <v>0</v>
          </cell>
          <cell r="BD526">
            <v>0</v>
          </cell>
          <cell r="BE526">
            <v>0</v>
          </cell>
          <cell r="BF526">
            <v>0</v>
          </cell>
          <cell r="BG526">
            <v>0</v>
          </cell>
          <cell r="BH526">
            <v>0</v>
          </cell>
          <cell r="BI526">
            <v>0</v>
          </cell>
          <cell r="BJ526">
            <v>0</v>
          </cell>
          <cell r="BK526">
            <v>0</v>
          </cell>
          <cell r="BL526">
            <v>0</v>
          </cell>
          <cell r="BM526">
            <v>0</v>
          </cell>
          <cell r="BN526">
            <v>0</v>
          </cell>
          <cell r="BO526">
            <v>0</v>
          </cell>
          <cell r="BP526">
            <v>0</v>
          </cell>
          <cell r="BQ526">
            <v>0</v>
          </cell>
          <cell r="BR526">
            <v>0</v>
          </cell>
          <cell r="BS526">
            <v>0</v>
          </cell>
          <cell r="BT526">
            <v>0</v>
          </cell>
          <cell r="BU526">
            <v>0</v>
          </cell>
          <cell r="BV526">
            <v>0</v>
          </cell>
          <cell r="BW526">
            <v>0</v>
          </cell>
          <cell r="BX526">
            <v>0</v>
          </cell>
          <cell r="BY526">
            <v>0</v>
          </cell>
          <cell r="BZ526">
            <v>0</v>
          </cell>
          <cell r="CA526">
            <v>0</v>
          </cell>
          <cell r="CB526">
            <v>0</v>
          </cell>
          <cell r="CC526">
            <v>0</v>
          </cell>
          <cell r="CD526">
            <v>0</v>
          </cell>
          <cell r="CE526">
            <v>0</v>
          </cell>
          <cell r="CF526">
            <v>0</v>
          </cell>
          <cell r="CG526">
            <v>0</v>
          </cell>
          <cell r="CH526">
            <v>0</v>
          </cell>
          <cell r="CI526">
            <v>0</v>
          </cell>
          <cell r="CJ526">
            <v>0</v>
          </cell>
          <cell r="CK526">
            <v>0</v>
          </cell>
          <cell r="CL526">
            <v>0</v>
          </cell>
          <cell r="CM526">
            <v>1</v>
          </cell>
        </row>
        <row r="527">
          <cell r="A527" t="str">
            <v>NIP_BP11_D_AFIE_WL2_T02</v>
          </cell>
          <cell r="C527" t="str">
            <v>BP11</v>
          </cell>
          <cell r="D527" t="str">
            <v>In</v>
          </cell>
          <cell r="E527" t="str">
            <v>Base JV</v>
          </cell>
          <cell r="F527" t="str">
            <v>Base</v>
          </cell>
          <cell r="G527" t="str">
            <v>Portfolio Action</v>
          </cell>
          <cell r="H527" t="str">
            <v>In</v>
          </cell>
          <cell r="I527" t="str">
            <v>AFIESERE</v>
          </cell>
          <cell r="J527" t="str">
            <v>OML - 30</v>
          </cell>
          <cell r="K527" t="str">
            <v>LAND WEST</v>
          </cell>
          <cell r="L527" t="str">
            <v>West</v>
          </cell>
          <cell r="M527" t="str">
            <v>STOG - Optimisation - AFIESERE</v>
          </cell>
          <cell r="N527" t="str">
            <v>STOG Optimisation - Land West</v>
          </cell>
          <cell r="O527" t="str">
            <v>STOG Optimisation - Land West</v>
          </cell>
          <cell r="P527" t="str">
            <v>STOG - Optimisation</v>
          </cell>
          <cell r="Q527" t="str">
            <v>Ernest Ikpolo</v>
          </cell>
          <cell r="R527" t="str">
            <v>AFIESERE1_FS</v>
          </cell>
          <cell r="S527" t="str">
            <v>DOMGAS</v>
          </cell>
          <cell r="T527" t="str">
            <v>4. Oil</v>
          </cell>
          <cell r="U527" t="str">
            <v>1. Secure / Maximise NFA</v>
          </cell>
          <cell r="V527" t="str">
            <v xml:space="preserve">Oghene Nkonyeasua </v>
          </cell>
          <cell r="W527">
            <v>4</v>
          </cell>
          <cell r="X527">
            <v>0</v>
          </cell>
          <cell r="Y527">
            <v>9725.6524057388306</v>
          </cell>
          <cell r="Z527">
            <v>0</v>
          </cell>
          <cell r="AA527">
            <v>3889.8521280288696</v>
          </cell>
          <cell r="AB527">
            <v>0</v>
          </cell>
          <cell r="AC527">
            <v>1532.4011218547821</v>
          </cell>
          <cell r="AD527">
            <v>170.26624964177608</v>
          </cell>
          <cell r="AE527">
            <v>2187.196445941925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10739.870536804199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CI527">
            <v>0</v>
          </cell>
          <cell r="CJ527">
            <v>0</v>
          </cell>
          <cell r="CK527">
            <v>0</v>
          </cell>
          <cell r="CL527">
            <v>0</v>
          </cell>
          <cell r="CM527">
            <v>1</v>
          </cell>
        </row>
        <row r="528">
          <cell r="A528" t="str">
            <v>NIP_BP11_D_AFMU_EL1_G01</v>
          </cell>
          <cell r="C528" t="str">
            <v>BP11</v>
          </cell>
          <cell r="D528" t="str">
            <v>In</v>
          </cell>
          <cell r="E528" t="str">
            <v>Domgas/IPP</v>
          </cell>
          <cell r="F528" t="str">
            <v>Base</v>
          </cell>
          <cell r="G528" t="str">
            <v>SPDC JV</v>
          </cell>
          <cell r="H528" t="str">
            <v>In</v>
          </cell>
          <cell r="I528" t="str">
            <v>AFAM UMUOSI</v>
          </cell>
          <cell r="J528" t="str">
            <v>OML - 11</v>
          </cell>
          <cell r="K528" t="str">
            <v>LAND EAST</v>
          </cell>
          <cell r="L528" t="str">
            <v>East</v>
          </cell>
          <cell r="M528" t="str">
            <v xml:space="preserve">Okoloma Gas Plant_x000D_
</v>
          </cell>
          <cell r="N528" t="str">
            <v>Okoloma Gas Plant</v>
          </cell>
          <cell r="O528" t="str">
            <v>Okoloma Gas Plant</v>
          </cell>
          <cell r="P528" t="str">
            <v xml:space="preserve">Okoloma Gas Plant_x000D_
</v>
          </cell>
          <cell r="Q528" t="str">
            <v>James Iwegbu</v>
          </cell>
          <cell r="R528" t="str">
            <v>OKOLOMA2_GP</v>
          </cell>
          <cell r="S528" t="str">
            <v>DOMGAS</v>
          </cell>
          <cell r="T528" t="str">
            <v>5. Domgas (Ring fenced)</v>
          </cell>
          <cell r="U528" t="str">
            <v>5. Export gas</v>
          </cell>
          <cell r="V528" t="str">
            <v>Eleluwor Esta</v>
          </cell>
          <cell r="W528">
            <v>0</v>
          </cell>
          <cell r="X528">
            <v>0</v>
          </cell>
          <cell r="Y528">
            <v>0</v>
          </cell>
          <cell r="Z528">
            <v>6121.7699279785156</v>
          </cell>
          <cell r="AA528">
            <v>0</v>
          </cell>
          <cell r="AB528">
            <v>201092.99609375</v>
          </cell>
          <cell r="AC528">
            <v>0</v>
          </cell>
          <cell r="AD528">
            <v>0</v>
          </cell>
          <cell r="AE528">
            <v>0</v>
          </cell>
          <cell r="AF528">
            <v>197906</v>
          </cell>
          <cell r="AG528">
            <v>1999.0499877929688</v>
          </cell>
          <cell r="AH528">
            <v>1187.6899871826172</v>
          </cell>
          <cell r="AI528">
            <v>0</v>
          </cell>
          <cell r="AJ528">
            <v>14987.485046386719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>
            <v>0</v>
          </cell>
          <cell r="BF528">
            <v>0</v>
          </cell>
          <cell r="BG528">
            <v>0</v>
          </cell>
          <cell r="BH528">
            <v>0</v>
          </cell>
          <cell r="BI528">
            <v>0</v>
          </cell>
          <cell r="BJ528">
            <v>0</v>
          </cell>
          <cell r="BK528">
            <v>0</v>
          </cell>
          <cell r="BL528">
            <v>0</v>
          </cell>
          <cell r="BM528">
            <v>0</v>
          </cell>
          <cell r="BN528">
            <v>0</v>
          </cell>
          <cell r="BO528">
            <v>0</v>
          </cell>
          <cell r="BP528">
            <v>0</v>
          </cell>
          <cell r="BQ528">
            <v>0</v>
          </cell>
          <cell r="BR528">
            <v>0</v>
          </cell>
          <cell r="BS528">
            <v>0</v>
          </cell>
          <cell r="BT528">
            <v>0</v>
          </cell>
          <cell r="BU528">
            <v>0</v>
          </cell>
          <cell r="BV528">
            <v>0</v>
          </cell>
          <cell r="BW528">
            <v>0</v>
          </cell>
          <cell r="BX528">
            <v>0</v>
          </cell>
          <cell r="BY528">
            <v>0</v>
          </cell>
          <cell r="BZ528">
            <v>0</v>
          </cell>
          <cell r="CA528">
            <v>0</v>
          </cell>
          <cell r="CB528">
            <v>0</v>
          </cell>
          <cell r="CC528">
            <v>0</v>
          </cell>
          <cell r="CD528">
            <v>0</v>
          </cell>
          <cell r="CE528">
            <v>0</v>
          </cell>
          <cell r="CF528">
            <v>0</v>
          </cell>
          <cell r="CG528">
            <v>0</v>
          </cell>
          <cell r="CH528">
            <v>0</v>
          </cell>
          <cell r="CI528">
            <v>0</v>
          </cell>
          <cell r="CJ528">
            <v>0</v>
          </cell>
          <cell r="CK528">
            <v>0</v>
          </cell>
          <cell r="CL528">
            <v>0</v>
          </cell>
          <cell r="CM528">
            <v>1</v>
          </cell>
        </row>
        <row r="529">
          <cell r="A529" t="str">
            <v>NIP_BP11_D_AFMU_EL1_G02</v>
          </cell>
          <cell r="C529" t="str">
            <v>BP11</v>
          </cell>
          <cell r="D529" t="str">
            <v>In</v>
          </cell>
          <cell r="E529" t="str">
            <v>Domgas/IPP</v>
          </cell>
          <cell r="F529" t="str">
            <v>Base</v>
          </cell>
          <cell r="G529" t="str">
            <v>SPDC JV</v>
          </cell>
          <cell r="H529" t="str">
            <v>In</v>
          </cell>
          <cell r="I529" t="str">
            <v>AFAM UMUOSI</v>
          </cell>
          <cell r="J529" t="str">
            <v>OML - 11</v>
          </cell>
          <cell r="K529" t="str">
            <v>LAND EAST</v>
          </cell>
          <cell r="L529" t="str">
            <v>East</v>
          </cell>
          <cell r="M529" t="str">
            <v xml:space="preserve">Afam Gas Supply_1_x000D_
</v>
          </cell>
          <cell r="N529" t="str">
            <v>Afam Gas Supply_1</v>
          </cell>
          <cell r="O529" t="str">
            <v>Afam Gas Supply_1</v>
          </cell>
          <cell r="P529" t="str">
            <v xml:space="preserve">Afam Gas Supply_1_x000D_
</v>
          </cell>
          <cell r="Q529" t="str">
            <v>James Iwegbu</v>
          </cell>
          <cell r="R529" t="str">
            <v>OKOLOMA2_GP</v>
          </cell>
          <cell r="S529" t="str">
            <v>DOMGAS</v>
          </cell>
          <cell r="T529" t="str">
            <v>5. Domgas (Ring fenced)</v>
          </cell>
          <cell r="U529" t="str">
            <v>5. Export gas</v>
          </cell>
          <cell r="V529" t="str">
            <v>Eleluwor Esta</v>
          </cell>
          <cell r="W529">
            <v>0</v>
          </cell>
          <cell r="X529">
            <v>0</v>
          </cell>
          <cell r="Y529">
            <v>0</v>
          </cell>
          <cell r="Z529">
            <v>8070.5500068664551</v>
          </cell>
          <cell r="AA529">
            <v>0</v>
          </cell>
          <cell r="AB529">
            <v>265151.3974609375</v>
          </cell>
          <cell r="AC529">
            <v>0</v>
          </cell>
          <cell r="AD529">
            <v>0</v>
          </cell>
          <cell r="AE529">
            <v>0</v>
          </cell>
          <cell r="AF529">
            <v>260948.4990234375</v>
          </cell>
          <cell r="AG529">
            <v>2635.8379669189453</v>
          </cell>
          <cell r="AH529">
            <v>1566.3350067138672</v>
          </cell>
          <cell r="AI529">
            <v>71236.86328125</v>
          </cell>
          <cell r="AJ529">
            <v>37213.885696411133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2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  <cell r="BF529">
            <v>0</v>
          </cell>
          <cell r="BG529">
            <v>0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  <cell r="BL529">
            <v>0</v>
          </cell>
          <cell r="BM529">
            <v>0</v>
          </cell>
          <cell r="BN529">
            <v>0</v>
          </cell>
          <cell r="BO529">
            <v>0</v>
          </cell>
          <cell r="BP529">
            <v>0</v>
          </cell>
          <cell r="BQ529">
            <v>0</v>
          </cell>
          <cell r="BR529">
            <v>0</v>
          </cell>
          <cell r="BS529">
            <v>0</v>
          </cell>
          <cell r="BT529">
            <v>0</v>
          </cell>
          <cell r="BU529">
            <v>0</v>
          </cell>
          <cell r="BV529">
            <v>0</v>
          </cell>
          <cell r="BW529">
            <v>0</v>
          </cell>
          <cell r="BX529">
            <v>0</v>
          </cell>
          <cell r="BY529">
            <v>0</v>
          </cell>
          <cell r="BZ529">
            <v>0</v>
          </cell>
          <cell r="CA529">
            <v>7001.20703125</v>
          </cell>
          <cell r="CB529">
            <v>36841.89453125</v>
          </cell>
          <cell r="CC529">
            <v>20252.53125</v>
          </cell>
          <cell r="CD529">
            <v>0</v>
          </cell>
          <cell r="CE529">
            <v>7141.23095703125</v>
          </cell>
          <cell r="CF529">
            <v>0</v>
          </cell>
          <cell r="CG529">
            <v>0</v>
          </cell>
          <cell r="CH529">
            <v>0</v>
          </cell>
          <cell r="CI529">
            <v>0</v>
          </cell>
          <cell r="CJ529">
            <v>0</v>
          </cell>
          <cell r="CK529">
            <v>0</v>
          </cell>
          <cell r="CL529">
            <v>0</v>
          </cell>
          <cell r="CM529">
            <v>1</v>
          </cell>
        </row>
        <row r="530">
          <cell r="A530" t="str">
            <v>NIP_BP11_D_AFRE_WS1_C01</v>
          </cell>
          <cell r="C530" t="str">
            <v>BP11</v>
          </cell>
          <cell r="D530" t="str">
            <v>Out</v>
          </cell>
          <cell r="E530" t="str">
            <v>Base JV</v>
          </cell>
          <cell r="F530" t="str">
            <v>Base Plus</v>
          </cell>
          <cell r="G530" t="str">
            <v>SPDC JV</v>
          </cell>
          <cell r="H530" t="str">
            <v>Not reported</v>
          </cell>
          <cell r="I530" t="str">
            <v>AFREMO</v>
          </cell>
          <cell r="J530" t="str">
            <v>OML - 43</v>
          </cell>
          <cell r="K530" t="str">
            <v>SWAMP WEST</v>
          </cell>
          <cell r="L530" t="str">
            <v>West</v>
          </cell>
          <cell r="M530" t="str">
            <v>Afremo Workover</v>
          </cell>
          <cell r="N530" t="str">
            <v>Afremo Workover</v>
          </cell>
          <cell r="O530" t="str">
            <v>Afremo Workover</v>
          </cell>
          <cell r="P530" t="str">
            <v>Afremo Workover</v>
          </cell>
          <cell r="Q530" t="str">
            <v>Baranu Suka</v>
          </cell>
          <cell r="R530" t="str">
            <v>ESCRAVOS_BEACH1_FS</v>
          </cell>
          <cell r="S530" t="str">
            <v>DOMGAS</v>
          </cell>
          <cell r="T530" t="str">
            <v>7. Export Growth</v>
          </cell>
          <cell r="U530" t="str">
            <v>6. Enable oil/gas production</v>
          </cell>
          <cell r="V530" t="str">
            <v>David Oluwajuyigbe</v>
          </cell>
          <cell r="W530">
            <v>1</v>
          </cell>
          <cell r="X530">
            <v>0</v>
          </cell>
          <cell r="Y530">
            <v>4668.3959884643555</v>
          </cell>
          <cell r="Z530">
            <v>0</v>
          </cell>
          <cell r="AA530">
            <v>1352.5360050201416</v>
          </cell>
          <cell r="AB530">
            <v>0</v>
          </cell>
          <cell r="AC530">
            <v>1195.2059936523438</v>
          </cell>
          <cell r="AD530">
            <v>132.8013002872467</v>
          </cell>
          <cell r="AE530">
            <v>24.528720021247864</v>
          </cell>
          <cell r="AF530">
            <v>0</v>
          </cell>
          <cell r="AG530">
            <v>0</v>
          </cell>
          <cell r="AH530">
            <v>0</v>
          </cell>
          <cell r="AI530">
            <v>38536.85546875</v>
          </cell>
          <cell r="AJ530">
            <v>4809.8450126647949</v>
          </cell>
          <cell r="AK530">
            <v>0</v>
          </cell>
          <cell r="AL530">
            <v>0</v>
          </cell>
          <cell r="AM530">
            <v>0</v>
          </cell>
          <cell r="AN530">
            <v>1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0</v>
          </cell>
          <cell r="AY530">
            <v>0</v>
          </cell>
          <cell r="AZ530">
            <v>0</v>
          </cell>
          <cell r="BA530">
            <v>0</v>
          </cell>
          <cell r="BB530">
            <v>0</v>
          </cell>
          <cell r="BC530">
            <v>0</v>
          </cell>
          <cell r="BD530">
            <v>0</v>
          </cell>
          <cell r="BE530">
            <v>0</v>
          </cell>
          <cell r="BF530">
            <v>0</v>
          </cell>
          <cell r="BG530">
            <v>0</v>
          </cell>
          <cell r="BH530">
            <v>0</v>
          </cell>
          <cell r="BI530">
            <v>0</v>
          </cell>
          <cell r="BJ530">
            <v>0</v>
          </cell>
          <cell r="BK530">
            <v>0</v>
          </cell>
          <cell r="BL530">
            <v>0</v>
          </cell>
          <cell r="BM530">
            <v>0</v>
          </cell>
          <cell r="BN530">
            <v>23934.708984375</v>
          </cell>
          <cell r="BO530">
            <v>11521.626953125</v>
          </cell>
          <cell r="BP530">
            <v>3080.522216796875</v>
          </cell>
          <cell r="BQ530">
            <v>0</v>
          </cell>
          <cell r="BR530">
            <v>0</v>
          </cell>
          <cell r="BS530">
            <v>0</v>
          </cell>
          <cell r="BT530">
            <v>0</v>
          </cell>
          <cell r="BU530">
            <v>0</v>
          </cell>
          <cell r="BV530">
            <v>0</v>
          </cell>
          <cell r="BW530">
            <v>0</v>
          </cell>
          <cell r="BX530">
            <v>0</v>
          </cell>
          <cell r="BY530">
            <v>0</v>
          </cell>
          <cell r="BZ530">
            <v>0</v>
          </cell>
          <cell r="CA530">
            <v>0</v>
          </cell>
          <cell r="CB530">
            <v>0</v>
          </cell>
          <cell r="CC530">
            <v>0</v>
          </cell>
          <cell r="CD530">
            <v>0</v>
          </cell>
          <cell r="CE530">
            <v>0</v>
          </cell>
          <cell r="CF530">
            <v>0</v>
          </cell>
          <cell r="CG530">
            <v>0</v>
          </cell>
          <cell r="CH530">
            <v>0</v>
          </cell>
          <cell r="CI530">
            <v>0</v>
          </cell>
          <cell r="CJ530">
            <v>0</v>
          </cell>
          <cell r="CK530">
            <v>0</v>
          </cell>
          <cell r="CL530">
            <v>0</v>
          </cell>
          <cell r="CM530">
            <v>1</v>
          </cell>
        </row>
        <row r="531">
          <cell r="A531" t="str">
            <v>NIP_BP11_D_AFRE_WS1_D01</v>
          </cell>
          <cell r="C531" t="str">
            <v>BP11</v>
          </cell>
          <cell r="D531" t="str">
            <v>Out</v>
          </cell>
          <cell r="E531" t="str">
            <v>Base JV</v>
          </cell>
          <cell r="F531" t="str">
            <v>Base Plus</v>
          </cell>
          <cell r="G531" t="str">
            <v>SPDC JV</v>
          </cell>
          <cell r="H531" t="str">
            <v>Not reported</v>
          </cell>
          <cell r="I531" t="str">
            <v>AFREMO</v>
          </cell>
          <cell r="J531" t="str">
            <v>OML - 43</v>
          </cell>
          <cell r="K531" t="str">
            <v>SWAMP WEST</v>
          </cell>
          <cell r="L531" t="str">
            <v>West</v>
          </cell>
          <cell r="M531" t="str">
            <v>Afremo Sidetrack</v>
          </cell>
          <cell r="N531" t="str">
            <v>Afremo Sidetrack</v>
          </cell>
          <cell r="O531" t="str">
            <v>Afremo Sidetrack</v>
          </cell>
          <cell r="P531" t="str">
            <v>Afremo Sidetrack</v>
          </cell>
          <cell r="Q531" t="str">
            <v>Baranu Suka</v>
          </cell>
          <cell r="R531" t="str">
            <v>ESCRAVOS_BEACH1_FS</v>
          </cell>
          <cell r="S531" t="str">
            <v>DOMGAS</v>
          </cell>
          <cell r="T531" t="str">
            <v>7. Export Growth</v>
          </cell>
          <cell r="U531" t="str">
            <v>6. Enable oil/gas production</v>
          </cell>
          <cell r="V531" t="str">
            <v>David Oluwajuyigbe</v>
          </cell>
          <cell r="W531">
            <v>1</v>
          </cell>
          <cell r="X531">
            <v>0</v>
          </cell>
          <cell r="Y531">
            <v>12361.717926025391</v>
          </cell>
          <cell r="Z531">
            <v>0</v>
          </cell>
          <cell r="AA531">
            <v>9143.7640075683594</v>
          </cell>
          <cell r="AB531">
            <v>0</v>
          </cell>
          <cell r="AC531">
            <v>8082.4081115722656</v>
          </cell>
          <cell r="AD531">
            <v>898.03062343597412</v>
          </cell>
          <cell r="AE531">
            <v>163.3249409198761</v>
          </cell>
          <cell r="AF531">
            <v>0</v>
          </cell>
          <cell r="AG531">
            <v>0</v>
          </cell>
          <cell r="AH531">
            <v>0</v>
          </cell>
          <cell r="AI531">
            <v>25061.830078125</v>
          </cell>
          <cell r="AJ531">
            <v>18377.154052734375</v>
          </cell>
          <cell r="AK531">
            <v>0</v>
          </cell>
          <cell r="AL531">
            <v>0</v>
          </cell>
          <cell r="AM531">
            <v>1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  <cell r="AX531">
            <v>0</v>
          </cell>
          <cell r="AY531">
            <v>0</v>
          </cell>
          <cell r="AZ531">
            <v>0</v>
          </cell>
          <cell r="BA531">
            <v>0</v>
          </cell>
          <cell r="BB531">
            <v>0</v>
          </cell>
          <cell r="BC531">
            <v>0</v>
          </cell>
          <cell r="BD531">
            <v>0</v>
          </cell>
          <cell r="BE531">
            <v>0</v>
          </cell>
          <cell r="BF531">
            <v>0</v>
          </cell>
          <cell r="BG531">
            <v>0</v>
          </cell>
          <cell r="BH531">
            <v>0</v>
          </cell>
          <cell r="BI531">
            <v>0</v>
          </cell>
          <cell r="BJ531">
            <v>0</v>
          </cell>
          <cell r="BK531">
            <v>0</v>
          </cell>
          <cell r="BL531">
            <v>746.02459716796875</v>
          </cell>
          <cell r="BM531">
            <v>16758.111328125</v>
          </cell>
          <cell r="BN531">
            <v>5400.83251953125</v>
          </cell>
          <cell r="BO531">
            <v>0</v>
          </cell>
          <cell r="BP531">
            <v>2156.86279296875</v>
          </cell>
          <cell r="BQ531">
            <v>0</v>
          </cell>
          <cell r="BR531">
            <v>0</v>
          </cell>
          <cell r="BS531">
            <v>0</v>
          </cell>
          <cell r="BT531">
            <v>0</v>
          </cell>
          <cell r="BU531">
            <v>0</v>
          </cell>
          <cell r="BV531">
            <v>0</v>
          </cell>
          <cell r="BW531">
            <v>0</v>
          </cell>
          <cell r="BX531">
            <v>0</v>
          </cell>
          <cell r="BY531">
            <v>0</v>
          </cell>
          <cell r="BZ531">
            <v>0</v>
          </cell>
          <cell r="CA531">
            <v>0</v>
          </cell>
          <cell r="CB531">
            <v>0</v>
          </cell>
          <cell r="CC531">
            <v>0</v>
          </cell>
          <cell r="CD531">
            <v>0</v>
          </cell>
          <cell r="CE531">
            <v>0</v>
          </cell>
          <cell r="CF531">
            <v>0</v>
          </cell>
          <cell r="CG531">
            <v>0</v>
          </cell>
          <cell r="CH531">
            <v>0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1</v>
          </cell>
        </row>
        <row r="532">
          <cell r="A532" t="str">
            <v>NIP_BP11_D_AFRE_WS1_I01</v>
          </cell>
          <cell r="C532" t="str">
            <v>BP11</v>
          </cell>
          <cell r="D532" t="str">
            <v>In</v>
          </cell>
          <cell r="E532" t="str">
            <v>Domgas/IPP</v>
          </cell>
          <cell r="F532" t="str">
            <v>Base</v>
          </cell>
          <cell r="G532" t="str">
            <v>Portfolio Action</v>
          </cell>
          <cell r="H532" t="str">
            <v>In</v>
          </cell>
          <cell r="I532" t="str">
            <v>AFREMO</v>
          </cell>
          <cell r="J532" t="str">
            <v>OML - 43</v>
          </cell>
          <cell r="K532" t="str">
            <v>SWAMP WEST</v>
          </cell>
          <cell r="L532" t="str">
            <v>West</v>
          </cell>
          <cell r="M532" t="str">
            <v>NGC_AFREMO</v>
          </cell>
          <cell r="N532" t="str">
            <v>NGC Compressor Refurb</v>
          </cell>
          <cell r="O532" t="str">
            <v>NGC Compressor Refurb</v>
          </cell>
          <cell r="P532" t="str">
            <v>NGC Compressor Refurb</v>
          </cell>
          <cell r="Q532" t="str">
            <v>Baranu Suka</v>
          </cell>
          <cell r="S532" t="str">
            <v>DOMGAS</v>
          </cell>
          <cell r="T532" t="str">
            <v>5. Domgas (Ring fenced)</v>
          </cell>
          <cell r="U532" t="str">
            <v>2. Domgas / IPP</v>
          </cell>
          <cell r="V532" t="str">
            <v>Halim Bello</v>
          </cell>
          <cell r="W532">
            <v>0</v>
          </cell>
          <cell r="X532">
            <v>0</v>
          </cell>
          <cell r="Y532">
            <v>7743.267163031016</v>
          </cell>
          <cell r="Z532">
            <v>0</v>
          </cell>
          <cell r="AA532">
            <v>8301.6851731624829</v>
          </cell>
          <cell r="AB532">
            <v>0</v>
          </cell>
          <cell r="AC532">
            <v>6723.9210662841797</v>
          </cell>
          <cell r="AD532">
            <v>1418.6392879486084</v>
          </cell>
          <cell r="AE532">
            <v>159.12004316713865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8175.5461468990779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</v>
          </cell>
          <cell r="BA532">
            <v>0</v>
          </cell>
          <cell r="BB532">
            <v>0</v>
          </cell>
          <cell r="BC532">
            <v>0</v>
          </cell>
          <cell r="BD532">
            <v>0</v>
          </cell>
          <cell r="BE532">
            <v>0</v>
          </cell>
          <cell r="BF532">
            <v>0</v>
          </cell>
          <cell r="BG532">
            <v>0</v>
          </cell>
          <cell r="BH532">
            <v>0</v>
          </cell>
          <cell r="BI532">
            <v>0</v>
          </cell>
          <cell r="BJ532">
            <v>0</v>
          </cell>
          <cell r="BK532">
            <v>0</v>
          </cell>
          <cell r="BL532">
            <v>0</v>
          </cell>
          <cell r="BM532">
            <v>0</v>
          </cell>
          <cell r="BN532">
            <v>0</v>
          </cell>
          <cell r="BO532">
            <v>0</v>
          </cell>
          <cell r="BP532">
            <v>0</v>
          </cell>
          <cell r="BQ532">
            <v>0</v>
          </cell>
          <cell r="BR532">
            <v>0</v>
          </cell>
          <cell r="BS532">
            <v>0</v>
          </cell>
          <cell r="BT532">
            <v>0</v>
          </cell>
          <cell r="BU532">
            <v>0</v>
          </cell>
          <cell r="BV532">
            <v>0</v>
          </cell>
          <cell r="BW532">
            <v>0</v>
          </cell>
          <cell r="BX532">
            <v>0</v>
          </cell>
          <cell r="BY532">
            <v>0</v>
          </cell>
          <cell r="BZ532">
            <v>0</v>
          </cell>
          <cell r="CA532">
            <v>0</v>
          </cell>
          <cell r="CB532">
            <v>0</v>
          </cell>
          <cell r="CC532">
            <v>0</v>
          </cell>
          <cell r="CD532">
            <v>0</v>
          </cell>
          <cell r="CE532">
            <v>0</v>
          </cell>
          <cell r="CF532">
            <v>0</v>
          </cell>
          <cell r="CG532">
            <v>0</v>
          </cell>
          <cell r="CH532">
            <v>0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1</v>
          </cell>
        </row>
        <row r="533">
          <cell r="A533" t="str">
            <v>NIP_BP11_D_AFRE_WS1_L01</v>
          </cell>
          <cell r="C533" t="str">
            <v>BP11</v>
          </cell>
          <cell r="D533" t="str">
            <v>Out</v>
          </cell>
          <cell r="E533" t="str">
            <v>Base JV</v>
          </cell>
          <cell r="F533" t="str">
            <v>Base Plus</v>
          </cell>
          <cell r="G533" t="str">
            <v>SPDC JV</v>
          </cell>
          <cell r="H533" t="str">
            <v>Out</v>
          </cell>
          <cell r="I533" t="str">
            <v>AFREMO</v>
          </cell>
          <cell r="J533" t="str">
            <v>OML - 43</v>
          </cell>
          <cell r="K533" t="str">
            <v>SWAMP WEST</v>
          </cell>
          <cell r="L533" t="str">
            <v>West</v>
          </cell>
          <cell r="M533" t="str">
            <v>Afremo Gaslift</v>
          </cell>
          <cell r="N533" t="str">
            <v>Afremo Gaslift</v>
          </cell>
          <cell r="O533" t="str">
            <v>Afremo Gaslift</v>
          </cell>
          <cell r="P533" t="str">
            <v>Afremo Gaslift</v>
          </cell>
          <cell r="Q533" t="str">
            <v>Baranu Suka</v>
          </cell>
          <cell r="R533" t="str">
            <v>ESCRAVOS_BEACH1_FS</v>
          </cell>
          <cell r="S533" t="str">
            <v>DOMGAS</v>
          </cell>
          <cell r="T533" t="str">
            <v>7. Export Growth</v>
          </cell>
          <cell r="U533" t="str">
            <v>6. Enable oil/gas production</v>
          </cell>
          <cell r="V533" t="str">
            <v>David Oluwajuyigbe</v>
          </cell>
          <cell r="W533">
            <v>6</v>
          </cell>
          <cell r="X533">
            <v>0</v>
          </cell>
          <cell r="Y533">
            <v>24683.762701034546</v>
          </cell>
          <cell r="Z533">
            <v>0</v>
          </cell>
          <cell r="AA533">
            <v>17133.269092559814</v>
          </cell>
          <cell r="AB533">
            <v>0</v>
          </cell>
          <cell r="AC533">
            <v>15123.308353424072</v>
          </cell>
          <cell r="AD533">
            <v>1680.3719761967659</v>
          </cell>
          <cell r="AE533">
            <v>329.57011437416077</v>
          </cell>
          <cell r="AF533">
            <v>0</v>
          </cell>
          <cell r="AG533">
            <v>0</v>
          </cell>
          <cell r="AH533">
            <v>0</v>
          </cell>
          <cell r="AI533">
            <v>7795.9569091796875</v>
          </cell>
          <cell r="AJ533">
            <v>27131.860717773438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0</v>
          </cell>
          <cell r="BE533">
            <v>0</v>
          </cell>
          <cell r="BF533">
            <v>0</v>
          </cell>
          <cell r="BG533">
            <v>0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  <cell r="BL533">
            <v>0</v>
          </cell>
          <cell r="BM533">
            <v>0</v>
          </cell>
          <cell r="BN533">
            <v>0</v>
          </cell>
          <cell r="BO533">
            <v>0</v>
          </cell>
          <cell r="BP533">
            <v>0</v>
          </cell>
          <cell r="BQ533">
            <v>0</v>
          </cell>
          <cell r="BR533">
            <v>7795.9569091796875</v>
          </cell>
          <cell r="BS533">
            <v>0</v>
          </cell>
          <cell r="BT533">
            <v>0</v>
          </cell>
          <cell r="BU533">
            <v>0</v>
          </cell>
          <cell r="BV533">
            <v>0</v>
          </cell>
          <cell r="BW533">
            <v>0</v>
          </cell>
          <cell r="BX533">
            <v>0</v>
          </cell>
          <cell r="BY533">
            <v>0</v>
          </cell>
          <cell r="BZ533">
            <v>0</v>
          </cell>
          <cell r="CA533">
            <v>0</v>
          </cell>
          <cell r="CB533">
            <v>0</v>
          </cell>
          <cell r="CC533">
            <v>0</v>
          </cell>
          <cell r="CD533">
            <v>0</v>
          </cell>
          <cell r="CE533">
            <v>0</v>
          </cell>
          <cell r="CF533">
            <v>0</v>
          </cell>
          <cell r="CG533">
            <v>0</v>
          </cell>
          <cell r="CH533">
            <v>0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1</v>
          </cell>
        </row>
        <row r="534">
          <cell r="A534" t="str">
            <v>NIP_BP11_D_AFUO_WNV_C01</v>
          </cell>
          <cell r="C534" t="str">
            <v>BP11</v>
          </cell>
          <cell r="D534" t="str">
            <v>In</v>
          </cell>
          <cell r="E534" t="str">
            <v>Base NOV</v>
          </cell>
          <cell r="F534" t="str">
            <v>Base</v>
          </cell>
          <cell r="G534" t="str">
            <v>SPDC JV</v>
          </cell>
          <cell r="H534" t="str">
            <v>In</v>
          </cell>
          <cell r="I534" t="str">
            <v>AFUO-OGBAINBIRI</v>
          </cell>
          <cell r="J534" t="str">
            <v>OML - 35</v>
          </cell>
          <cell r="K534" t="str">
            <v>NON OPERATED</v>
          </cell>
          <cell r="L534" t="str">
            <v>West</v>
          </cell>
          <cell r="M534" t="str">
            <v>AFUO Oil Development</v>
          </cell>
          <cell r="N534" t="str">
            <v>Afuo-Ogbainbri Workover</v>
          </cell>
          <cell r="O534" t="str">
            <v>Afuo-Ogbainbri Workover</v>
          </cell>
          <cell r="P534" t="str">
            <v>Afuo-Ogbainbri Workover</v>
          </cell>
          <cell r="Q534" t="str">
            <v>James Iwegbu</v>
          </cell>
          <cell r="R534" t="str">
            <v>OGBN_NAOC1_FS</v>
          </cell>
          <cell r="S534" t="str">
            <v>DOMGAS</v>
          </cell>
          <cell r="T534" t="str">
            <v>4. Oil</v>
          </cell>
          <cell r="U534" t="str">
            <v>1. Secure / Maximise NFA</v>
          </cell>
          <cell r="V534" t="str">
            <v>Collins Onyeukwu</v>
          </cell>
          <cell r="W534">
            <v>1</v>
          </cell>
          <cell r="X534">
            <v>0</v>
          </cell>
          <cell r="Y534">
            <v>6056.9703869819641</v>
          </cell>
          <cell r="Z534">
            <v>0</v>
          </cell>
          <cell r="AA534">
            <v>5475.6278721094131</v>
          </cell>
          <cell r="AB534">
            <v>0</v>
          </cell>
          <cell r="AC534">
            <v>5031.0034765601158</v>
          </cell>
          <cell r="AD534">
            <v>332.57756367698312</v>
          </cell>
          <cell r="AE534">
            <v>112.04134899377823</v>
          </cell>
          <cell r="AF534">
            <v>0</v>
          </cell>
          <cell r="AG534">
            <v>0</v>
          </cell>
          <cell r="AH534">
            <v>0</v>
          </cell>
          <cell r="AI534">
            <v>4944.9599609375</v>
          </cell>
          <cell r="AJ534">
            <v>6199.4000551104546</v>
          </cell>
          <cell r="AK534">
            <v>0</v>
          </cell>
          <cell r="AL534">
            <v>0</v>
          </cell>
          <cell r="AM534">
            <v>0</v>
          </cell>
          <cell r="AN534">
            <v>1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  <cell r="BD534">
            <v>0</v>
          </cell>
          <cell r="BE534">
            <v>0</v>
          </cell>
          <cell r="BF534">
            <v>0</v>
          </cell>
          <cell r="BG534">
            <v>0</v>
          </cell>
          <cell r="BH534">
            <v>0</v>
          </cell>
          <cell r="BI534">
            <v>0</v>
          </cell>
          <cell r="BJ534">
            <v>0</v>
          </cell>
          <cell r="BK534">
            <v>0</v>
          </cell>
          <cell r="BL534">
            <v>0</v>
          </cell>
          <cell r="BM534">
            <v>0</v>
          </cell>
          <cell r="BN534">
            <v>0</v>
          </cell>
          <cell r="BO534">
            <v>4944.9599609375</v>
          </cell>
          <cell r="BP534">
            <v>0</v>
          </cell>
          <cell r="BQ534">
            <v>0</v>
          </cell>
          <cell r="BR534">
            <v>0</v>
          </cell>
          <cell r="BS534">
            <v>0</v>
          </cell>
          <cell r="BT534">
            <v>0</v>
          </cell>
          <cell r="BU534">
            <v>0</v>
          </cell>
          <cell r="BV534">
            <v>0</v>
          </cell>
          <cell r="BW534">
            <v>0</v>
          </cell>
          <cell r="BX534">
            <v>0</v>
          </cell>
          <cell r="BY534">
            <v>0</v>
          </cell>
          <cell r="BZ534">
            <v>0</v>
          </cell>
          <cell r="CA534">
            <v>0</v>
          </cell>
          <cell r="CB534">
            <v>0</v>
          </cell>
          <cell r="CC534">
            <v>0</v>
          </cell>
          <cell r="CD534">
            <v>0</v>
          </cell>
          <cell r="CE534">
            <v>0</v>
          </cell>
          <cell r="CF534">
            <v>0</v>
          </cell>
          <cell r="CG534">
            <v>0</v>
          </cell>
          <cell r="CH534">
            <v>0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1</v>
          </cell>
        </row>
        <row r="535">
          <cell r="A535" t="str">
            <v>NIP_BP11_D_AFUO_WNV_I01</v>
          </cell>
          <cell r="C535" t="str">
            <v>BP11</v>
          </cell>
          <cell r="D535" t="str">
            <v>In</v>
          </cell>
          <cell r="E535" t="str">
            <v>NOV</v>
          </cell>
          <cell r="F535" t="str">
            <v>Base Plus</v>
          </cell>
          <cell r="G535" t="str">
            <v>SPDC JV</v>
          </cell>
          <cell r="H535" t="str">
            <v>In</v>
          </cell>
          <cell r="I535" t="str">
            <v>AFUO-OGBAINBIRI</v>
          </cell>
          <cell r="J535" t="str">
            <v>OML - 35</v>
          </cell>
          <cell r="K535" t="str">
            <v>NON OPERATED</v>
          </cell>
          <cell r="L535" t="str">
            <v>West</v>
          </cell>
          <cell r="M535" t="str">
            <v>AGS Afuo-Ogbainbiri</v>
          </cell>
          <cell r="N535" t="str">
            <v>AGS Afuo-Ogbainbiri</v>
          </cell>
          <cell r="O535" t="str">
            <v>AGS Afuo-Ogbainbiri</v>
          </cell>
          <cell r="P535" t="str">
            <v>AGS Afuo-Ogbainbiri</v>
          </cell>
          <cell r="Q535" t="str">
            <v>James Iwegbu</v>
          </cell>
          <cell r="S535" t="str">
            <v>DOMGAS</v>
          </cell>
          <cell r="T535" t="str">
            <v>4. Oil</v>
          </cell>
          <cell r="U535" t="str">
            <v>1. Secure / Maximise NFA</v>
          </cell>
          <cell r="V535" t="str">
            <v>Collins Onyeuwku</v>
          </cell>
          <cell r="W535">
            <v>1</v>
          </cell>
          <cell r="X535">
            <v>0</v>
          </cell>
          <cell r="Y535">
            <v>25517.438396307549</v>
          </cell>
          <cell r="Z535">
            <v>0</v>
          </cell>
          <cell r="AA535">
            <v>24921.371445696997</v>
          </cell>
          <cell r="AB535">
            <v>0</v>
          </cell>
          <cell r="AC535">
            <v>22975.799440383911</v>
          </cell>
          <cell r="AD535">
            <v>1540.9452154636383</v>
          </cell>
          <cell r="AE535">
            <v>404.61547557656922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25921.721736173451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  <cell r="BC535">
            <v>0</v>
          </cell>
          <cell r="BD535">
            <v>0</v>
          </cell>
          <cell r="BE535">
            <v>0</v>
          </cell>
          <cell r="BF535">
            <v>0</v>
          </cell>
          <cell r="BG535">
            <v>0</v>
          </cell>
          <cell r="BH535">
            <v>0</v>
          </cell>
          <cell r="BI535">
            <v>0</v>
          </cell>
          <cell r="BJ535">
            <v>0</v>
          </cell>
          <cell r="BK535">
            <v>0</v>
          </cell>
          <cell r="BL535">
            <v>0</v>
          </cell>
          <cell r="BM535">
            <v>0</v>
          </cell>
          <cell r="BN535">
            <v>0</v>
          </cell>
          <cell r="BO535">
            <v>0</v>
          </cell>
          <cell r="BP535">
            <v>0</v>
          </cell>
          <cell r="BQ535">
            <v>0</v>
          </cell>
          <cell r="BR535">
            <v>0</v>
          </cell>
          <cell r="BS535">
            <v>0</v>
          </cell>
          <cell r="BT535">
            <v>0</v>
          </cell>
          <cell r="BU535">
            <v>0</v>
          </cell>
          <cell r="BV535">
            <v>0</v>
          </cell>
          <cell r="BW535">
            <v>0</v>
          </cell>
          <cell r="BX535">
            <v>0</v>
          </cell>
          <cell r="BY535">
            <v>0</v>
          </cell>
          <cell r="BZ535">
            <v>0</v>
          </cell>
          <cell r="CA535">
            <v>0</v>
          </cell>
          <cell r="CB535">
            <v>0</v>
          </cell>
          <cell r="CC535">
            <v>0</v>
          </cell>
          <cell r="CD535">
            <v>0</v>
          </cell>
          <cell r="CE535">
            <v>0</v>
          </cell>
          <cell r="CF535">
            <v>0</v>
          </cell>
          <cell r="CG535">
            <v>0</v>
          </cell>
          <cell r="CH535">
            <v>0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1</v>
          </cell>
        </row>
        <row r="536">
          <cell r="A536" t="str">
            <v>NIP_BP11_D_AGBA_WS2_D03</v>
          </cell>
          <cell r="C536" t="str">
            <v>BP11</v>
          </cell>
          <cell r="D536" t="str">
            <v>In</v>
          </cell>
          <cell r="E536" t="str">
            <v>Base JV</v>
          </cell>
          <cell r="F536" t="str">
            <v>Base</v>
          </cell>
          <cell r="G536" t="str">
            <v>SPDC JV</v>
          </cell>
          <cell r="H536" t="str">
            <v>In</v>
          </cell>
          <cell r="I536" t="str">
            <v>AGBAYA</v>
          </cell>
          <cell r="J536" t="str">
            <v>OML - 46</v>
          </cell>
          <cell r="K536" t="str">
            <v>SWAMP WEST</v>
          </cell>
          <cell r="L536" t="str">
            <v>West</v>
          </cell>
          <cell r="M536" t="str">
            <v>Southern Swamp AGS Plus_Step 3 - AGBAYA</v>
          </cell>
          <cell r="N536" t="str">
            <v>Southern Swamp AGS Plus_Step 3</v>
          </cell>
          <cell r="O536" t="str">
            <v>Southern Swamp AGS Plus_Step 3</v>
          </cell>
          <cell r="P536" t="str">
            <v>Southern Swamp AGS Plus</v>
          </cell>
          <cell r="Q536" t="str">
            <v>Baranu Suka</v>
          </cell>
          <cell r="R536" t="str">
            <v>OGBOTOBO1_FS</v>
          </cell>
          <cell r="S536" t="str">
            <v>OKLNG</v>
          </cell>
          <cell r="T536" t="str">
            <v>5. Domgas (Ring fenced)</v>
          </cell>
          <cell r="U536" t="str">
            <v>8. Oil and Gas Growth</v>
          </cell>
          <cell r="V536" t="str">
            <v>David Oluwajuyigbe</v>
          </cell>
          <cell r="W536">
            <v>1</v>
          </cell>
          <cell r="X536">
            <v>0</v>
          </cell>
          <cell r="Y536">
            <v>9870.1821796118656</v>
          </cell>
          <cell r="Z536">
            <v>0</v>
          </cell>
          <cell r="AA536">
            <v>3715.1120737507667</v>
          </cell>
          <cell r="AB536">
            <v>0</v>
          </cell>
          <cell r="AC536">
            <v>3120.0810031890869</v>
          </cell>
          <cell r="AD536">
            <v>346.6755063533783</v>
          </cell>
          <cell r="AE536">
            <v>248.34790215042506</v>
          </cell>
          <cell r="AF536">
            <v>0</v>
          </cell>
          <cell r="AG536">
            <v>0</v>
          </cell>
          <cell r="AH536">
            <v>0</v>
          </cell>
          <cell r="AI536">
            <v>40135.522216796875</v>
          </cell>
          <cell r="AJ536">
            <v>21276.571327209473</v>
          </cell>
          <cell r="AK536">
            <v>0</v>
          </cell>
          <cell r="AL536">
            <v>0</v>
          </cell>
          <cell r="AM536">
            <v>1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  <cell r="BC536">
            <v>0</v>
          </cell>
          <cell r="BD536">
            <v>0</v>
          </cell>
          <cell r="BE536">
            <v>0</v>
          </cell>
          <cell r="BF536">
            <v>0</v>
          </cell>
          <cell r="BG536">
            <v>0</v>
          </cell>
          <cell r="BH536">
            <v>0</v>
          </cell>
          <cell r="BI536">
            <v>0</v>
          </cell>
          <cell r="BJ536">
            <v>0</v>
          </cell>
          <cell r="BK536">
            <v>0</v>
          </cell>
          <cell r="BL536">
            <v>3272.885498046875</v>
          </cell>
          <cell r="BM536">
            <v>21178.740234375</v>
          </cell>
          <cell r="BN536">
            <v>10767.083984375</v>
          </cell>
          <cell r="BO536">
            <v>0</v>
          </cell>
          <cell r="BP536">
            <v>4916.814453125</v>
          </cell>
          <cell r="BQ536">
            <v>0</v>
          </cell>
          <cell r="BR536">
            <v>0</v>
          </cell>
          <cell r="BS536">
            <v>0</v>
          </cell>
          <cell r="BT536">
            <v>0</v>
          </cell>
          <cell r="BU536">
            <v>0</v>
          </cell>
          <cell r="BV536">
            <v>0</v>
          </cell>
          <cell r="BW536">
            <v>0</v>
          </cell>
          <cell r="BX536">
            <v>0</v>
          </cell>
          <cell r="BY536">
            <v>0</v>
          </cell>
          <cell r="BZ536">
            <v>0</v>
          </cell>
          <cell r="CA536">
            <v>0</v>
          </cell>
          <cell r="CB536">
            <v>0</v>
          </cell>
          <cell r="CC536">
            <v>0</v>
          </cell>
          <cell r="CD536">
            <v>0</v>
          </cell>
          <cell r="CE536">
            <v>0</v>
          </cell>
          <cell r="CF536">
            <v>0</v>
          </cell>
          <cell r="CG536">
            <v>0</v>
          </cell>
          <cell r="CH536">
            <v>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1</v>
          </cell>
        </row>
        <row r="537">
          <cell r="A537" t="str">
            <v>NIP_BP11_D_AGBD_EL1_C02</v>
          </cell>
          <cell r="C537" t="str">
            <v>BP11</v>
          </cell>
          <cell r="D537" t="str">
            <v>In</v>
          </cell>
          <cell r="E537" t="str">
            <v>Base JV</v>
          </cell>
          <cell r="F537" t="str">
            <v>Base</v>
          </cell>
          <cell r="G537" t="str">
            <v>Both</v>
          </cell>
          <cell r="H537" t="str">
            <v>In</v>
          </cell>
          <cell r="I537" t="str">
            <v>AGBADA</v>
          </cell>
          <cell r="J537" t="str">
            <v>OML - 17</v>
          </cell>
          <cell r="K537" t="str">
            <v>LAND EAST</v>
          </cell>
          <cell r="L537" t="str">
            <v>East</v>
          </cell>
          <cell r="M537" t="str">
            <v>Well Recompletion WO</v>
          </cell>
          <cell r="N537" t="str">
            <v>Well Recompletion WO</v>
          </cell>
          <cell r="O537" t="str">
            <v>Well Recompletion WO</v>
          </cell>
          <cell r="P537" t="str">
            <v xml:space="preserve">Well Recompletion WO_x000D_
</v>
          </cell>
          <cell r="Q537" t="str">
            <v>James Iwegbu</v>
          </cell>
          <cell r="R537" t="str">
            <v>AGBADA2_FS</v>
          </cell>
          <cell r="S537" t="str">
            <v>DOMGAS</v>
          </cell>
          <cell r="T537" t="str">
            <v>4. Oil</v>
          </cell>
          <cell r="U537" t="str">
            <v>8. Oil and Gas Growth</v>
          </cell>
          <cell r="V537" t="str">
            <v>Eleluwor Esta</v>
          </cell>
          <cell r="W537">
            <v>0</v>
          </cell>
          <cell r="X537">
            <v>0</v>
          </cell>
          <cell r="Y537">
            <v>4820.0152695178986</v>
          </cell>
          <cell r="Z537">
            <v>0</v>
          </cell>
          <cell r="AA537">
            <v>3701.8014159202576</v>
          </cell>
          <cell r="AB537">
            <v>0</v>
          </cell>
          <cell r="AC537">
            <v>2982.3310444951057</v>
          </cell>
          <cell r="AD537">
            <v>366.49774250388145</v>
          </cell>
          <cell r="AE537">
            <v>352.96684577316046</v>
          </cell>
          <cell r="AF537">
            <v>0</v>
          </cell>
          <cell r="AG537">
            <v>0</v>
          </cell>
          <cell r="AH537">
            <v>0</v>
          </cell>
          <cell r="AI537">
            <v>15916.017578125</v>
          </cell>
          <cell r="AJ537">
            <v>17804.438812255859</v>
          </cell>
          <cell r="AK537">
            <v>0</v>
          </cell>
          <cell r="AL537">
            <v>0</v>
          </cell>
          <cell r="AM537">
            <v>0</v>
          </cell>
          <cell r="AN537">
            <v>1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  <cell r="BD537">
            <v>0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3070.2000122070313</v>
          </cell>
          <cell r="BM537">
            <v>8540.6435546875</v>
          </cell>
          <cell r="BN537">
            <v>0</v>
          </cell>
          <cell r="BO537">
            <v>3784.97509765625</v>
          </cell>
          <cell r="BP537">
            <v>520.20001220703125</v>
          </cell>
          <cell r="BQ537">
            <v>0</v>
          </cell>
          <cell r="BR537">
            <v>0</v>
          </cell>
          <cell r="BS537">
            <v>0</v>
          </cell>
          <cell r="BT537">
            <v>0</v>
          </cell>
          <cell r="BU537">
            <v>0</v>
          </cell>
          <cell r="BV537">
            <v>0</v>
          </cell>
          <cell r="BW537">
            <v>0</v>
          </cell>
          <cell r="BX537">
            <v>0</v>
          </cell>
          <cell r="BY537">
            <v>0</v>
          </cell>
          <cell r="BZ537">
            <v>0</v>
          </cell>
          <cell r="CA537">
            <v>0</v>
          </cell>
          <cell r="CB537">
            <v>0</v>
          </cell>
          <cell r="CC537">
            <v>0</v>
          </cell>
          <cell r="CD537">
            <v>0</v>
          </cell>
          <cell r="CE537">
            <v>0</v>
          </cell>
          <cell r="CF537">
            <v>0</v>
          </cell>
          <cell r="CG537">
            <v>0</v>
          </cell>
          <cell r="CH537">
            <v>0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1</v>
          </cell>
        </row>
        <row r="538">
          <cell r="A538" t="str">
            <v>NIP_BP11_D_AGBD_EL1_C03</v>
          </cell>
          <cell r="C538" t="str">
            <v>BP11</v>
          </cell>
          <cell r="D538" t="str">
            <v>In</v>
          </cell>
          <cell r="E538" t="str">
            <v>Base JV</v>
          </cell>
          <cell r="F538" t="str">
            <v>Base</v>
          </cell>
          <cell r="G538" t="str">
            <v>Both</v>
          </cell>
          <cell r="H538" t="str">
            <v>In</v>
          </cell>
          <cell r="I538" t="str">
            <v>AGBADA</v>
          </cell>
          <cell r="J538" t="str">
            <v>OML - 17</v>
          </cell>
          <cell r="K538" t="str">
            <v>LAND EAST</v>
          </cell>
          <cell r="L538" t="str">
            <v>East</v>
          </cell>
          <cell r="M538" t="str">
            <v>Well Recompletion WO</v>
          </cell>
          <cell r="N538" t="str">
            <v>Well Recompletion WO</v>
          </cell>
          <cell r="O538" t="str">
            <v>Well Recompletion WO</v>
          </cell>
          <cell r="P538" t="str">
            <v xml:space="preserve">Well Recompletion WO_x000D_
</v>
          </cell>
          <cell r="Q538" t="str">
            <v>James Iwegbu</v>
          </cell>
          <cell r="R538" t="str">
            <v>AGBADA2_FS</v>
          </cell>
          <cell r="S538" t="str">
            <v>DOMGAS</v>
          </cell>
          <cell r="T538" t="str">
            <v>4. Oil</v>
          </cell>
          <cell r="U538" t="str">
            <v>8. Oil and Gas Growth</v>
          </cell>
          <cell r="V538" t="str">
            <v>Eleluwor Esta</v>
          </cell>
          <cell r="W538">
            <v>0</v>
          </cell>
          <cell r="X538">
            <v>0</v>
          </cell>
          <cell r="Y538">
            <v>15048.639568328857</v>
          </cell>
          <cell r="Z538">
            <v>0</v>
          </cell>
          <cell r="AA538">
            <v>10444.810791015625</v>
          </cell>
          <cell r="AB538">
            <v>0</v>
          </cell>
          <cell r="AC538">
            <v>8820.9639868736267</v>
          </cell>
          <cell r="AD538">
            <v>980.11115258932114</v>
          </cell>
          <cell r="AE538">
            <v>643.72730922698975</v>
          </cell>
          <cell r="AF538">
            <v>0</v>
          </cell>
          <cell r="AG538">
            <v>0</v>
          </cell>
          <cell r="AH538">
            <v>0</v>
          </cell>
          <cell r="AI538">
            <v>82254.533203125</v>
          </cell>
          <cell r="AJ538">
            <v>81846.090270996094</v>
          </cell>
          <cell r="AK538">
            <v>0</v>
          </cell>
          <cell r="AL538">
            <v>0</v>
          </cell>
          <cell r="AM538">
            <v>2</v>
          </cell>
          <cell r="AN538">
            <v>3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0</v>
          </cell>
          <cell r="AY538">
            <v>0</v>
          </cell>
          <cell r="AZ538">
            <v>0</v>
          </cell>
          <cell r="BA538">
            <v>0</v>
          </cell>
          <cell r="BB538">
            <v>0</v>
          </cell>
          <cell r="BC538">
            <v>0</v>
          </cell>
          <cell r="BD538">
            <v>0</v>
          </cell>
          <cell r="BE538">
            <v>0</v>
          </cell>
          <cell r="BF538">
            <v>0</v>
          </cell>
          <cell r="BG538">
            <v>0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  <cell r="BL538">
            <v>12809.2421875</v>
          </cell>
          <cell r="BM538">
            <v>36781.265625</v>
          </cell>
          <cell r="BN538">
            <v>16299.9033203125</v>
          </cell>
          <cell r="BO538">
            <v>0</v>
          </cell>
          <cell r="BP538">
            <v>16364.1240234375</v>
          </cell>
          <cell r="BQ538">
            <v>0</v>
          </cell>
          <cell r="BR538">
            <v>0</v>
          </cell>
          <cell r="BS538">
            <v>0</v>
          </cell>
          <cell r="BT538">
            <v>0</v>
          </cell>
          <cell r="BU538">
            <v>0</v>
          </cell>
          <cell r="BV538">
            <v>0</v>
          </cell>
          <cell r="BW538">
            <v>0</v>
          </cell>
          <cell r="BX538">
            <v>0</v>
          </cell>
          <cell r="BY538">
            <v>0</v>
          </cell>
          <cell r="BZ538">
            <v>0</v>
          </cell>
          <cell r="CA538">
            <v>0</v>
          </cell>
          <cell r="CB538">
            <v>0</v>
          </cell>
          <cell r="CC538">
            <v>0</v>
          </cell>
          <cell r="CD538">
            <v>0</v>
          </cell>
          <cell r="CE538">
            <v>0</v>
          </cell>
          <cell r="CF538">
            <v>0</v>
          </cell>
          <cell r="CG538">
            <v>0</v>
          </cell>
          <cell r="CH538">
            <v>0</v>
          </cell>
          <cell r="CI538">
            <v>0</v>
          </cell>
          <cell r="CJ538">
            <v>0</v>
          </cell>
          <cell r="CK538">
            <v>0</v>
          </cell>
          <cell r="CL538">
            <v>0</v>
          </cell>
          <cell r="CM538">
            <v>1</v>
          </cell>
        </row>
        <row r="539">
          <cell r="A539" t="str">
            <v>NIP_BP11_D_AGBD_EL1_D03</v>
          </cell>
          <cell r="C539" t="str">
            <v>BP11</v>
          </cell>
          <cell r="D539" t="str">
            <v>In</v>
          </cell>
          <cell r="E539" t="str">
            <v>Base JV</v>
          </cell>
          <cell r="F539" t="str">
            <v>Base</v>
          </cell>
          <cell r="G539" t="str">
            <v>SPDC JV</v>
          </cell>
          <cell r="H539" t="str">
            <v>In</v>
          </cell>
          <cell r="I539" t="str">
            <v>AGBADA</v>
          </cell>
          <cell r="J539" t="str">
            <v>OML - 17</v>
          </cell>
          <cell r="K539" t="str">
            <v>LAND EAST</v>
          </cell>
          <cell r="L539" t="str">
            <v>East</v>
          </cell>
          <cell r="M539" t="str">
            <v>Agbada Oil</v>
          </cell>
          <cell r="N539" t="str">
            <v>Agbada Appraisal</v>
          </cell>
          <cell r="O539" t="str">
            <v>Agbada Appraisal</v>
          </cell>
          <cell r="P539" t="str">
            <v>Agbada Appraisal</v>
          </cell>
          <cell r="Q539" t="str">
            <v>James Iwegbu</v>
          </cell>
          <cell r="R539" t="str">
            <v>AGBADA2_FS</v>
          </cell>
          <cell r="S539" t="str">
            <v>DOMGAS</v>
          </cell>
          <cell r="T539" t="str">
            <v>4. Oil</v>
          </cell>
          <cell r="U539" t="str">
            <v>1. Secure / Maximise NFA</v>
          </cell>
          <cell r="V539" t="str">
            <v>Eleluwor Esta</v>
          </cell>
          <cell r="W539">
            <v>0</v>
          </cell>
          <cell r="X539">
            <v>0</v>
          </cell>
          <cell r="Y539">
            <v>75335.395629882813</v>
          </cell>
          <cell r="Z539">
            <v>0</v>
          </cell>
          <cell r="AA539">
            <v>34870.740882873535</v>
          </cell>
          <cell r="AB539">
            <v>0</v>
          </cell>
          <cell r="AC539">
            <v>27867.988942146301</v>
          </cell>
          <cell r="AD539">
            <v>3503.5580081939697</v>
          </cell>
          <cell r="AE539">
            <v>3499.5329540967941</v>
          </cell>
          <cell r="AF539">
            <v>0</v>
          </cell>
          <cell r="AG539">
            <v>0</v>
          </cell>
          <cell r="AH539">
            <v>0</v>
          </cell>
          <cell r="AI539">
            <v>35544</v>
          </cell>
          <cell r="AJ539">
            <v>101801.33215332031</v>
          </cell>
          <cell r="AK539">
            <v>0</v>
          </cell>
          <cell r="AL539">
            <v>2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>
            <v>0</v>
          </cell>
          <cell r="AY539">
            <v>0</v>
          </cell>
          <cell r="AZ539">
            <v>0</v>
          </cell>
          <cell r="BA539">
            <v>0</v>
          </cell>
          <cell r="BB539">
            <v>0</v>
          </cell>
          <cell r="BC539">
            <v>0</v>
          </cell>
          <cell r="BD539">
            <v>0</v>
          </cell>
          <cell r="BE539">
            <v>0</v>
          </cell>
          <cell r="BF539">
            <v>0</v>
          </cell>
          <cell r="BG539">
            <v>0</v>
          </cell>
          <cell r="BH539">
            <v>0</v>
          </cell>
          <cell r="BI539">
            <v>22681</v>
          </cell>
          <cell r="BJ539">
            <v>10853</v>
          </cell>
          <cell r="BK539">
            <v>0</v>
          </cell>
          <cell r="BL539">
            <v>0</v>
          </cell>
          <cell r="BM539">
            <v>0</v>
          </cell>
          <cell r="BN539">
            <v>0</v>
          </cell>
          <cell r="BO539">
            <v>0</v>
          </cell>
          <cell r="BP539">
            <v>2010</v>
          </cell>
          <cell r="BQ539">
            <v>0</v>
          </cell>
          <cell r="BR539">
            <v>0</v>
          </cell>
          <cell r="BS539">
            <v>0</v>
          </cell>
          <cell r="BT539">
            <v>0</v>
          </cell>
          <cell r="BU539">
            <v>0</v>
          </cell>
          <cell r="BV539">
            <v>0</v>
          </cell>
          <cell r="BW539">
            <v>0</v>
          </cell>
          <cell r="BX539">
            <v>0</v>
          </cell>
          <cell r="BY539">
            <v>0</v>
          </cell>
          <cell r="BZ539">
            <v>0</v>
          </cell>
          <cell r="CA539">
            <v>0</v>
          </cell>
          <cell r="CB539">
            <v>0</v>
          </cell>
          <cell r="CC539">
            <v>0</v>
          </cell>
          <cell r="CD539">
            <v>0</v>
          </cell>
          <cell r="CE539">
            <v>0</v>
          </cell>
          <cell r="CF539">
            <v>0</v>
          </cell>
          <cell r="CG539">
            <v>0</v>
          </cell>
          <cell r="CH539">
            <v>0</v>
          </cell>
          <cell r="CI539">
            <v>0</v>
          </cell>
          <cell r="CJ539">
            <v>0</v>
          </cell>
          <cell r="CK539">
            <v>0</v>
          </cell>
          <cell r="CL539">
            <v>0</v>
          </cell>
          <cell r="CM539">
            <v>1</v>
          </cell>
        </row>
        <row r="540">
          <cell r="A540" t="str">
            <v>NIP_BP11_D_AGBD_EL1_G01</v>
          </cell>
          <cell r="C540" t="str">
            <v>BP11</v>
          </cell>
          <cell r="D540" t="str">
            <v>In</v>
          </cell>
          <cell r="E540" t="str">
            <v>Domgas/IPP</v>
          </cell>
          <cell r="F540" t="str">
            <v>Base</v>
          </cell>
          <cell r="G540" t="str">
            <v>SPDC JV</v>
          </cell>
          <cell r="H540" t="str">
            <v>In</v>
          </cell>
          <cell r="I540" t="str">
            <v>AGBADA</v>
          </cell>
          <cell r="J540" t="str">
            <v>OML - 17</v>
          </cell>
          <cell r="K540" t="str">
            <v>LAND EAST</v>
          </cell>
          <cell r="L540" t="str">
            <v>East</v>
          </cell>
          <cell r="M540" t="str">
            <v>Eastern Domgas Interim</v>
          </cell>
          <cell r="N540" t="str">
            <v>EDG Interim (Agbada NAG)</v>
          </cell>
          <cell r="O540" t="str">
            <v>EDG Interim (Agbada NAG)</v>
          </cell>
          <cell r="P540" t="str">
            <v>EDG Interim (Agbada NAG)</v>
          </cell>
          <cell r="Q540" t="str">
            <v>James Iwegbu</v>
          </cell>
          <cell r="R540" t="str">
            <v>PLANNED_AGBADA1_GP</v>
          </cell>
          <cell r="S540" t="str">
            <v>DOMGAS</v>
          </cell>
          <cell r="T540" t="str">
            <v>5. Domgas (Ring fenced)</v>
          </cell>
          <cell r="U540" t="str">
            <v>8. Oil and Gas Growth</v>
          </cell>
          <cell r="V540" t="str">
            <v>Eleluwor Esta</v>
          </cell>
          <cell r="W540">
            <v>0</v>
          </cell>
          <cell r="X540">
            <v>0</v>
          </cell>
          <cell r="Y540">
            <v>0</v>
          </cell>
          <cell r="Z540">
            <v>21620.1572265625</v>
          </cell>
          <cell r="AA540">
            <v>0</v>
          </cell>
          <cell r="AB540">
            <v>190651.59619140625</v>
          </cell>
          <cell r="AC540">
            <v>0</v>
          </cell>
          <cell r="AD540">
            <v>0</v>
          </cell>
          <cell r="AE540">
            <v>0</v>
          </cell>
          <cell r="AF540">
            <v>178434.2001953125</v>
          </cell>
          <cell r="AG540">
            <v>1802.3679733276367</v>
          </cell>
          <cell r="AH540">
            <v>10415.029907226563</v>
          </cell>
          <cell r="AI540">
            <v>43189</v>
          </cell>
          <cell r="AJ540">
            <v>71517.78076171875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2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0</v>
          </cell>
          <cell r="BE540">
            <v>0</v>
          </cell>
          <cell r="BF540">
            <v>0</v>
          </cell>
          <cell r="BG540">
            <v>0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  <cell r="BL540">
            <v>0</v>
          </cell>
          <cell r="BM540">
            <v>0</v>
          </cell>
          <cell r="BN540">
            <v>0</v>
          </cell>
          <cell r="BO540">
            <v>0</v>
          </cell>
          <cell r="BP540">
            <v>0</v>
          </cell>
          <cell r="BQ540">
            <v>0</v>
          </cell>
          <cell r="BR540">
            <v>0</v>
          </cell>
          <cell r="BS540">
            <v>0</v>
          </cell>
          <cell r="BT540">
            <v>0</v>
          </cell>
          <cell r="BU540">
            <v>0</v>
          </cell>
          <cell r="BV540">
            <v>0</v>
          </cell>
          <cell r="BW540">
            <v>0</v>
          </cell>
          <cell r="BX540">
            <v>0</v>
          </cell>
          <cell r="BY540">
            <v>0</v>
          </cell>
          <cell r="BZ540">
            <v>0</v>
          </cell>
          <cell r="CA540">
            <v>0</v>
          </cell>
          <cell r="CB540">
            <v>29605</v>
          </cell>
          <cell r="CC540">
            <v>13584</v>
          </cell>
          <cell r="CD540">
            <v>0</v>
          </cell>
          <cell r="CE540">
            <v>0</v>
          </cell>
          <cell r="CF540">
            <v>0</v>
          </cell>
          <cell r="CG540">
            <v>0</v>
          </cell>
          <cell r="CH540">
            <v>0</v>
          </cell>
          <cell r="CI540">
            <v>0</v>
          </cell>
          <cell r="CJ540">
            <v>0</v>
          </cell>
          <cell r="CK540">
            <v>0</v>
          </cell>
          <cell r="CL540">
            <v>0</v>
          </cell>
          <cell r="CM540">
            <v>1</v>
          </cell>
        </row>
        <row r="541">
          <cell r="A541" t="str">
            <v>NIP_BP11_D_AGBD_EL1_R01</v>
          </cell>
          <cell r="C541" t="str">
            <v>BP11</v>
          </cell>
          <cell r="D541" t="str">
            <v>In</v>
          </cell>
          <cell r="E541" t="str">
            <v>Base JV</v>
          </cell>
          <cell r="F541" t="str">
            <v>Base</v>
          </cell>
          <cell r="G541" t="str">
            <v>SPDC JV</v>
          </cell>
          <cell r="H541" t="str">
            <v>In</v>
          </cell>
          <cell r="I541" t="str">
            <v>AGBADA</v>
          </cell>
          <cell r="J541" t="str">
            <v>OML - 17</v>
          </cell>
          <cell r="K541" t="str">
            <v>LAND EAST</v>
          </cell>
          <cell r="L541" t="str">
            <v>East</v>
          </cell>
          <cell r="M541" t="str">
            <v>STOG - Restoration - AGBADA</v>
          </cell>
          <cell r="N541" t="str">
            <v>STOG Restoration - Land East</v>
          </cell>
          <cell r="O541" t="str">
            <v>STOG Restoration - Land East</v>
          </cell>
          <cell r="P541" t="str">
            <v>STOG - Restoration</v>
          </cell>
          <cell r="Q541" t="str">
            <v>James Iwegbu</v>
          </cell>
          <cell r="R541" t="str">
            <v>AGBADA1_FS</v>
          </cell>
          <cell r="S541" t="str">
            <v>DOMGAS</v>
          </cell>
          <cell r="T541" t="str">
            <v>4. Oil</v>
          </cell>
          <cell r="U541" t="str">
            <v>8. Oil and Gas Growth</v>
          </cell>
          <cell r="V541" t="str">
            <v>Akadiri Olabisi</v>
          </cell>
          <cell r="W541">
            <v>0</v>
          </cell>
          <cell r="X541">
            <v>0</v>
          </cell>
          <cell r="Y541">
            <v>9534.5744819641113</v>
          </cell>
          <cell r="Z541">
            <v>0</v>
          </cell>
          <cell r="AA541">
            <v>6266.6712359189987</v>
          </cell>
          <cell r="AB541">
            <v>0</v>
          </cell>
          <cell r="AC541">
            <v>5075.6601831912994</v>
          </cell>
          <cell r="AD541">
            <v>706.54628559947014</v>
          </cell>
          <cell r="AE541">
            <v>484.44379860162735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8226.8414132595062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  <cell r="AX541">
            <v>0</v>
          </cell>
          <cell r="AY541">
            <v>0</v>
          </cell>
          <cell r="AZ541">
            <v>0</v>
          </cell>
          <cell r="BA541">
            <v>0</v>
          </cell>
          <cell r="BB541">
            <v>0</v>
          </cell>
          <cell r="BC541">
            <v>0</v>
          </cell>
          <cell r="BD541">
            <v>0</v>
          </cell>
          <cell r="BE541">
            <v>0</v>
          </cell>
          <cell r="BF541">
            <v>0</v>
          </cell>
          <cell r="BG541">
            <v>0</v>
          </cell>
          <cell r="BH541">
            <v>0</v>
          </cell>
          <cell r="BI541">
            <v>0</v>
          </cell>
          <cell r="BJ541">
            <v>0</v>
          </cell>
          <cell r="BK541">
            <v>0</v>
          </cell>
          <cell r="BL541">
            <v>0</v>
          </cell>
          <cell r="BM541">
            <v>0</v>
          </cell>
          <cell r="BN541">
            <v>0</v>
          </cell>
          <cell r="BO541">
            <v>0</v>
          </cell>
          <cell r="BP541">
            <v>0</v>
          </cell>
          <cell r="BQ541">
            <v>0</v>
          </cell>
          <cell r="BR541">
            <v>0</v>
          </cell>
          <cell r="BS541">
            <v>0</v>
          </cell>
          <cell r="BT541">
            <v>0</v>
          </cell>
          <cell r="BU541">
            <v>0</v>
          </cell>
          <cell r="BV541">
            <v>0</v>
          </cell>
          <cell r="BW541">
            <v>0</v>
          </cell>
          <cell r="BX541">
            <v>0</v>
          </cell>
          <cell r="BY541">
            <v>0</v>
          </cell>
          <cell r="BZ541">
            <v>0</v>
          </cell>
          <cell r="CA541">
            <v>0</v>
          </cell>
          <cell r="CB541">
            <v>0</v>
          </cell>
          <cell r="CC541">
            <v>0</v>
          </cell>
          <cell r="CD541">
            <v>0</v>
          </cell>
          <cell r="CE541">
            <v>0</v>
          </cell>
          <cell r="CF541">
            <v>0</v>
          </cell>
          <cell r="CG541">
            <v>0</v>
          </cell>
          <cell r="CH541">
            <v>0</v>
          </cell>
          <cell r="CI541">
            <v>0</v>
          </cell>
          <cell r="CJ541">
            <v>0</v>
          </cell>
          <cell r="CK541">
            <v>0</v>
          </cell>
          <cell r="CL541">
            <v>0</v>
          </cell>
          <cell r="CM541">
            <v>1</v>
          </cell>
        </row>
        <row r="542">
          <cell r="A542" t="str">
            <v>NIP_BP11_D_AGBD_EL1_R02</v>
          </cell>
          <cell r="C542" t="str">
            <v>BP11</v>
          </cell>
          <cell r="D542" t="str">
            <v>In</v>
          </cell>
          <cell r="E542" t="str">
            <v>Base JV</v>
          </cell>
          <cell r="F542" t="str">
            <v>Base</v>
          </cell>
          <cell r="G542" t="str">
            <v>SPDC JV</v>
          </cell>
          <cell r="H542" t="str">
            <v>In</v>
          </cell>
          <cell r="I542" t="str">
            <v>AGBADA</v>
          </cell>
          <cell r="J542" t="str">
            <v>OML - 17</v>
          </cell>
          <cell r="K542" t="str">
            <v>LAND EAST</v>
          </cell>
          <cell r="L542" t="str">
            <v>East</v>
          </cell>
          <cell r="M542" t="str">
            <v>STOG - Restoration - AGBADA</v>
          </cell>
          <cell r="N542" t="str">
            <v>STOG Restoration - Land East</v>
          </cell>
          <cell r="O542" t="str">
            <v>STOG Restoration - Land East</v>
          </cell>
          <cell r="P542" t="str">
            <v>STOG - Restoration</v>
          </cell>
          <cell r="Q542" t="str">
            <v>James Iwegbu</v>
          </cell>
          <cell r="R542" t="str">
            <v>AGBADA1_FS</v>
          </cell>
          <cell r="S542" t="str">
            <v>DOMGAS</v>
          </cell>
          <cell r="T542" t="str">
            <v>4. Oil</v>
          </cell>
          <cell r="U542" t="str">
            <v>1. Secure / Maximise NFA</v>
          </cell>
          <cell r="V542" t="str">
            <v>Akadiri Olabisi</v>
          </cell>
          <cell r="W542">
            <v>22</v>
          </cell>
          <cell r="X542">
            <v>0</v>
          </cell>
          <cell r="Y542">
            <v>3251.4108779430389</v>
          </cell>
          <cell r="Z542">
            <v>0</v>
          </cell>
          <cell r="AA542">
            <v>5440.5641598626971</v>
          </cell>
          <cell r="AB542">
            <v>0</v>
          </cell>
          <cell r="AC542">
            <v>4456.835877455771</v>
          </cell>
          <cell r="AD542">
            <v>601.21100995503366</v>
          </cell>
          <cell r="AE542">
            <v>382.52749902848154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3597.2159333825111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  <cell r="AX542">
            <v>0</v>
          </cell>
          <cell r="AY542">
            <v>0</v>
          </cell>
          <cell r="AZ542">
            <v>0</v>
          </cell>
          <cell r="BA542">
            <v>0</v>
          </cell>
          <cell r="BB542">
            <v>0</v>
          </cell>
          <cell r="BC542">
            <v>0</v>
          </cell>
          <cell r="BD542">
            <v>0</v>
          </cell>
          <cell r="BE542">
            <v>0</v>
          </cell>
          <cell r="BF542">
            <v>0</v>
          </cell>
          <cell r="BG542">
            <v>0</v>
          </cell>
          <cell r="BH542">
            <v>0</v>
          </cell>
          <cell r="BI542">
            <v>0</v>
          </cell>
          <cell r="BJ542">
            <v>0</v>
          </cell>
          <cell r="BK542">
            <v>0</v>
          </cell>
          <cell r="BL542">
            <v>0</v>
          </cell>
          <cell r="BM542">
            <v>0</v>
          </cell>
          <cell r="BN542">
            <v>0</v>
          </cell>
          <cell r="BO542">
            <v>0</v>
          </cell>
          <cell r="BP542">
            <v>0</v>
          </cell>
          <cell r="BQ542">
            <v>0</v>
          </cell>
          <cell r="BR542">
            <v>0</v>
          </cell>
          <cell r="BS542">
            <v>0</v>
          </cell>
          <cell r="BT542">
            <v>0</v>
          </cell>
          <cell r="BU542">
            <v>0</v>
          </cell>
          <cell r="BV542">
            <v>0</v>
          </cell>
          <cell r="BW542">
            <v>0</v>
          </cell>
          <cell r="BX542">
            <v>0</v>
          </cell>
          <cell r="BY542">
            <v>0</v>
          </cell>
          <cell r="BZ542">
            <v>0</v>
          </cell>
          <cell r="CA542">
            <v>0</v>
          </cell>
          <cell r="CB542">
            <v>0</v>
          </cell>
          <cell r="CC542">
            <v>0</v>
          </cell>
          <cell r="CD542">
            <v>0</v>
          </cell>
          <cell r="CE542">
            <v>0</v>
          </cell>
          <cell r="CF542">
            <v>0</v>
          </cell>
          <cell r="CG542">
            <v>0</v>
          </cell>
          <cell r="CH542">
            <v>0</v>
          </cell>
          <cell r="CI542">
            <v>0</v>
          </cell>
          <cell r="CJ542">
            <v>0</v>
          </cell>
          <cell r="CK542">
            <v>0</v>
          </cell>
          <cell r="CL542">
            <v>0</v>
          </cell>
          <cell r="CM542">
            <v>1</v>
          </cell>
        </row>
        <row r="543">
          <cell r="A543" t="str">
            <v>NIP_BP11_D_AGBD_EL1_R03</v>
          </cell>
          <cell r="C543" t="str">
            <v>BP11</v>
          </cell>
          <cell r="D543" t="str">
            <v>In</v>
          </cell>
          <cell r="E543" t="str">
            <v>Base JV</v>
          </cell>
          <cell r="F543" t="str">
            <v>Base</v>
          </cell>
          <cell r="G543" t="str">
            <v>SPDC JV</v>
          </cell>
          <cell r="H543" t="str">
            <v>In</v>
          </cell>
          <cell r="I543" t="str">
            <v>AGBADA</v>
          </cell>
          <cell r="J543" t="str">
            <v>OML - 17</v>
          </cell>
          <cell r="K543" t="str">
            <v>LAND EAST</v>
          </cell>
          <cell r="L543" t="str">
            <v>East</v>
          </cell>
          <cell r="M543" t="str">
            <v>STOG - Restoration - AGBADA</v>
          </cell>
          <cell r="N543" t="str">
            <v>STOG Restoration - Land East</v>
          </cell>
          <cell r="O543" t="str">
            <v>STOG Restoration - Land East</v>
          </cell>
          <cell r="P543" t="str">
            <v>STOG - Restoration</v>
          </cell>
          <cell r="Q543" t="str">
            <v>James Iwegbu</v>
          </cell>
          <cell r="R543" t="str">
            <v>AGBADA2_FS</v>
          </cell>
          <cell r="S543" t="str">
            <v>DOMGAS</v>
          </cell>
          <cell r="T543" t="str">
            <v>4. Oil</v>
          </cell>
          <cell r="U543" t="str">
            <v>1. Secure / Maximise NFA</v>
          </cell>
          <cell r="V543" t="str">
            <v>Akadiri Olabisi</v>
          </cell>
          <cell r="W543">
            <v>22</v>
          </cell>
          <cell r="X543">
            <v>0</v>
          </cell>
          <cell r="Y543">
            <v>438.40960859082998</v>
          </cell>
          <cell r="Z543">
            <v>0</v>
          </cell>
          <cell r="AA543">
            <v>336.60614834573721</v>
          </cell>
          <cell r="AB543">
            <v>0</v>
          </cell>
          <cell r="AC543">
            <v>271.21672366601155</v>
          </cell>
          <cell r="AD543">
            <v>32.511026488171815</v>
          </cell>
          <cell r="AE543">
            <v>32.879262110268478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382.81105686738897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0</v>
          </cell>
          <cell r="AZ543">
            <v>0</v>
          </cell>
          <cell r="BA543">
            <v>0</v>
          </cell>
          <cell r="BB543">
            <v>0</v>
          </cell>
          <cell r="BC543">
            <v>0</v>
          </cell>
          <cell r="BD543">
            <v>0</v>
          </cell>
          <cell r="BE543">
            <v>0</v>
          </cell>
          <cell r="BF543">
            <v>0</v>
          </cell>
          <cell r="BG543">
            <v>0</v>
          </cell>
          <cell r="BH543">
            <v>0</v>
          </cell>
          <cell r="BI543">
            <v>0</v>
          </cell>
          <cell r="BJ543">
            <v>0</v>
          </cell>
          <cell r="BK543">
            <v>0</v>
          </cell>
          <cell r="BL543">
            <v>0</v>
          </cell>
          <cell r="BM543">
            <v>0</v>
          </cell>
          <cell r="BN543">
            <v>0</v>
          </cell>
          <cell r="BO543">
            <v>0</v>
          </cell>
          <cell r="BP543">
            <v>0</v>
          </cell>
          <cell r="BQ543">
            <v>0</v>
          </cell>
          <cell r="BR543">
            <v>0</v>
          </cell>
          <cell r="BS543">
            <v>0</v>
          </cell>
          <cell r="BT543">
            <v>0</v>
          </cell>
          <cell r="BU543">
            <v>0</v>
          </cell>
          <cell r="BV543">
            <v>0</v>
          </cell>
          <cell r="BW543">
            <v>0</v>
          </cell>
          <cell r="BX543">
            <v>0</v>
          </cell>
          <cell r="BY543">
            <v>0</v>
          </cell>
          <cell r="BZ543">
            <v>0</v>
          </cell>
          <cell r="CA543">
            <v>0</v>
          </cell>
          <cell r="CB543">
            <v>0</v>
          </cell>
          <cell r="CC543">
            <v>0</v>
          </cell>
          <cell r="CD543">
            <v>0</v>
          </cell>
          <cell r="CE543">
            <v>0</v>
          </cell>
          <cell r="CF543">
            <v>0</v>
          </cell>
          <cell r="CG543">
            <v>0</v>
          </cell>
          <cell r="CH543">
            <v>0</v>
          </cell>
          <cell r="CI543">
            <v>0</v>
          </cell>
          <cell r="CJ543">
            <v>0</v>
          </cell>
          <cell r="CK543">
            <v>0</v>
          </cell>
          <cell r="CL543">
            <v>0</v>
          </cell>
          <cell r="CM543">
            <v>1</v>
          </cell>
        </row>
        <row r="544">
          <cell r="A544" t="str">
            <v>NIP_BP11_D_AGBD_EL1_R23</v>
          </cell>
          <cell r="C544" t="str">
            <v>BP11</v>
          </cell>
          <cell r="D544" t="str">
            <v>In</v>
          </cell>
          <cell r="E544" t="str">
            <v>Base JV</v>
          </cell>
          <cell r="F544" t="str">
            <v>Base</v>
          </cell>
          <cell r="G544" t="str">
            <v>SPDC JV</v>
          </cell>
          <cell r="H544" t="str">
            <v>In</v>
          </cell>
          <cell r="I544" t="str">
            <v>AGBADA</v>
          </cell>
          <cell r="J544" t="str">
            <v>OML - 17</v>
          </cell>
          <cell r="K544" t="str">
            <v>LAND EAST</v>
          </cell>
          <cell r="L544" t="str">
            <v>East</v>
          </cell>
          <cell r="M544" t="str">
            <v>STOG - Restoration - AGBADA</v>
          </cell>
          <cell r="N544" t="str">
            <v>STOG Restoration - Land East</v>
          </cell>
          <cell r="O544" t="str">
            <v>STOG Restoration - Land East</v>
          </cell>
          <cell r="P544" t="str">
            <v>STOG - Restoration</v>
          </cell>
          <cell r="Q544" t="str">
            <v>James Iwegbu</v>
          </cell>
          <cell r="R544" t="str">
            <v>AGBADA2_FS</v>
          </cell>
          <cell r="S544" t="str">
            <v>DOMGAS</v>
          </cell>
          <cell r="T544" t="str">
            <v>4. Oil</v>
          </cell>
          <cell r="U544" t="str">
            <v>1. Secure / Maximise NFA</v>
          </cell>
          <cell r="V544" t="str">
            <v>Akadiri Olabisi</v>
          </cell>
          <cell r="W544">
            <v>22</v>
          </cell>
          <cell r="X544">
            <v>0</v>
          </cell>
          <cell r="Y544">
            <v>1065.2560195922852</v>
          </cell>
          <cell r="Z544">
            <v>0</v>
          </cell>
          <cell r="AA544">
            <v>390.9520149230957</v>
          </cell>
          <cell r="AB544">
            <v>0</v>
          </cell>
          <cell r="AC544">
            <v>324.35000610351563</v>
          </cell>
          <cell r="AD544">
            <v>37.792299270629883</v>
          </cell>
          <cell r="AE544">
            <v>28.812800049781799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837.40072631835938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  <cell r="BB544">
            <v>0</v>
          </cell>
          <cell r="BC544">
            <v>0</v>
          </cell>
          <cell r="BD544">
            <v>0</v>
          </cell>
          <cell r="BE544">
            <v>0</v>
          </cell>
          <cell r="BF544">
            <v>0</v>
          </cell>
          <cell r="BG544">
            <v>0</v>
          </cell>
          <cell r="BH544">
            <v>0</v>
          </cell>
          <cell r="BI544">
            <v>0</v>
          </cell>
          <cell r="BJ544">
            <v>0</v>
          </cell>
          <cell r="BK544">
            <v>0</v>
          </cell>
          <cell r="BL544">
            <v>0</v>
          </cell>
          <cell r="BM544">
            <v>0</v>
          </cell>
          <cell r="BN544">
            <v>0</v>
          </cell>
          <cell r="BO544">
            <v>0</v>
          </cell>
          <cell r="BP544">
            <v>0</v>
          </cell>
          <cell r="BQ544">
            <v>0</v>
          </cell>
          <cell r="BR544">
            <v>0</v>
          </cell>
          <cell r="BS544">
            <v>0</v>
          </cell>
          <cell r="BT544">
            <v>0</v>
          </cell>
          <cell r="BU544">
            <v>0</v>
          </cell>
          <cell r="BV544">
            <v>0</v>
          </cell>
          <cell r="BW544">
            <v>0</v>
          </cell>
          <cell r="BX544">
            <v>0</v>
          </cell>
          <cell r="BY544">
            <v>0</v>
          </cell>
          <cell r="BZ544">
            <v>0</v>
          </cell>
          <cell r="CA544">
            <v>0</v>
          </cell>
          <cell r="CB544">
            <v>0</v>
          </cell>
          <cell r="CC544">
            <v>0</v>
          </cell>
          <cell r="CD544">
            <v>0</v>
          </cell>
          <cell r="CE544">
            <v>0</v>
          </cell>
          <cell r="CF544">
            <v>0</v>
          </cell>
          <cell r="CG544">
            <v>0</v>
          </cell>
          <cell r="CH544">
            <v>0</v>
          </cell>
          <cell r="CI544">
            <v>0</v>
          </cell>
          <cell r="CJ544">
            <v>0</v>
          </cell>
          <cell r="CK544">
            <v>0</v>
          </cell>
          <cell r="CL544">
            <v>0</v>
          </cell>
          <cell r="CM544">
            <v>1</v>
          </cell>
        </row>
        <row r="545">
          <cell r="A545" t="str">
            <v>NIP_BP11_D_AHIA_EL2_I01</v>
          </cell>
          <cell r="C545" t="str">
            <v>BP11</v>
          </cell>
          <cell r="D545" t="str">
            <v>Out</v>
          </cell>
          <cell r="E545" t="str">
            <v>Third Party Finance</v>
          </cell>
          <cell r="F545" t="str">
            <v>Options</v>
          </cell>
          <cell r="G545" t="str">
            <v>Both</v>
          </cell>
          <cell r="H545" t="str">
            <v>Not reported</v>
          </cell>
          <cell r="I545" t="str">
            <v>AHIA</v>
          </cell>
          <cell r="J545" t="str">
            <v>OML - 21</v>
          </cell>
          <cell r="K545" t="str">
            <v>LAND EAST</v>
          </cell>
          <cell r="L545" t="str">
            <v>East</v>
          </cell>
          <cell r="M545" t="str">
            <v>AG Solution AHIA</v>
          </cell>
          <cell r="N545" t="str">
            <v>AG Solution Opportunities (OV)</v>
          </cell>
          <cell r="O545" t="str">
            <v>AG Solution Opportunities (OV)</v>
          </cell>
          <cell r="P545" t="str">
            <v>AG Solution Opportunities</v>
          </cell>
          <cell r="Q545" t="str">
            <v>James Iwegbu</v>
          </cell>
          <cell r="S545" t="str">
            <v>NLNG</v>
          </cell>
          <cell r="T545" t="str">
            <v>4. Oil</v>
          </cell>
          <cell r="U545" t="str">
            <v>1. Secure / Maximise NFA</v>
          </cell>
          <cell r="V545" t="str">
            <v>Eleluwor Esta</v>
          </cell>
          <cell r="W545">
            <v>7</v>
          </cell>
          <cell r="X545">
            <v>0</v>
          </cell>
          <cell r="Y545">
            <v>4532.865757504047</v>
          </cell>
          <cell r="Z545">
            <v>0</v>
          </cell>
          <cell r="AA545">
            <v>13789.510140233968</v>
          </cell>
          <cell r="AB545">
            <v>0</v>
          </cell>
          <cell r="AC545">
            <v>12017.099506378174</v>
          </cell>
          <cell r="AD545">
            <v>1335.2442636489868</v>
          </cell>
          <cell r="AE545">
            <v>437.03979235264978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6652.0931667041641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  <cell r="AX545">
            <v>0</v>
          </cell>
          <cell r="AY545">
            <v>0</v>
          </cell>
          <cell r="AZ545">
            <v>0</v>
          </cell>
          <cell r="BA545">
            <v>0</v>
          </cell>
          <cell r="BB545">
            <v>0</v>
          </cell>
          <cell r="BC545">
            <v>0</v>
          </cell>
          <cell r="BD545">
            <v>0</v>
          </cell>
          <cell r="BE545">
            <v>0</v>
          </cell>
          <cell r="BF545">
            <v>0</v>
          </cell>
          <cell r="BG545">
            <v>0</v>
          </cell>
          <cell r="BH545">
            <v>0</v>
          </cell>
          <cell r="BI545">
            <v>0</v>
          </cell>
          <cell r="BJ545">
            <v>0</v>
          </cell>
          <cell r="BK545">
            <v>0</v>
          </cell>
          <cell r="BL545">
            <v>0</v>
          </cell>
          <cell r="BM545">
            <v>0</v>
          </cell>
          <cell r="BN545">
            <v>0</v>
          </cell>
          <cell r="BO545">
            <v>0</v>
          </cell>
          <cell r="BP545">
            <v>0</v>
          </cell>
          <cell r="BQ545">
            <v>0</v>
          </cell>
          <cell r="BR545">
            <v>0</v>
          </cell>
          <cell r="BS545">
            <v>0</v>
          </cell>
          <cell r="BT545">
            <v>0</v>
          </cell>
          <cell r="BU545">
            <v>0</v>
          </cell>
          <cell r="BV545">
            <v>0</v>
          </cell>
          <cell r="BW545">
            <v>0</v>
          </cell>
          <cell r="BX545">
            <v>0</v>
          </cell>
          <cell r="BY545">
            <v>0</v>
          </cell>
          <cell r="BZ545">
            <v>0</v>
          </cell>
          <cell r="CA545">
            <v>0</v>
          </cell>
          <cell r="CB545">
            <v>0</v>
          </cell>
          <cell r="CC545">
            <v>0</v>
          </cell>
          <cell r="CD545">
            <v>0</v>
          </cell>
          <cell r="CE545">
            <v>0</v>
          </cell>
          <cell r="CF545">
            <v>0</v>
          </cell>
          <cell r="CG545">
            <v>0</v>
          </cell>
          <cell r="CH545">
            <v>0</v>
          </cell>
          <cell r="CI545">
            <v>0</v>
          </cell>
          <cell r="CJ545">
            <v>0</v>
          </cell>
          <cell r="CK545">
            <v>0</v>
          </cell>
          <cell r="CL545">
            <v>0</v>
          </cell>
          <cell r="CM545">
            <v>1</v>
          </cell>
        </row>
        <row r="546">
          <cell r="A546" t="str">
            <v>NIP_BP11_D_AHIA_EL2_R07</v>
          </cell>
          <cell r="C546" t="str">
            <v>BP11</v>
          </cell>
          <cell r="D546" t="str">
            <v>In</v>
          </cell>
          <cell r="E546" t="str">
            <v>Base JV</v>
          </cell>
          <cell r="F546" t="str">
            <v>Base</v>
          </cell>
          <cell r="G546" t="str">
            <v>SPDC JV</v>
          </cell>
          <cell r="H546" t="str">
            <v>In</v>
          </cell>
          <cell r="I546" t="str">
            <v>AHIA</v>
          </cell>
          <cell r="J546" t="str">
            <v>OML - 21</v>
          </cell>
          <cell r="K546" t="str">
            <v>LAND EAST</v>
          </cell>
          <cell r="L546" t="str">
            <v>East</v>
          </cell>
          <cell r="M546" t="str">
            <v>STOG - Restoration - AHIA</v>
          </cell>
          <cell r="N546" t="str">
            <v>STOG Restoration - Land East</v>
          </cell>
          <cell r="O546" t="str">
            <v>STOG Restoration - Land East</v>
          </cell>
          <cell r="P546" t="str">
            <v>STOG - Restoration</v>
          </cell>
          <cell r="Q546" t="str">
            <v>James Iwegbu</v>
          </cell>
          <cell r="R546" t="str">
            <v>AHIA1_FS</v>
          </cell>
          <cell r="S546" t="str">
            <v>NLNG</v>
          </cell>
          <cell r="T546" t="str">
            <v>4. Oil</v>
          </cell>
          <cell r="U546" t="str">
            <v>1. Secure / Maximise NFA</v>
          </cell>
          <cell r="V546" t="str">
            <v>Akadiri Olabisi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  <cell r="BA546">
            <v>0</v>
          </cell>
          <cell r="BB546">
            <v>0</v>
          </cell>
          <cell r="BC546">
            <v>0</v>
          </cell>
          <cell r="BD546">
            <v>0</v>
          </cell>
          <cell r="BE546">
            <v>0</v>
          </cell>
          <cell r="BF546">
            <v>0</v>
          </cell>
          <cell r="BG546">
            <v>0</v>
          </cell>
          <cell r="BH546">
            <v>0</v>
          </cell>
          <cell r="BI546">
            <v>0</v>
          </cell>
          <cell r="BJ546">
            <v>0</v>
          </cell>
          <cell r="BK546">
            <v>0</v>
          </cell>
          <cell r="BL546">
            <v>0</v>
          </cell>
          <cell r="BM546">
            <v>0</v>
          </cell>
          <cell r="BN546">
            <v>0</v>
          </cell>
          <cell r="BO546">
            <v>0</v>
          </cell>
          <cell r="BP546">
            <v>0</v>
          </cell>
          <cell r="BQ546">
            <v>0</v>
          </cell>
          <cell r="BR546">
            <v>0</v>
          </cell>
          <cell r="BS546">
            <v>0</v>
          </cell>
          <cell r="BT546">
            <v>0</v>
          </cell>
          <cell r="BU546">
            <v>0</v>
          </cell>
          <cell r="BV546">
            <v>0</v>
          </cell>
          <cell r="BW546">
            <v>0</v>
          </cell>
          <cell r="BX546">
            <v>0</v>
          </cell>
          <cell r="BY546">
            <v>0</v>
          </cell>
          <cell r="BZ546">
            <v>0</v>
          </cell>
          <cell r="CA546">
            <v>0</v>
          </cell>
          <cell r="CB546">
            <v>0</v>
          </cell>
          <cell r="CC546">
            <v>0</v>
          </cell>
          <cell r="CD546">
            <v>0</v>
          </cell>
          <cell r="CE546">
            <v>0</v>
          </cell>
          <cell r="CF546">
            <v>0</v>
          </cell>
          <cell r="CG546">
            <v>0</v>
          </cell>
          <cell r="CH546">
            <v>0</v>
          </cell>
          <cell r="CI546">
            <v>0</v>
          </cell>
          <cell r="CJ546">
            <v>0</v>
          </cell>
          <cell r="CK546">
            <v>0</v>
          </cell>
          <cell r="CL546">
            <v>0</v>
          </cell>
          <cell r="CM546">
            <v>1</v>
          </cell>
        </row>
        <row r="547">
          <cell r="A547" t="str">
            <v>NIP_BP11_D_AJAT_WS2_D03</v>
          </cell>
          <cell r="C547" t="str">
            <v>BP11</v>
          </cell>
          <cell r="D547" t="str">
            <v>In</v>
          </cell>
          <cell r="E547" t="str">
            <v>Base JV</v>
          </cell>
          <cell r="F547" t="str">
            <v>Base</v>
          </cell>
          <cell r="G547" t="str">
            <v>SPDC JV</v>
          </cell>
          <cell r="H547" t="str">
            <v>In</v>
          </cell>
          <cell r="I547" t="str">
            <v>AJATITON</v>
          </cell>
          <cell r="J547" t="str">
            <v>OML - 35</v>
          </cell>
          <cell r="K547" t="str">
            <v>SWAMP WEST</v>
          </cell>
          <cell r="L547" t="str">
            <v>West</v>
          </cell>
          <cell r="M547" t="str">
            <v>Southern Swamp AGS Plus_Step 3 - AJATITON</v>
          </cell>
          <cell r="N547" t="str">
            <v>Southern Swamp AGS Plus_Step 3</v>
          </cell>
          <cell r="O547" t="str">
            <v>Southern Swamp AGS Plus_Step 3</v>
          </cell>
          <cell r="P547" t="str">
            <v>Southern Swamp AGS Plus</v>
          </cell>
          <cell r="Q547" t="str">
            <v>Baranu Suka</v>
          </cell>
          <cell r="R547" t="str">
            <v>OPUKUSHI1_FS</v>
          </cell>
          <cell r="S547" t="str">
            <v>OKLNG</v>
          </cell>
          <cell r="T547" t="str">
            <v>5. Domgas (Ring fenced)</v>
          </cell>
          <cell r="U547" t="str">
            <v>8. Oil and Gas Growth</v>
          </cell>
          <cell r="V547" t="str">
            <v>David Oluwajuyigbe</v>
          </cell>
          <cell r="W547">
            <v>2</v>
          </cell>
          <cell r="X547">
            <v>0</v>
          </cell>
          <cell r="Y547">
            <v>19172.755968348727</v>
          </cell>
          <cell r="Z547">
            <v>0</v>
          </cell>
          <cell r="AA547">
            <v>8971.8539987632557</v>
          </cell>
          <cell r="AB547">
            <v>0</v>
          </cell>
          <cell r="AC547">
            <v>7491.5930423736572</v>
          </cell>
          <cell r="AD547">
            <v>1361.989294052124</v>
          </cell>
          <cell r="AE547">
            <v>118.29149213223877</v>
          </cell>
          <cell r="AF547">
            <v>0</v>
          </cell>
          <cell r="AG547">
            <v>0</v>
          </cell>
          <cell r="AH547">
            <v>0</v>
          </cell>
          <cell r="AI547">
            <v>51440.06640625</v>
          </cell>
          <cell r="AJ547">
            <v>61858.489883422852</v>
          </cell>
          <cell r="AK547">
            <v>0</v>
          </cell>
          <cell r="AL547">
            <v>0</v>
          </cell>
          <cell r="AM547">
            <v>1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0</v>
          </cell>
          <cell r="AX547">
            <v>0</v>
          </cell>
          <cell r="AY547">
            <v>0</v>
          </cell>
          <cell r="AZ547">
            <v>0</v>
          </cell>
          <cell r="BA547">
            <v>0</v>
          </cell>
          <cell r="BB547">
            <v>0</v>
          </cell>
          <cell r="BC547">
            <v>0</v>
          </cell>
          <cell r="BD547">
            <v>0</v>
          </cell>
          <cell r="BE547">
            <v>0</v>
          </cell>
          <cell r="BF547">
            <v>0</v>
          </cell>
          <cell r="BG547">
            <v>0</v>
          </cell>
          <cell r="BH547">
            <v>0</v>
          </cell>
          <cell r="BI547">
            <v>0</v>
          </cell>
          <cell r="BJ547">
            <v>0</v>
          </cell>
          <cell r="BK547">
            <v>0</v>
          </cell>
          <cell r="BL547">
            <v>4339.14453125</v>
          </cell>
          <cell r="BM547">
            <v>24417.876953125</v>
          </cell>
          <cell r="BN547">
            <v>16164.40234375</v>
          </cell>
          <cell r="BO547">
            <v>0</v>
          </cell>
          <cell r="BP547">
            <v>6518.6416015625</v>
          </cell>
          <cell r="BQ547">
            <v>0</v>
          </cell>
          <cell r="BR547">
            <v>0</v>
          </cell>
          <cell r="BS547">
            <v>0</v>
          </cell>
          <cell r="BT547">
            <v>0</v>
          </cell>
          <cell r="BU547">
            <v>0</v>
          </cell>
          <cell r="BV547">
            <v>0</v>
          </cell>
          <cell r="BW547">
            <v>0</v>
          </cell>
          <cell r="BX547">
            <v>0</v>
          </cell>
          <cell r="BY547">
            <v>0</v>
          </cell>
          <cell r="BZ547">
            <v>0</v>
          </cell>
          <cell r="CA547">
            <v>0</v>
          </cell>
          <cell r="CB547">
            <v>0</v>
          </cell>
          <cell r="CC547">
            <v>0</v>
          </cell>
          <cell r="CD547">
            <v>0</v>
          </cell>
          <cell r="CE547">
            <v>0</v>
          </cell>
          <cell r="CF547">
            <v>0</v>
          </cell>
          <cell r="CG547">
            <v>0</v>
          </cell>
          <cell r="CH547">
            <v>0</v>
          </cell>
          <cell r="CI547">
            <v>0</v>
          </cell>
          <cell r="CJ547">
            <v>0</v>
          </cell>
          <cell r="CK547">
            <v>0</v>
          </cell>
          <cell r="CL547">
            <v>0</v>
          </cell>
          <cell r="CM547">
            <v>1</v>
          </cell>
        </row>
        <row r="548">
          <cell r="A548" t="str">
            <v>NIP_BP11_D_AJAT_WS2_D04</v>
          </cell>
          <cell r="C548" t="str">
            <v>BP11</v>
          </cell>
          <cell r="D548" t="str">
            <v>Out</v>
          </cell>
          <cell r="E548" t="str">
            <v>Domgas/IPP</v>
          </cell>
          <cell r="F548" t="str">
            <v>Base</v>
          </cell>
          <cell r="G548" t="str">
            <v>SPDC JV</v>
          </cell>
          <cell r="H548" t="str">
            <v>Not reported</v>
          </cell>
          <cell r="I548" t="str">
            <v>AJATITON</v>
          </cell>
          <cell r="J548" t="str">
            <v>OML - 35</v>
          </cell>
          <cell r="K548" t="str">
            <v>SWAMP WEST</v>
          </cell>
          <cell r="L548" t="str">
            <v>West</v>
          </cell>
          <cell r="M548" t="str">
            <v>Southern Swamp IOGD - AJATITON</v>
          </cell>
          <cell r="N548" t="str">
            <v>Southern Swamp IOGD</v>
          </cell>
          <cell r="O548" t="str">
            <v>Southern Swamp IOGD</v>
          </cell>
          <cell r="P548" t="str">
            <v>Southern Swamp IOGD</v>
          </cell>
          <cell r="Q548" t="str">
            <v>Baranu Suka</v>
          </cell>
          <cell r="R548" t="str">
            <v>OPUKUSHI1_FS</v>
          </cell>
          <cell r="S548" t="str">
            <v>OKLNG</v>
          </cell>
          <cell r="T548" t="str">
            <v>5. Domgas (Ring fenced)</v>
          </cell>
          <cell r="U548" t="str">
            <v>8. Oil and Gas Growth</v>
          </cell>
          <cell r="V548" t="str">
            <v>David Oluwajuyigbe</v>
          </cell>
          <cell r="W548">
            <v>2</v>
          </cell>
          <cell r="X548">
            <v>0</v>
          </cell>
          <cell r="Y548">
            <v>5479.0899052294617</v>
          </cell>
          <cell r="Z548">
            <v>0</v>
          </cell>
          <cell r="AA548">
            <v>3095.6620452720495</v>
          </cell>
          <cell r="AB548">
            <v>0</v>
          </cell>
          <cell r="AC548">
            <v>2609.6730155944824</v>
          </cell>
          <cell r="AD548">
            <v>460.53049755096436</v>
          </cell>
          <cell r="AE548">
            <v>25.473234357294132</v>
          </cell>
          <cell r="AF548">
            <v>0</v>
          </cell>
          <cell r="AG548">
            <v>0</v>
          </cell>
          <cell r="AH548">
            <v>0</v>
          </cell>
          <cell r="AI548">
            <v>51294.4296875</v>
          </cell>
          <cell r="AJ548">
            <v>21311.20263671875</v>
          </cell>
          <cell r="AK548">
            <v>0</v>
          </cell>
          <cell r="AL548">
            <v>0</v>
          </cell>
          <cell r="AM548">
            <v>2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  <cell r="BD548">
            <v>0</v>
          </cell>
          <cell r="BE548">
            <v>0</v>
          </cell>
          <cell r="BF548">
            <v>0</v>
          </cell>
          <cell r="BG548">
            <v>0</v>
          </cell>
          <cell r="BH548">
            <v>0</v>
          </cell>
          <cell r="BI548">
            <v>0</v>
          </cell>
          <cell r="BJ548">
            <v>0</v>
          </cell>
          <cell r="BK548">
            <v>0</v>
          </cell>
          <cell r="BL548">
            <v>5097.83447265625</v>
          </cell>
          <cell r="BM548">
            <v>26130.75390625</v>
          </cell>
          <cell r="BN548">
            <v>12577.974609375</v>
          </cell>
          <cell r="BO548">
            <v>0</v>
          </cell>
          <cell r="BP548">
            <v>7487.8701171875</v>
          </cell>
          <cell r="BQ548">
            <v>0</v>
          </cell>
          <cell r="BR548">
            <v>0</v>
          </cell>
          <cell r="BS548">
            <v>0</v>
          </cell>
          <cell r="BT548">
            <v>0</v>
          </cell>
          <cell r="BU548">
            <v>0</v>
          </cell>
          <cell r="BV548">
            <v>0</v>
          </cell>
          <cell r="BW548">
            <v>0</v>
          </cell>
          <cell r="BX548">
            <v>0</v>
          </cell>
          <cell r="BY548">
            <v>0</v>
          </cell>
          <cell r="BZ548">
            <v>0</v>
          </cell>
          <cell r="CA548">
            <v>0</v>
          </cell>
          <cell r="CB548">
            <v>0</v>
          </cell>
          <cell r="CC548">
            <v>0</v>
          </cell>
          <cell r="CD548">
            <v>0</v>
          </cell>
          <cell r="CE548">
            <v>0</v>
          </cell>
          <cell r="CF548">
            <v>0</v>
          </cell>
          <cell r="CG548">
            <v>0</v>
          </cell>
          <cell r="CH548">
            <v>0</v>
          </cell>
          <cell r="CI548">
            <v>0</v>
          </cell>
          <cell r="CJ548">
            <v>0</v>
          </cell>
          <cell r="CK548">
            <v>0</v>
          </cell>
          <cell r="CL548">
            <v>0</v>
          </cell>
          <cell r="CM548">
            <v>1</v>
          </cell>
        </row>
        <row r="549">
          <cell r="A549" t="str">
            <v>NIP_BP11_D_AJAT_WS2_D05</v>
          </cell>
          <cell r="C549" t="str">
            <v>BP11</v>
          </cell>
          <cell r="D549" t="str">
            <v>Out</v>
          </cell>
          <cell r="E549" t="str">
            <v>Domgas/IPP</v>
          </cell>
          <cell r="F549" t="str">
            <v>Base</v>
          </cell>
          <cell r="G549" t="str">
            <v>SPDC JV</v>
          </cell>
          <cell r="H549" t="str">
            <v>Not reported</v>
          </cell>
          <cell r="I549" t="str">
            <v>AJATITON</v>
          </cell>
          <cell r="J549" t="str">
            <v>OML - 35</v>
          </cell>
          <cell r="K549" t="str">
            <v>SWAMP WEST</v>
          </cell>
          <cell r="L549" t="str">
            <v>West</v>
          </cell>
          <cell r="M549" t="str">
            <v>Southern Swamp IOGD - AJATITON</v>
          </cell>
          <cell r="N549" t="str">
            <v>Southern Swamp IOGD</v>
          </cell>
          <cell r="O549" t="str">
            <v>Southern Swamp IOGD</v>
          </cell>
          <cell r="P549" t="str">
            <v>Southern Swamp IOGD</v>
          </cell>
          <cell r="Q549" t="str">
            <v>Baranu Suka</v>
          </cell>
          <cell r="R549" t="str">
            <v>OPUKUSHI1_FS</v>
          </cell>
          <cell r="S549" t="str">
            <v>OKLNG</v>
          </cell>
          <cell r="T549" t="str">
            <v>5. Domgas (Ring fenced)</v>
          </cell>
          <cell r="U549" t="str">
            <v>8. Oil and Gas Growth</v>
          </cell>
          <cell r="V549" t="str">
            <v>David Oluwajuyigbe</v>
          </cell>
          <cell r="W549">
            <v>2</v>
          </cell>
          <cell r="X549">
            <v>0</v>
          </cell>
          <cell r="Y549">
            <v>24690.649917602539</v>
          </cell>
          <cell r="Z549">
            <v>0</v>
          </cell>
          <cell r="AA549">
            <v>10370.102951049805</v>
          </cell>
          <cell r="AB549">
            <v>0</v>
          </cell>
          <cell r="AC549">
            <v>8750.0930328369141</v>
          </cell>
          <cell r="AD549">
            <v>1544.1304035186768</v>
          </cell>
          <cell r="AE549">
            <v>75.892790079116821</v>
          </cell>
          <cell r="AF549">
            <v>0</v>
          </cell>
          <cell r="AG549">
            <v>0</v>
          </cell>
          <cell r="AH549">
            <v>0</v>
          </cell>
          <cell r="AI549">
            <v>122603.203125</v>
          </cell>
          <cell r="AJ549">
            <v>75333.715087890625</v>
          </cell>
          <cell r="AK549">
            <v>0</v>
          </cell>
          <cell r="AL549">
            <v>0</v>
          </cell>
          <cell r="AM549">
            <v>2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0</v>
          </cell>
          <cell r="AV549">
            <v>0</v>
          </cell>
          <cell r="AW549">
            <v>0</v>
          </cell>
          <cell r="AX549">
            <v>0</v>
          </cell>
          <cell r="AY549">
            <v>0</v>
          </cell>
          <cell r="AZ549">
            <v>0</v>
          </cell>
          <cell r="BA549">
            <v>0</v>
          </cell>
          <cell r="BB549">
            <v>0</v>
          </cell>
          <cell r="BC549">
            <v>0</v>
          </cell>
          <cell r="BD549">
            <v>0</v>
          </cell>
          <cell r="BE549">
            <v>0</v>
          </cell>
          <cell r="BF549">
            <v>0</v>
          </cell>
          <cell r="BG549">
            <v>0</v>
          </cell>
          <cell r="BH549">
            <v>0</v>
          </cell>
          <cell r="BI549">
            <v>0</v>
          </cell>
          <cell r="BJ549">
            <v>0</v>
          </cell>
          <cell r="BK549">
            <v>0</v>
          </cell>
          <cell r="BL549">
            <v>12184.7685546875</v>
          </cell>
          <cell r="BM549">
            <v>62457.33984375</v>
          </cell>
          <cell r="BN549">
            <v>30063.6875</v>
          </cell>
          <cell r="BO549">
            <v>0</v>
          </cell>
          <cell r="BP549">
            <v>17897.404296875</v>
          </cell>
          <cell r="BQ549">
            <v>0</v>
          </cell>
          <cell r="BR549">
            <v>0</v>
          </cell>
          <cell r="BS549">
            <v>0</v>
          </cell>
          <cell r="BT549">
            <v>0</v>
          </cell>
          <cell r="BU549">
            <v>0</v>
          </cell>
          <cell r="BV549">
            <v>0</v>
          </cell>
          <cell r="BW549">
            <v>0</v>
          </cell>
          <cell r="BX549">
            <v>0</v>
          </cell>
          <cell r="BY549">
            <v>0</v>
          </cell>
          <cell r="BZ549">
            <v>0</v>
          </cell>
          <cell r="CA549">
            <v>0</v>
          </cell>
          <cell r="CB549">
            <v>0</v>
          </cell>
          <cell r="CC549">
            <v>0</v>
          </cell>
          <cell r="CD549">
            <v>0</v>
          </cell>
          <cell r="CE549">
            <v>0</v>
          </cell>
          <cell r="CF549">
            <v>0</v>
          </cell>
          <cell r="CG549">
            <v>0</v>
          </cell>
          <cell r="CH549">
            <v>0</v>
          </cell>
          <cell r="CI549">
            <v>0</v>
          </cell>
          <cell r="CJ549">
            <v>0</v>
          </cell>
          <cell r="CK549">
            <v>0</v>
          </cell>
          <cell r="CL549">
            <v>0</v>
          </cell>
          <cell r="CM549">
            <v>1</v>
          </cell>
        </row>
        <row r="550">
          <cell r="A550" t="str">
            <v>NIP_BP11_D_AJAT_WS2_I01</v>
          </cell>
          <cell r="C550" t="str">
            <v>BP11</v>
          </cell>
          <cell r="D550" t="str">
            <v>In</v>
          </cell>
          <cell r="E550" t="str">
            <v>Domgas/IPP</v>
          </cell>
          <cell r="F550" t="str">
            <v>Base</v>
          </cell>
          <cell r="G550" t="str">
            <v>SPDC JV</v>
          </cell>
          <cell r="H550" t="str">
            <v>In</v>
          </cell>
          <cell r="I550" t="str">
            <v>AJATITON</v>
          </cell>
          <cell r="J550" t="str">
            <v>OML - 35</v>
          </cell>
          <cell r="K550" t="str">
            <v>SWAMP WEST</v>
          </cell>
          <cell r="L550" t="str">
            <v>West</v>
          </cell>
          <cell r="M550" t="str">
            <v>Southern Swamp AGS Plus_Step 1 - AJATITON</v>
          </cell>
          <cell r="N550" t="str">
            <v>Southern Swamp AGS Plus_Step 1</v>
          </cell>
          <cell r="O550" t="str">
            <v>Southern Swamp AGS Plus_Step 1</v>
          </cell>
          <cell r="P550" t="str">
            <v>Southern Swamp AGS Plus</v>
          </cell>
          <cell r="Q550" t="str">
            <v>Baranu Suka</v>
          </cell>
          <cell r="R550" t="str">
            <v>OPUKUSHI1_FS</v>
          </cell>
          <cell r="S550" t="str">
            <v>OKLNG</v>
          </cell>
          <cell r="T550" t="str">
            <v>5. Domgas (Ring fenced)</v>
          </cell>
          <cell r="U550" t="str">
            <v>1. Secure / Maximise NFA</v>
          </cell>
          <cell r="V550" t="str">
            <v>David Oluwajuyigbe</v>
          </cell>
          <cell r="W550">
            <v>0</v>
          </cell>
          <cell r="X550">
            <v>0</v>
          </cell>
          <cell r="Y550">
            <v>5253.1740638177816</v>
          </cell>
          <cell r="Z550">
            <v>0</v>
          </cell>
          <cell r="AA550">
            <v>4239.9430713790225</v>
          </cell>
          <cell r="AB550">
            <v>0</v>
          </cell>
          <cell r="AC550">
            <v>3478.6161975860596</v>
          </cell>
          <cell r="AD550">
            <v>688.2448844909668</v>
          </cell>
          <cell r="AE550">
            <v>73.071463673071435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3258.2837996135695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0</v>
          </cell>
          <cell r="AY550">
            <v>0</v>
          </cell>
          <cell r="AZ550">
            <v>0</v>
          </cell>
          <cell r="BA550">
            <v>0</v>
          </cell>
          <cell r="BB550">
            <v>0</v>
          </cell>
          <cell r="BC550">
            <v>0</v>
          </cell>
          <cell r="BD550">
            <v>0</v>
          </cell>
          <cell r="BE550">
            <v>0</v>
          </cell>
          <cell r="BF550">
            <v>0</v>
          </cell>
          <cell r="BG550">
            <v>0</v>
          </cell>
          <cell r="BH550">
            <v>0</v>
          </cell>
          <cell r="BI550">
            <v>0</v>
          </cell>
          <cell r="BJ550">
            <v>0</v>
          </cell>
          <cell r="BK550">
            <v>0</v>
          </cell>
          <cell r="BL550">
            <v>0</v>
          </cell>
          <cell r="BM550">
            <v>0</v>
          </cell>
          <cell r="BN550">
            <v>0</v>
          </cell>
          <cell r="BO550">
            <v>0</v>
          </cell>
          <cell r="BP550">
            <v>0</v>
          </cell>
          <cell r="BQ550">
            <v>0</v>
          </cell>
          <cell r="BR550">
            <v>0</v>
          </cell>
          <cell r="BS550">
            <v>0</v>
          </cell>
          <cell r="BT550">
            <v>0</v>
          </cell>
          <cell r="BU550">
            <v>0</v>
          </cell>
          <cell r="BV550">
            <v>0</v>
          </cell>
          <cell r="BW550">
            <v>0</v>
          </cell>
          <cell r="BX550">
            <v>0</v>
          </cell>
          <cell r="BY550">
            <v>0</v>
          </cell>
          <cell r="BZ550">
            <v>0</v>
          </cell>
          <cell r="CA550">
            <v>0</v>
          </cell>
          <cell r="CB550">
            <v>0</v>
          </cell>
          <cell r="CC550">
            <v>0</v>
          </cell>
          <cell r="CD550">
            <v>0</v>
          </cell>
          <cell r="CE550">
            <v>0</v>
          </cell>
          <cell r="CF550">
            <v>0</v>
          </cell>
          <cell r="CG550">
            <v>0</v>
          </cell>
          <cell r="CH550">
            <v>0</v>
          </cell>
          <cell r="CI550">
            <v>0</v>
          </cell>
          <cell r="CJ550">
            <v>0</v>
          </cell>
          <cell r="CK550">
            <v>0</v>
          </cell>
          <cell r="CL550">
            <v>0</v>
          </cell>
          <cell r="CM550">
            <v>1</v>
          </cell>
        </row>
        <row r="551">
          <cell r="A551" t="str">
            <v>NIP_BP11_D_AJAT_WS2_R01</v>
          </cell>
          <cell r="C551" t="str">
            <v>BP11</v>
          </cell>
          <cell r="D551" t="str">
            <v>In</v>
          </cell>
          <cell r="E551" t="str">
            <v>Base JV</v>
          </cell>
          <cell r="F551" t="str">
            <v>Base</v>
          </cell>
          <cell r="G551" t="str">
            <v>SPDC JV</v>
          </cell>
          <cell r="H551" t="str">
            <v>In</v>
          </cell>
          <cell r="I551" t="str">
            <v>AJATITON</v>
          </cell>
          <cell r="J551" t="str">
            <v>OML - 35</v>
          </cell>
          <cell r="K551" t="str">
            <v>SWAMP WEST</v>
          </cell>
          <cell r="L551" t="str">
            <v>West</v>
          </cell>
          <cell r="M551" t="str">
            <v>STOG - Restoration - AJATITON</v>
          </cell>
          <cell r="N551" t="str">
            <v>STOG Restoration - Swamp West</v>
          </cell>
          <cell r="O551" t="str">
            <v>STOG Restoration - Swamp West</v>
          </cell>
          <cell r="P551" t="str">
            <v>STOG - Restoration</v>
          </cell>
          <cell r="Q551" t="str">
            <v>Baranu Suka</v>
          </cell>
          <cell r="R551" t="str">
            <v>OPUKUSHI1_FS</v>
          </cell>
          <cell r="S551" t="str">
            <v>OKLNG</v>
          </cell>
          <cell r="T551" t="str">
            <v>4. Oil</v>
          </cell>
          <cell r="U551" t="str">
            <v>1. Secure / Maximise NFA</v>
          </cell>
          <cell r="V551" t="str">
            <v>David Oluwajuyigbe</v>
          </cell>
          <cell r="W551">
            <v>1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5459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0</v>
          </cell>
          <cell r="AW551">
            <v>0</v>
          </cell>
          <cell r="AX551">
            <v>0</v>
          </cell>
          <cell r="AY551">
            <v>0</v>
          </cell>
          <cell r="AZ551">
            <v>0</v>
          </cell>
          <cell r="BA551">
            <v>0</v>
          </cell>
          <cell r="BB551">
            <v>0</v>
          </cell>
          <cell r="BC551">
            <v>0</v>
          </cell>
          <cell r="BD551">
            <v>0</v>
          </cell>
          <cell r="BE551">
            <v>0</v>
          </cell>
          <cell r="BF551">
            <v>0</v>
          </cell>
          <cell r="BG551">
            <v>0</v>
          </cell>
          <cell r="BH551">
            <v>0</v>
          </cell>
          <cell r="BI551">
            <v>0</v>
          </cell>
          <cell r="BJ551">
            <v>0</v>
          </cell>
          <cell r="BK551">
            <v>0</v>
          </cell>
          <cell r="BL551">
            <v>0</v>
          </cell>
          <cell r="BM551">
            <v>0</v>
          </cell>
          <cell r="BN551">
            <v>0</v>
          </cell>
          <cell r="BO551">
            <v>0</v>
          </cell>
          <cell r="BP551">
            <v>0</v>
          </cell>
          <cell r="BQ551">
            <v>0</v>
          </cell>
          <cell r="BR551">
            <v>0</v>
          </cell>
          <cell r="BS551">
            <v>0</v>
          </cell>
          <cell r="BT551">
            <v>0</v>
          </cell>
          <cell r="BU551">
            <v>0</v>
          </cell>
          <cell r="BV551">
            <v>0</v>
          </cell>
          <cell r="BW551">
            <v>0</v>
          </cell>
          <cell r="BX551">
            <v>0</v>
          </cell>
          <cell r="BY551">
            <v>0</v>
          </cell>
          <cell r="BZ551">
            <v>0</v>
          </cell>
          <cell r="CA551">
            <v>0</v>
          </cell>
          <cell r="CB551">
            <v>0</v>
          </cell>
          <cell r="CC551">
            <v>0</v>
          </cell>
          <cell r="CD551">
            <v>0</v>
          </cell>
          <cell r="CE551">
            <v>0</v>
          </cell>
          <cell r="CF551">
            <v>0</v>
          </cell>
          <cell r="CG551">
            <v>0</v>
          </cell>
          <cell r="CH551">
            <v>0</v>
          </cell>
          <cell r="CI551">
            <v>0</v>
          </cell>
          <cell r="CJ551">
            <v>5300</v>
          </cell>
          <cell r="CK551">
            <v>0</v>
          </cell>
          <cell r="CL551">
            <v>0</v>
          </cell>
          <cell r="CM551">
            <v>1</v>
          </cell>
        </row>
        <row r="552">
          <cell r="A552" t="str">
            <v>NIP_BP11_D_AJOK_EL1_D99</v>
          </cell>
          <cell r="C552" t="str">
            <v>BP11</v>
          </cell>
          <cell r="D552" t="str">
            <v>Out</v>
          </cell>
          <cell r="E552" t="str">
            <v>Third Party Finance</v>
          </cell>
          <cell r="F552" t="str">
            <v>Options</v>
          </cell>
          <cell r="G552" t="str">
            <v>Both</v>
          </cell>
          <cell r="H552" t="str">
            <v>Not reported</v>
          </cell>
          <cell r="I552" t="str">
            <v>AJOKPORI</v>
          </cell>
          <cell r="K552" t="str">
            <v>LAND EAST</v>
          </cell>
          <cell r="L552" t="str">
            <v>East</v>
          </cell>
          <cell r="M552" t="str">
            <v>Thematic Projects - AJOKPORI</v>
          </cell>
          <cell r="N552" t="str">
            <v>Thematic Projects</v>
          </cell>
          <cell r="O552" t="str">
            <v>Thematic Projects</v>
          </cell>
          <cell r="P552" t="str">
            <v>Thematic Projects</v>
          </cell>
          <cell r="Q552" t="str">
            <v>James Iwegbu</v>
          </cell>
          <cell r="R552" t="str">
            <v>AJOKPORI1_FS</v>
          </cell>
          <cell r="S552" t="str">
            <v>DOMGAS</v>
          </cell>
          <cell r="T552" t="str">
            <v>2. Export Gas Commitments</v>
          </cell>
          <cell r="U552" t="str">
            <v>5. Export gas</v>
          </cell>
          <cell r="V552" t="str">
            <v>Eleluwor Esta</v>
          </cell>
          <cell r="W552">
            <v>0</v>
          </cell>
          <cell r="X552">
            <v>0</v>
          </cell>
          <cell r="Y552">
            <v>10178.213256835938</v>
          </cell>
          <cell r="Z552">
            <v>0</v>
          </cell>
          <cell r="AA552">
            <v>22091.50048828125</v>
          </cell>
          <cell r="AB552">
            <v>0</v>
          </cell>
          <cell r="AC552">
            <v>19522.02978515625</v>
          </cell>
          <cell r="AD552">
            <v>2169.1380004882813</v>
          </cell>
          <cell r="AE552">
            <v>399.99900054931641</v>
          </cell>
          <cell r="AF552">
            <v>0</v>
          </cell>
          <cell r="AG552">
            <v>0</v>
          </cell>
          <cell r="AH552">
            <v>0</v>
          </cell>
          <cell r="AI552">
            <v>160095.1494140625</v>
          </cell>
          <cell r="AJ552">
            <v>35233.126586914063</v>
          </cell>
          <cell r="AK552">
            <v>0</v>
          </cell>
          <cell r="AL552">
            <v>0</v>
          </cell>
          <cell r="AM552">
            <v>6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>
            <v>0</v>
          </cell>
          <cell r="AV552">
            <v>0</v>
          </cell>
          <cell r="AW552">
            <v>0</v>
          </cell>
          <cell r="AX552">
            <v>0</v>
          </cell>
          <cell r="AY552">
            <v>0</v>
          </cell>
          <cell r="AZ552">
            <v>0</v>
          </cell>
          <cell r="BA552">
            <v>0</v>
          </cell>
          <cell r="BB552">
            <v>0</v>
          </cell>
          <cell r="BC552">
            <v>0</v>
          </cell>
          <cell r="BD552">
            <v>0</v>
          </cell>
          <cell r="BE552">
            <v>0</v>
          </cell>
          <cell r="BF552">
            <v>0</v>
          </cell>
          <cell r="BG552">
            <v>0</v>
          </cell>
          <cell r="BH552">
            <v>0</v>
          </cell>
          <cell r="BI552">
            <v>0</v>
          </cell>
          <cell r="BJ552">
            <v>0</v>
          </cell>
          <cell r="BK552">
            <v>0</v>
          </cell>
          <cell r="BL552">
            <v>11999.3369140625</v>
          </cell>
          <cell r="BM552">
            <v>85675.265625</v>
          </cell>
          <cell r="BN552">
            <v>37941.90234375</v>
          </cell>
          <cell r="BO552">
            <v>0</v>
          </cell>
          <cell r="BP552">
            <v>24478.6484375</v>
          </cell>
          <cell r="BQ552">
            <v>0</v>
          </cell>
          <cell r="BR552">
            <v>0</v>
          </cell>
          <cell r="BS552">
            <v>0</v>
          </cell>
          <cell r="BT552">
            <v>0</v>
          </cell>
          <cell r="BU552">
            <v>0</v>
          </cell>
          <cell r="BV552">
            <v>0</v>
          </cell>
          <cell r="BW552">
            <v>0</v>
          </cell>
          <cell r="BX552">
            <v>0</v>
          </cell>
          <cell r="BY552">
            <v>0</v>
          </cell>
          <cell r="BZ552">
            <v>0</v>
          </cell>
          <cell r="CA552">
            <v>0</v>
          </cell>
          <cell r="CB552">
            <v>0</v>
          </cell>
          <cell r="CC552">
            <v>0</v>
          </cell>
          <cell r="CD552">
            <v>0</v>
          </cell>
          <cell r="CE552">
            <v>0</v>
          </cell>
          <cell r="CF552">
            <v>0</v>
          </cell>
          <cell r="CG552">
            <v>0</v>
          </cell>
          <cell r="CH552">
            <v>0</v>
          </cell>
          <cell r="CI552">
            <v>0</v>
          </cell>
          <cell r="CJ552">
            <v>0</v>
          </cell>
          <cell r="CK552">
            <v>0</v>
          </cell>
          <cell r="CL552">
            <v>0</v>
          </cell>
          <cell r="CM552">
            <v>1</v>
          </cell>
        </row>
        <row r="553">
          <cell r="A553" t="str">
            <v>NIP_BP11_D_AJUJ_WS1_Y01</v>
          </cell>
          <cell r="C553" t="str">
            <v>BP11</v>
          </cell>
          <cell r="D553" t="str">
            <v>In</v>
          </cell>
          <cell r="E553" t="str">
            <v>Base JV</v>
          </cell>
          <cell r="F553" t="str">
            <v>Base</v>
          </cell>
          <cell r="G553" t="str">
            <v>Portfolio Action</v>
          </cell>
          <cell r="H553" t="str">
            <v>In</v>
          </cell>
          <cell r="I553" t="str">
            <v>AJUJU</v>
          </cell>
          <cell r="J553" t="str">
            <v>OML - 42</v>
          </cell>
          <cell r="K553" t="str">
            <v>SWAMP WEST</v>
          </cell>
          <cell r="L553" t="str">
            <v>West</v>
          </cell>
          <cell r="M553" t="str">
            <v>West Facilities - OS Production - AJUJU</v>
          </cell>
          <cell r="N553" t="str">
            <v>West Facilities - Outstanding Scope</v>
          </cell>
          <cell r="O553" t="str">
            <v>Divested 2011</v>
          </cell>
          <cell r="P553" t="str">
            <v>West Re-entry</v>
          </cell>
          <cell r="Q553" t="str">
            <v>Baranu Suka</v>
          </cell>
          <cell r="R553" t="str">
            <v>BATAN1_FS</v>
          </cell>
          <cell r="S553" t="str">
            <v>DOMGAS</v>
          </cell>
          <cell r="T553" t="str">
            <v>1. HSE, Security, Asset Integrity, etc.</v>
          </cell>
          <cell r="U553" t="str">
            <v>1. Secure / Maximise NFA</v>
          </cell>
          <cell r="V553" t="str">
            <v>David Oluwajuyigbe</v>
          </cell>
          <cell r="W553">
            <v>2</v>
          </cell>
          <cell r="X553">
            <v>0</v>
          </cell>
          <cell r="Y553">
            <v>6557.7462628746725</v>
          </cell>
          <cell r="Z553">
            <v>0</v>
          </cell>
          <cell r="AA553">
            <v>4023.3879720131317</v>
          </cell>
          <cell r="AB553">
            <v>0</v>
          </cell>
          <cell r="AC553">
            <v>3059.3210830688477</v>
          </cell>
          <cell r="AD553">
            <v>964.06923545993959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3816.2924200081652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0</v>
          </cell>
          <cell r="AY553">
            <v>0</v>
          </cell>
          <cell r="AZ553">
            <v>0</v>
          </cell>
          <cell r="BA553">
            <v>0</v>
          </cell>
          <cell r="BB553">
            <v>0</v>
          </cell>
          <cell r="BC553">
            <v>0</v>
          </cell>
          <cell r="BD553">
            <v>0</v>
          </cell>
          <cell r="BE553">
            <v>0</v>
          </cell>
          <cell r="BF553">
            <v>0</v>
          </cell>
          <cell r="BG553">
            <v>0</v>
          </cell>
          <cell r="BH553">
            <v>0</v>
          </cell>
          <cell r="BI553">
            <v>0</v>
          </cell>
          <cell r="BJ553">
            <v>0</v>
          </cell>
          <cell r="BK553">
            <v>0</v>
          </cell>
          <cell r="BL553">
            <v>0</v>
          </cell>
          <cell r="BM553">
            <v>0</v>
          </cell>
          <cell r="BN553">
            <v>0</v>
          </cell>
          <cell r="BO553">
            <v>0</v>
          </cell>
          <cell r="BP553">
            <v>0</v>
          </cell>
          <cell r="BQ553">
            <v>0</v>
          </cell>
          <cell r="BR553">
            <v>0</v>
          </cell>
          <cell r="BS553">
            <v>0</v>
          </cell>
          <cell r="BT553">
            <v>0</v>
          </cell>
          <cell r="BU553">
            <v>0</v>
          </cell>
          <cell r="BV553">
            <v>0</v>
          </cell>
          <cell r="BW553">
            <v>0</v>
          </cell>
          <cell r="BX553">
            <v>0</v>
          </cell>
          <cell r="BY553">
            <v>0</v>
          </cell>
          <cell r="BZ553">
            <v>0</v>
          </cell>
          <cell r="CA553">
            <v>0</v>
          </cell>
          <cell r="CB553">
            <v>0</v>
          </cell>
          <cell r="CC553">
            <v>0</v>
          </cell>
          <cell r="CD553">
            <v>0</v>
          </cell>
          <cell r="CE553">
            <v>0</v>
          </cell>
          <cell r="CF553">
            <v>0</v>
          </cell>
          <cell r="CG553">
            <v>0</v>
          </cell>
          <cell r="CH553">
            <v>0</v>
          </cell>
          <cell r="CI553">
            <v>0</v>
          </cell>
          <cell r="CJ553">
            <v>0</v>
          </cell>
          <cell r="CK553">
            <v>0</v>
          </cell>
          <cell r="CL553">
            <v>0</v>
          </cell>
          <cell r="CM553">
            <v>1</v>
          </cell>
        </row>
        <row r="554">
          <cell r="A554" t="str">
            <v>NIP_BP11_D_AKON_WS2_D02</v>
          </cell>
          <cell r="C554" t="str">
            <v>BP11</v>
          </cell>
          <cell r="D554" t="str">
            <v>In</v>
          </cell>
          <cell r="E554" t="str">
            <v>Base JV</v>
          </cell>
          <cell r="F554" t="str">
            <v>Base</v>
          </cell>
          <cell r="G554" t="str">
            <v>SPDC JV</v>
          </cell>
          <cell r="H554" t="str">
            <v>In</v>
          </cell>
          <cell r="I554" t="str">
            <v>AKONO</v>
          </cell>
          <cell r="J554" t="str">
            <v>OML - 46</v>
          </cell>
          <cell r="K554" t="str">
            <v>SWAMP WEST</v>
          </cell>
          <cell r="L554" t="str">
            <v>West</v>
          </cell>
          <cell r="M554" t="str">
            <v>Southern Swamp AGS Plus_Step 2 - AKONO</v>
          </cell>
          <cell r="N554" t="str">
            <v>Southern Swamp AGS Plus_Step 2</v>
          </cell>
          <cell r="O554" t="str">
            <v>Southern Swamp AGS Plus_Step 2</v>
          </cell>
          <cell r="P554" t="str">
            <v>Southern Swamp AGS Plus</v>
          </cell>
          <cell r="Q554" t="str">
            <v>Baranu Suka</v>
          </cell>
          <cell r="R554" t="str">
            <v>BENISEDE1_FS</v>
          </cell>
          <cell r="S554" t="str">
            <v>DOMGAS</v>
          </cell>
          <cell r="T554" t="str">
            <v>5. Domgas (Ring fenced)</v>
          </cell>
          <cell r="U554" t="str">
            <v>8. Oil and Gas Growth</v>
          </cell>
          <cell r="V554" t="str">
            <v>David Oluwajuyigbe</v>
          </cell>
          <cell r="W554">
            <v>3</v>
          </cell>
          <cell r="X554">
            <v>0</v>
          </cell>
          <cell r="Y554">
            <v>20554.729797363281</v>
          </cell>
          <cell r="Z554">
            <v>0</v>
          </cell>
          <cell r="AA554">
            <v>32593.600036621094</v>
          </cell>
          <cell r="AB554">
            <v>0</v>
          </cell>
          <cell r="AC554">
            <v>26695.510009765625</v>
          </cell>
          <cell r="AD554">
            <v>5093.954948425293</v>
          </cell>
          <cell r="AE554">
            <v>804.23940658569336</v>
          </cell>
          <cell r="AF554">
            <v>0</v>
          </cell>
          <cell r="AG554">
            <v>0</v>
          </cell>
          <cell r="AH554">
            <v>0</v>
          </cell>
          <cell r="AI554">
            <v>37033.515625</v>
          </cell>
          <cell r="AJ554">
            <v>26669.178199768066</v>
          </cell>
          <cell r="AK554">
            <v>0</v>
          </cell>
          <cell r="AL554">
            <v>0</v>
          </cell>
          <cell r="AM554">
            <v>1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0</v>
          </cell>
          <cell r="AW554">
            <v>0</v>
          </cell>
          <cell r="AX554">
            <v>0</v>
          </cell>
          <cell r="AY554">
            <v>0</v>
          </cell>
          <cell r="AZ554">
            <v>0</v>
          </cell>
          <cell r="BA554">
            <v>0</v>
          </cell>
          <cell r="BB554">
            <v>0</v>
          </cell>
          <cell r="BC554">
            <v>0</v>
          </cell>
          <cell r="BD554">
            <v>0</v>
          </cell>
          <cell r="BE554">
            <v>0</v>
          </cell>
          <cell r="BF554">
            <v>0</v>
          </cell>
          <cell r="BG554">
            <v>0</v>
          </cell>
          <cell r="BH554">
            <v>0</v>
          </cell>
          <cell r="BI554">
            <v>0</v>
          </cell>
          <cell r="BJ554">
            <v>0</v>
          </cell>
          <cell r="BK554">
            <v>0</v>
          </cell>
          <cell r="BL554">
            <v>3208.7109375</v>
          </cell>
          <cell r="BM554">
            <v>18038.52734375</v>
          </cell>
          <cell r="BN554">
            <v>10965.87109375</v>
          </cell>
          <cell r="BO554">
            <v>0</v>
          </cell>
          <cell r="BP554">
            <v>4820.40625</v>
          </cell>
          <cell r="BQ554">
            <v>0</v>
          </cell>
          <cell r="BR554">
            <v>0</v>
          </cell>
          <cell r="BS554">
            <v>0</v>
          </cell>
          <cell r="BT554">
            <v>0</v>
          </cell>
          <cell r="BU554">
            <v>0</v>
          </cell>
          <cell r="BV554">
            <v>0</v>
          </cell>
          <cell r="BW554">
            <v>0</v>
          </cell>
          <cell r="BX554">
            <v>0</v>
          </cell>
          <cell r="BY554">
            <v>0</v>
          </cell>
          <cell r="BZ554">
            <v>0</v>
          </cell>
          <cell r="CA554">
            <v>0</v>
          </cell>
          <cell r="CB554">
            <v>0</v>
          </cell>
          <cell r="CC554">
            <v>0</v>
          </cell>
          <cell r="CD554">
            <v>0</v>
          </cell>
          <cell r="CE554">
            <v>0</v>
          </cell>
          <cell r="CF554">
            <v>0</v>
          </cell>
          <cell r="CG554">
            <v>0</v>
          </cell>
          <cell r="CH554">
            <v>0</v>
          </cell>
          <cell r="CI554">
            <v>0</v>
          </cell>
          <cell r="CJ554">
            <v>0</v>
          </cell>
          <cell r="CK554">
            <v>0</v>
          </cell>
          <cell r="CL554">
            <v>0</v>
          </cell>
          <cell r="CM554">
            <v>1</v>
          </cell>
        </row>
        <row r="555">
          <cell r="A555" t="str">
            <v>NIP_BP11_D_AKON_WS2_D04</v>
          </cell>
          <cell r="C555" t="str">
            <v>BP11</v>
          </cell>
          <cell r="D555" t="str">
            <v>Out</v>
          </cell>
          <cell r="E555" t="str">
            <v>Domgas/IPP</v>
          </cell>
          <cell r="F555" t="str">
            <v>Base</v>
          </cell>
          <cell r="G555" t="str">
            <v>SPDC JV</v>
          </cell>
          <cell r="H555" t="str">
            <v>Not reported</v>
          </cell>
          <cell r="I555" t="str">
            <v>AKONO</v>
          </cell>
          <cell r="J555" t="str">
            <v>OML - 46</v>
          </cell>
          <cell r="K555" t="str">
            <v>SWAMP WEST</v>
          </cell>
          <cell r="L555" t="str">
            <v>West</v>
          </cell>
          <cell r="M555" t="str">
            <v>Southern Swamp IOGD - AKONO</v>
          </cell>
          <cell r="N555" t="str">
            <v>Southern Swamp IOGD</v>
          </cell>
          <cell r="O555" t="str">
            <v>Southern Swamp IOGD</v>
          </cell>
          <cell r="P555" t="str">
            <v>Southern Swamp IOGD</v>
          </cell>
          <cell r="Q555" t="str">
            <v>Baranu Suka</v>
          </cell>
          <cell r="R555" t="str">
            <v>BENISEDE1_FS</v>
          </cell>
          <cell r="S555" t="str">
            <v>DOMGAS</v>
          </cell>
          <cell r="T555" t="str">
            <v>5. Domgas (Ring fenced)</v>
          </cell>
          <cell r="U555" t="str">
            <v>8. Oil and Gas Growth</v>
          </cell>
          <cell r="V555" t="str">
            <v>David Oluwajuyigbe</v>
          </cell>
          <cell r="W555">
            <v>3</v>
          </cell>
          <cell r="X555">
            <v>0</v>
          </cell>
          <cell r="Y555">
            <v>16432.42624166538</v>
          </cell>
          <cell r="Z555">
            <v>0</v>
          </cell>
          <cell r="AA555">
            <v>17582.830173583345</v>
          </cell>
          <cell r="AB555">
            <v>0</v>
          </cell>
          <cell r="AC555">
            <v>14304.931213378906</v>
          </cell>
          <cell r="AD555">
            <v>2524.4119834899902</v>
          </cell>
          <cell r="AE555">
            <v>753.47380933316163</v>
          </cell>
          <cell r="AF555">
            <v>0</v>
          </cell>
          <cell r="AG555">
            <v>0</v>
          </cell>
          <cell r="AH555">
            <v>0</v>
          </cell>
          <cell r="AI555">
            <v>85418.1015625</v>
          </cell>
          <cell r="AJ555">
            <v>40621.072509765625</v>
          </cell>
          <cell r="AK555">
            <v>0</v>
          </cell>
          <cell r="AL555">
            <v>0</v>
          </cell>
          <cell r="AM555">
            <v>2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0</v>
          </cell>
          <cell r="AW555">
            <v>0</v>
          </cell>
          <cell r="AX555">
            <v>0</v>
          </cell>
          <cell r="AY555">
            <v>0</v>
          </cell>
          <cell r="AZ555">
            <v>0</v>
          </cell>
          <cell r="BA555">
            <v>0</v>
          </cell>
          <cell r="BB555">
            <v>0</v>
          </cell>
          <cell r="BC555">
            <v>0</v>
          </cell>
          <cell r="BD555">
            <v>0</v>
          </cell>
          <cell r="BE555">
            <v>0</v>
          </cell>
          <cell r="BF555">
            <v>0</v>
          </cell>
          <cell r="BG555">
            <v>0</v>
          </cell>
          <cell r="BH555">
            <v>0</v>
          </cell>
          <cell r="BI555">
            <v>0</v>
          </cell>
          <cell r="BJ555">
            <v>0</v>
          </cell>
          <cell r="BK555">
            <v>0</v>
          </cell>
          <cell r="BL555">
            <v>7708.9208984375</v>
          </cell>
          <cell r="BM555">
            <v>41441.6640625</v>
          </cell>
          <cell r="BN555">
            <v>25193.25</v>
          </cell>
          <cell r="BO555">
            <v>0</v>
          </cell>
          <cell r="BP555">
            <v>11074.263671875</v>
          </cell>
          <cell r="BQ555">
            <v>0</v>
          </cell>
          <cell r="BR555">
            <v>0</v>
          </cell>
          <cell r="BS555">
            <v>0</v>
          </cell>
          <cell r="BT555">
            <v>0</v>
          </cell>
          <cell r="BU555">
            <v>0</v>
          </cell>
          <cell r="BV555">
            <v>0</v>
          </cell>
          <cell r="BW555">
            <v>0</v>
          </cell>
          <cell r="BX555">
            <v>0</v>
          </cell>
          <cell r="BY555">
            <v>0</v>
          </cell>
          <cell r="BZ555">
            <v>0</v>
          </cell>
          <cell r="CA555">
            <v>0</v>
          </cell>
          <cell r="CB555">
            <v>0</v>
          </cell>
          <cell r="CC555">
            <v>0</v>
          </cell>
          <cell r="CD555">
            <v>0</v>
          </cell>
          <cell r="CE555">
            <v>0</v>
          </cell>
          <cell r="CF555">
            <v>0</v>
          </cell>
          <cell r="CG555">
            <v>0</v>
          </cell>
          <cell r="CH555">
            <v>0</v>
          </cell>
          <cell r="CI555">
            <v>0</v>
          </cell>
          <cell r="CJ555">
            <v>0</v>
          </cell>
          <cell r="CK555">
            <v>0</v>
          </cell>
          <cell r="CL555">
            <v>0</v>
          </cell>
          <cell r="CM555">
            <v>1</v>
          </cell>
        </row>
        <row r="556">
          <cell r="A556" t="str">
            <v>NIP_BP11_D_AKOS_ES1_R01</v>
          </cell>
          <cell r="C556" t="str">
            <v>BP11</v>
          </cell>
          <cell r="D556" t="str">
            <v>In</v>
          </cell>
          <cell r="E556" t="str">
            <v>Base JV</v>
          </cell>
          <cell r="F556" t="str">
            <v>Base</v>
          </cell>
          <cell r="G556" t="str">
            <v>SPDC JV</v>
          </cell>
          <cell r="H556" t="str">
            <v>In</v>
          </cell>
          <cell r="I556" t="str">
            <v>AKASO</v>
          </cell>
          <cell r="J556" t="str">
            <v>OML - 18</v>
          </cell>
          <cell r="K556" t="str">
            <v>SWAMP EAST</v>
          </cell>
          <cell r="L556" t="str">
            <v>East</v>
          </cell>
          <cell r="M556" t="str">
            <v>STOG - Restoration - AKASO</v>
          </cell>
          <cell r="N556" t="str">
            <v>STOG Restoration - Swamp East</v>
          </cell>
          <cell r="O556" t="str">
            <v>STOG Restoration - Swamp East</v>
          </cell>
          <cell r="P556" t="str">
            <v>STOG - Restoration</v>
          </cell>
          <cell r="Q556" t="str">
            <v>Ehidiamhen Alikah</v>
          </cell>
          <cell r="R556" t="str">
            <v>CAWTHORNE_CHANNEL1/3_FS</v>
          </cell>
          <cell r="S556" t="str">
            <v>NLNG</v>
          </cell>
          <cell r="T556" t="str">
            <v>4. Oil</v>
          </cell>
          <cell r="U556" t="str">
            <v>1. Secure / Maximise NFA</v>
          </cell>
          <cell r="V556" t="str">
            <v>Ikwan Ukauku</v>
          </cell>
          <cell r="W556">
            <v>0</v>
          </cell>
          <cell r="X556">
            <v>0</v>
          </cell>
          <cell r="Y556">
            <v>1015.9310150146484</v>
          </cell>
          <cell r="Z556">
            <v>0</v>
          </cell>
          <cell r="AA556">
            <v>2401.5809783935547</v>
          </cell>
          <cell r="AB556">
            <v>0</v>
          </cell>
          <cell r="AC556">
            <v>2106.2189788818359</v>
          </cell>
          <cell r="AD556">
            <v>271.79759693145752</v>
          </cell>
          <cell r="AE556">
            <v>23.559100151062012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849.40862655639648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0</v>
          </cell>
          <cell r="AY556">
            <v>0</v>
          </cell>
          <cell r="AZ556">
            <v>0</v>
          </cell>
          <cell r="BA556">
            <v>0</v>
          </cell>
          <cell r="BB556">
            <v>0</v>
          </cell>
          <cell r="BC556">
            <v>0</v>
          </cell>
          <cell r="BD556">
            <v>0</v>
          </cell>
          <cell r="BE556">
            <v>0</v>
          </cell>
          <cell r="BF556">
            <v>0</v>
          </cell>
          <cell r="BG556">
            <v>0</v>
          </cell>
          <cell r="BH556">
            <v>0</v>
          </cell>
          <cell r="BI556">
            <v>0</v>
          </cell>
          <cell r="BJ556">
            <v>0</v>
          </cell>
          <cell r="BK556">
            <v>0</v>
          </cell>
          <cell r="BL556">
            <v>0</v>
          </cell>
          <cell r="BM556">
            <v>0</v>
          </cell>
          <cell r="BN556">
            <v>0</v>
          </cell>
          <cell r="BO556">
            <v>0</v>
          </cell>
          <cell r="BP556">
            <v>0</v>
          </cell>
          <cell r="BQ556">
            <v>0</v>
          </cell>
          <cell r="BR556">
            <v>0</v>
          </cell>
          <cell r="BS556">
            <v>0</v>
          </cell>
          <cell r="BT556">
            <v>0</v>
          </cell>
          <cell r="BU556">
            <v>0</v>
          </cell>
          <cell r="BV556">
            <v>0</v>
          </cell>
          <cell r="BW556">
            <v>0</v>
          </cell>
          <cell r="BX556">
            <v>0</v>
          </cell>
          <cell r="BY556">
            <v>0</v>
          </cell>
          <cell r="BZ556">
            <v>0</v>
          </cell>
          <cell r="CA556">
            <v>0</v>
          </cell>
          <cell r="CB556">
            <v>0</v>
          </cell>
          <cell r="CC556">
            <v>0</v>
          </cell>
          <cell r="CD556">
            <v>0</v>
          </cell>
          <cell r="CE556">
            <v>0</v>
          </cell>
          <cell r="CF556">
            <v>0</v>
          </cell>
          <cell r="CG556">
            <v>0</v>
          </cell>
          <cell r="CH556">
            <v>0</v>
          </cell>
          <cell r="CI556">
            <v>0</v>
          </cell>
          <cell r="CJ556">
            <v>0</v>
          </cell>
          <cell r="CK556">
            <v>0</v>
          </cell>
          <cell r="CL556">
            <v>0</v>
          </cell>
          <cell r="CM556">
            <v>1</v>
          </cell>
        </row>
        <row r="557">
          <cell r="A557" t="str">
            <v>NIP_BP11_D_AKOS_ES1_R03</v>
          </cell>
          <cell r="C557" t="str">
            <v>BP11</v>
          </cell>
          <cell r="D557" t="str">
            <v>In</v>
          </cell>
          <cell r="E557" t="str">
            <v>Base JV</v>
          </cell>
          <cell r="F557" t="str">
            <v>Base</v>
          </cell>
          <cell r="G557" t="str">
            <v>SPDC JV</v>
          </cell>
          <cell r="H557" t="str">
            <v>In</v>
          </cell>
          <cell r="I557" t="str">
            <v>AKASO</v>
          </cell>
          <cell r="J557" t="str">
            <v>OML - 18</v>
          </cell>
          <cell r="K557" t="str">
            <v>SWAMP EAST</v>
          </cell>
          <cell r="L557" t="str">
            <v>East</v>
          </cell>
          <cell r="M557" t="str">
            <v>STOG - Restoration - AKASO</v>
          </cell>
          <cell r="N557" t="str">
            <v>STOG Restoration - Swamp East</v>
          </cell>
          <cell r="O557" t="str">
            <v>STOG Restoration - Swamp East</v>
          </cell>
          <cell r="P557" t="str">
            <v>STOG - Restoration</v>
          </cell>
          <cell r="Q557" t="str">
            <v>Ehidiamhen Alikah</v>
          </cell>
          <cell r="R557" t="str">
            <v>CAWTHORNE_CHANNEL1_FS</v>
          </cell>
          <cell r="S557" t="str">
            <v>NLNG</v>
          </cell>
          <cell r="T557" t="str">
            <v>4. Oil</v>
          </cell>
          <cell r="U557" t="str">
            <v>1. Secure / Maximise NFA</v>
          </cell>
          <cell r="V557" t="str">
            <v>Ikwan Ukauku</v>
          </cell>
          <cell r="W557">
            <v>0</v>
          </cell>
          <cell r="X557">
            <v>0</v>
          </cell>
          <cell r="Y557">
            <v>2023.3400726318359</v>
          </cell>
          <cell r="Z557">
            <v>0</v>
          </cell>
          <cell r="AA557">
            <v>3322.0800170898438</v>
          </cell>
          <cell r="AB557">
            <v>0</v>
          </cell>
          <cell r="AC557">
            <v>2951.1300354003906</v>
          </cell>
          <cell r="AD557">
            <v>327.91200065612793</v>
          </cell>
          <cell r="AE557">
            <v>43.025200128555298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1338.5746994018555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0</v>
          </cell>
          <cell r="AY557">
            <v>0</v>
          </cell>
          <cell r="AZ557">
            <v>0</v>
          </cell>
          <cell r="BA557">
            <v>0</v>
          </cell>
          <cell r="BB557">
            <v>0</v>
          </cell>
          <cell r="BC557">
            <v>0</v>
          </cell>
          <cell r="BD557">
            <v>0</v>
          </cell>
          <cell r="BE557">
            <v>0</v>
          </cell>
          <cell r="BF557">
            <v>0</v>
          </cell>
          <cell r="BG557">
            <v>0</v>
          </cell>
          <cell r="BH557">
            <v>0</v>
          </cell>
          <cell r="BI557">
            <v>0</v>
          </cell>
          <cell r="BJ557">
            <v>0</v>
          </cell>
          <cell r="BK557">
            <v>0</v>
          </cell>
          <cell r="BL557">
            <v>0</v>
          </cell>
          <cell r="BM557">
            <v>0</v>
          </cell>
          <cell r="BN557">
            <v>0</v>
          </cell>
          <cell r="BO557">
            <v>0</v>
          </cell>
          <cell r="BP557">
            <v>0</v>
          </cell>
          <cell r="BQ557">
            <v>0</v>
          </cell>
          <cell r="BR557">
            <v>0</v>
          </cell>
          <cell r="BS557">
            <v>0</v>
          </cell>
          <cell r="BT557">
            <v>0</v>
          </cell>
          <cell r="BU557">
            <v>0</v>
          </cell>
          <cell r="BV557">
            <v>0</v>
          </cell>
          <cell r="BW557">
            <v>0</v>
          </cell>
          <cell r="BX557">
            <v>0</v>
          </cell>
          <cell r="BY557">
            <v>0</v>
          </cell>
          <cell r="BZ557">
            <v>0</v>
          </cell>
          <cell r="CA557">
            <v>0</v>
          </cell>
          <cell r="CB557">
            <v>0</v>
          </cell>
          <cell r="CC557">
            <v>0</v>
          </cell>
          <cell r="CD557">
            <v>0</v>
          </cell>
          <cell r="CE557">
            <v>0</v>
          </cell>
          <cell r="CF557">
            <v>0</v>
          </cell>
          <cell r="CG557">
            <v>0</v>
          </cell>
          <cell r="CH557">
            <v>0</v>
          </cell>
          <cell r="CI557">
            <v>0</v>
          </cell>
          <cell r="CJ557">
            <v>0</v>
          </cell>
          <cell r="CK557">
            <v>0</v>
          </cell>
          <cell r="CL557">
            <v>0</v>
          </cell>
          <cell r="CM557">
            <v>1</v>
          </cell>
        </row>
        <row r="558">
          <cell r="A558" t="str">
            <v>NIP_BP11_D_AKOS_ES1_R07</v>
          </cell>
          <cell r="C558" t="str">
            <v>BP11</v>
          </cell>
          <cell r="D558" t="str">
            <v>In</v>
          </cell>
          <cell r="E558" t="str">
            <v>Base JV</v>
          </cell>
          <cell r="F558" t="str">
            <v>Base</v>
          </cell>
          <cell r="G558" t="str">
            <v>SPDC JV</v>
          </cell>
          <cell r="H558" t="str">
            <v>In</v>
          </cell>
          <cell r="I558" t="str">
            <v>AKASO</v>
          </cell>
          <cell r="J558" t="str">
            <v>OML - 18</v>
          </cell>
          <cell r="K558" t="str">
            <v>SWAMP EAST</v>
          </cell>
          <cell r="L558" t="str">
            <v>East</v>
          </cell>
          <cell r="M558" t="str">
            <v>STOG - Restoration - AKASO</v>
          </cell>
          <cell r="N558" t="str">
            <v>STOG Restoration - Swamp East</v>
          </cell>
          <cell r="O558" t="str">
            <v>STOG Restoration - Swamp East</v>
          </cell>
          <cell r="P558" t="str">
            <v>STOG - Restoration</v>
          </cell>
          <cell r="Q558" t="str">
            <v>Ehidiamhen Alikah</v>
          </cell>
          <cell r="R558" t="str">
            <v>CAWTHORNE_CHANNEL1/3_FS</v>
          </cell>
          <cell r="S558" t="str">
            <v>NLNG</v>
          </cell>
          <cell r="T558" t="str">
            <v>4. Oil</v>
          </cell>
          <cell r="V558" t="str">
            <v>Dave Gardiner</v>
          </cell>
          <cell r="W558">
            <v>0</v>
          </cell>
          <cell r="X558">
            <v>0</v>
          </cell>
          <cell r="Y558">
            <v>10770.144023895264</v>
          </cell>
          <cell r="Z558">
            <v>0</v>
          </cell>
          <cell r="AA558">
            <v>26977.269256591797</v>
          </cell>
          <cell r="AB558">
            <v>0</v>
          </cell>
          <cell r="AC558">
            <v>23155.721046447754</v>
          </cell>
          <cell r="AD558">
            <v>2572.8514728546143</v>
          </cell>
          <cell r="AE558">
            <v>1248.7701481580734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8659.757942199707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  <cell r="BF558">
            <v>0</v>
          </cell>
          <cell r="BG558">
            <v>0</v>
          </cell>
          <cell r="BH558">
            <v>0</v>
          </cell>
          <cell r="BI558">
            <v>0</v>
          </cell>
          <cell r="BJ558">
            <v>0</v>
          </cell>
          <cell r="BK558">
            <v>0</v>
          </cell>
          <cell r="BL558">
            <v>0</v>
          </cell>
          <cell r="BM558">
            <v>0</v>
          </cell>
          <cell r="BN558">
            <v>0</v>
          </cell>
          <cell r="BO558">
            <v>0</v>
          </cell>
          <cell r="BP558">
            <v>0</v>
          </cell>
          <cell r="BQ558">
            <v>0</v>
          </cell>
          <cell r="BR558">
            <v>0</v>
          </cell>
          <cell r="BS558">
            <v>0</v>
          </cell>
          <cell r="BT558">
            <v>0</v>
          </cell>
          <cell r="BU558">
            <v>0</v>
          </cell>
          <cell r="BV558">
            <v>0</v>
          </cell>
          <cell r="BW558">
            <v>0</v>
          </cell>
          <cell r="BX558">
            <v>0</v>
          </cell>
          <cell r="BY558">
            <v>0</v>
          </cell>
          <cell r="BZ558">
            <v>0</v>
          </cell>
          <cell r="CA558">
            <v>0</v>
          </cell>
          <cell r="CB558">
            <v>0</v>
          </cell>
          <cell r="CC558">
            <v>0</v>
          </cell>
          <cell r="CD558">
            <v>0</v>
          </cell>
          <cell r="CE558">
            <v>0</v>
          </cell>
          <cell r="CF558">
            <v>0</v>
          </cell>
          <cell r="CG558">
            <v>0</v>
          </cell>
          <cell r="CH558">
            <v>0</v>
          </cell>
          <cell r="CI558">
            <v>0</v>
          </cell>
          <cell r="CJ558">
            <v>0</v>
          </cell>
          <cell r="CK558">
            <v>0</v>
          </cell>
          <cell r="CL558">
            <v>0</v>
          </cell>
          <cell r="CM558">
            <v>1</v>
          </cell>
        </row>
        <row r="559">
          <cell r="A559" t="str">
            <v>NIP_BP11_D_AKOS_ES1_R09</v>
          </cell>
          <cell r="C559" t="str">
            <v>BP11</v>
          </cell>
          <cell r="D559" t="str">
            <v>In</v>
          </cell>
          <cell r="E559" t="str">
            <v>Base JV</v>
          </cell>
          <cell r="F559" t="str">
            <v>Base</v>
          </cell>
          <cell r="G559" t="str">
            <v>SPDC JV</v>
          </cell>
          <cell r="H559" t="str">
            <v>In</v>
          </cell>
          <cell r="I559" t="str">
            <v>AKASO</v>
          </cell>
          <cell r="J559" t="str">
            <v>OML - 18</v>
          </cell>
          <cell r="K559" t="str">
            <v>SWAMP EAST</v>
          </cell>
          <cell r="L559" t="str">
            <v>East</v>
          </cell>
          <cell r="M559" t="str">
            <v>STOG - Restoration - AKASO</v>
          </cell>
          <cell r="N559" t="str">
            <v>STOG Restoration - Swamp East</v>
          </cell>
          <cell r="O559" t="str">
            <v>STOG Restoration - Swamp East</v>
          </cell>
          <cell r="P559" t="str">
            <v>STOG - Restoration</v>
          </cell>
          <cell r="Q559" t="str">
            <v>Ehidiamhen Alikah</v>
          </cell>
          <cell r="R559" t="str">
            <v>CAWTHORNE_CHANNEL1_FS</v>
          </cell>
          <cell r="S559" t="str">
            <v>NLNG</v>
          </cell>
          <cell r="T559" t="str">
            <v>4. Oil</v>
          </cell>
          <cell r="U559" t="str">
            <v>1. Secure / Maximise NFA</v>
          </cell>
          <cell r="V559" t="str">
            <v>Ikwan Ukauku</v>
          </cell>
          <cell r="W559">
            <v>0</v>
          </cell>
          <cell r="X559">
            <v>0</v>
          </cell>
          <cell r="Y559">
            <v>543.98002624511719</v>
          </cell>
          <cell r="Z559">
            <v>0</v>
          </cell>
          <cell r="AA559">
            <v>960.510009765625</v>
          </cell>
          <cell r="AB559">
            <v>0</v>
          </cell>
          <cell r="AC559">
            <v>832.70001220703125</v>
          </cell>
          <cell r="AD559">
            <v>117.67400360107422</v>
          </cell>
          <cell r="AE559">
            <v>10.135100364685059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399.08831787109375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0</v>
          </cell>
          <cell r="BF559">
            <v>0</v>
          </cell>
          <cell r="BG559">
            <v>0</v>
          </cell>
          <cell r="BH559">
            <v>0</v>
          </cell>
          <cell r="BI559">
            <v>0</v>
          </cell>
          <cell r="BJ559">
            <v>0</v>
          </cell>
          <cell r="BK559">
            <v>0</v>
          </cell>
          <cell r="BL559">
            <v>0</v>
          </cell>
          <cell r="BM559">
            <v>0</v>
          </cell>
          <cell r="BN559">
            <v>0</v>
          </cell>
          <cell r="BO559">
            <v>0</v>
          </cell>
          <cell r="BP559">
            <v>0</v>
          </cell>
          <cell r="BQ559">
            <v>0</v>
          </cell>
          <cell r="BR559">
            <v>0</v>
          </cell>
          <cell r="BS559">
            <v>0</v>
          </cell>
          <cell r="BT559">
            <v>0</v>
          </cell>
          <cell r="BU559">
            <v>0</v>
          </cell>
          <cell r="BV559">
            <v>0</v>
          </cell>
          <cell r="BW559">
            <v>0</v>
          </cell>
          <cell r="BX559">
            <v>0</v>
          </cell>
          <cell r="BY559">
            <v>0</v>
          </cell>
          <cell r="BZ559">
            <v>0</v>
          </cell>
          <cell r="CA559">
            <v>0</v>
          </cell>
          <cell r="CB559">
            <v>0</v>
          </cell>
          <cell r="CC559">
            <v>0</v>
          </cell>
          <cell r="CD559">
            <v>0</v>
          </cell>
          <cell r="CE559">
            <v>0</v>
          </cell>
          <cell r="CF559">
            <v>0</v>
          </cell>
          <cell r="CG559">
            <v>0</v>
          </cell>
          <cell r="CH559">
            <v>0</v>
          </cell>
          <cell r="CI559">
            <v>0</v>
          </cell>
          <cell r="CJ559">
            <v>0</v>
          </cell>
          <cell r="CK559">
            <v>0</v>
          </cell>
          <cell r="CL559">
            <v>0</v>
          </cell>
          <cell r="CM559">
            <v>1</v>
          </cell>
        </row>
        <row r="560">
          <cell r="A560" t="str">
            <v>NIP_BP11_D_AKOS_ES1_T01</v>
          </cell>
          <cell r="C560" t="str">
            <v>BP11</v>
          </cell>
          <cell r="D560" t="str">
            <v>In</v>
          </cell>
          <cell r="E560" t="str">
            <v>Base JV</v>
          </cell>
          <cell r="F560" t="str">
            <v>Base</v>
          </cell>
          <cell r="G560" t="str">
            <v>SPDC JV</v>
          </cell>
          <cell r="H560" t="str">
            <v>In</v>
          </cell>
          <cell r="I560" t="str">
            <v>AKASO</v>
          </cell>
          <cell r="J560" t="str">
            <v>OML - 18</v>
          </cell>
          <cell r="K560" t="str">
            <v>SWAMP EAST</v>
          </cell>
          <cell r="L560" t="str">
            <v>East</v>
          </cell>
          <cell r="M560" t="str">
            <v>STOG - Optimisation - AKASO</v>
          </cell>
          <cell r="N560" t="str">
            <v>STOG Optimisation - Swamp East</v>
          </cell>
          <cell r="O560" t="str">
            <v>STOG Optimisation - Swamp East</v>
          </cell>
          <cell r="P560" t="str">
            <v>STOG - Optimisation</v>
          </cell>
          <cell r="Q560" t="str">
            <v>Ehidiamhen Alikah</v>
          </cell>
          <cell r="R560" t="str">
            <v>CAWTHORNE_CHANNEL1_FS</v>
          </cell>
          <cell r="S560" t="str">
            <v>NLNG</v>
          </cell>
          <cell r="T560" t="str">
            <v>4. Oil</v>
          </cell>
          <cell r="V560" t="str">
            <v>Dave Gardiner</v>
          </cell>
          <cell r="W560">
            <v>0</v>
          </cell>
          <cell r="X560">
            <v>0</v>
          </cell>
          <cell r="Y560">
            <v>907.4019832611084</v>
          </cell>
          <cell r="Z560">
            <v>0</v>
          </cell>
          <cell r="AA560">
            <v>1095.6490364074707</v>
          </cell>
          <cell r="AB560">
            <v>0</v>
          </cell>
          <cell r="AC560">
            <v>975.49098587036133</v>
          </cell>
          <cell r="AD560">
            <v>108.38769912719727</v>
          </cell>
          <cell r="AE560">
            <v>11.751769781112671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708.99933052062988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1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0</v>
          </cell>
          <cell r="BF560">
            <v>0</v>
          </cell>
          <cell r="BG560">
            <v>0</v>
          </cell>
          <cell r="BH560">
            <v>0</v>
          </cell>
          <cell r="BI560">
            <v>0</v>
          </cell>
          <cell r="BJ560">
            <v>0</v>
          </cell>
          <cell r="BK560">
            <v>0</v>
          </cell>
          <cell r="BL560">
            <v>0</v>
          </cell>
          <cell r="BM560">
            <v>0</v>
          </cell>
          <cell r="BN560">
            <v>0</v>
          </cell>
          <cell r="BO560">
            <v>0</v>
          </cell>
          <cell r="BP560">
            <v>0</v>
          </cell>
          <cell r="BQ560">
            <v>0</v>
          </cell>
          <cell r="BR560">
            <v>0</v>
          </cell>
          <cell r="BS560">
            <v>0</v>
          </cell>
          <cell r="BT560">
            <v>0</v>
          </cell>
          <cell r="BU560">
            <v>0</v>
          </cell>
          <cell r="BV560">
            <v>0</v>
          </cell>
          <cell r="BW560">
            <v>0</v>
          </cell>
          <cell r="BX560">
            <v>0</v>
          </cell>
          <cell r="BY560">
            <v>0</v>
          </cell>
          <cell r="BZ560">
            <v>0</v>
          </cell>
          <cell r="CA560">
            <v>0</v>
          </cell>
          <cell r="CB560">
            <v>0</v>
          </cell>
          <cell r="CC560">
            <v>0</v>
          </cell>
          <cell r="CD560">
            <v>0</v>
          </cell>
          <cell r="CE560">
            <v>0</v>
          </cell>
          <cell r="CF560">
            <v>0</v>
          </cell>
          <cell r="CG560">
            <v>0</v>
          </cell>
          <cell r="CH560">
            <v>0</v>
          </cell>
          <cell r="CI560">
            <v>0</v>
          </cell>
          <cell r="CJ560">
            <v>0</v>
          </cell>
          <cell r="CK560">
            <v>0</v>
          </cell>
          <cell r="CL560">
            <v>0</v>
          </cell>
          <cell r="CM560">
            <v>1</v>
          </cell>
        </row>
        <row r="561">
          <cell r="A561" t="str">
            <v>NIP_BP11_D_AKOS_ES1_T07</v>
          </cell>
          <cell r="C561" t="str">
            <v>BP11</v>
          </cell>
          <cell r="D561" t="str">
            <v>In</v>
          </cell>
          <cell r="E561" t="str">
            <v>Base JV</v>
          </cell>
          <cell r="F561" t="str">
            <v>Base</v>
          </cell>
          <cell r="G561" t="str">
            <v>SPDC JV</v>
          </cell>
          <cell r="H561" t="str">
            <v>In</v>
          </cell>
          <cell r="I561" t="str">
            <v>AKASO</v>
          </cell>
          <cell r="J561" t="str">
            <v>OML - 18</v>
          </cell>
          <cell r="K561" t="str">
            <v>SWAMP EAST</v>
          </cell>
          <cell r="L561" t="str">
            <v>East</v>
          </cell>
          <cell r="M561" t="str">
            <v>STOG - Optimisation - AKASO</v>
          </cell>
          <cell r="N561" t="str">
            <v>STOG Optimisation - Swamp East</v>
          </cell>
          <cell r="O561" t="str">
            <v>STOG Optimisation - Swamp East</v>
          </cell>
          <cell r="P561" t="str">
            <v>STOG - Optimisation</v>
          </cell>
          <cell r="Q561" t="str">
            <v>Ehidiamhen Alikah</v>
          </cell>
          <cell r="R561" t="str">
            <v>CAWTHORNE_CHANNEL1_FS</v>
          </cell>
          <cell r="S561" t="str">
            <v>NLNG</v>
          </cell>
          <cell r="T561" t="str">
            <v>4. Oil</v>
          </cell>
          <cell r="V561" t="str">
            <v>Dave Gardiner</v>
          </cell>
          <cell r="W561">
            <v>0</v>
          </cell>
          <cell r="X561">
            <v>0</v>
          </cell>
          <cell r="Y561">
            <v>988.58896446228027</v>
          </cell>
          <cell r="Z561">
            <v>0</v>
          </cell>
          <cell r="AA561">
            <v>2545.8490219116211</v>
          </cell>
          <cell r="AB561">
            <v>0</v>
          </cell>
          <cell r="AC561">
            <v>2267.8099899291992</v>
          </cell>
          <cell r="AD561">
            <v>251.98060512542725</v>
          </cell>
          <cell r="AE561">
            <v>26.053099989891052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1053.4926414489746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  <cell r="BF561">
            <v>0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  <cell r="BL561">
            <v>0</v>
          </cell>
          <cell r="BM561">
            <v>0</v>
          </cell>
          <cell r="BN561">
            <v>0</v>
          </cell>
          <cell r="BO561">
            <v>0</v>
          </cell>
          <cell r="BP561">
            <v>0</v>
          </cell>
          <cell r="BQ561">
            <v>0</v>
          </cell>
          <cell r="BR561">
            <v>0</v>
          </cell>
          <cell r="BS561">
            <v>0</v>
          </cell>
          <cell r="BT561">
            <v>0</v>
          </cell>
          <cell r="BU561">
            <v>0</v>
          </cell>
          <cell r="BV561">
            <v>0</v>
          </cell>
          <cell r="BW561">
            <v>0</v>
          </cell>
          <cell r="BX561">
            <v>0</v>
          </cell>
          <cell r="BY561">
            <v>0</v>
          </cell>
          <cell r="BZ561">
            <v>0</v>
          </cell>
          <cell r="CA561">
            <v>0</v>
          </cell>
          <cell r="CB561">
            <v>0</v>
          </cell>
          <cell r="CC561">
            <v>0</v>
          </cell>
          <cell r="CD561">
            <v>0</v>
          </cell>
          <cell r="CE561">
            <v>0</v>
          </cell>
          <cell r="CF561">
            <v>0</v>
          </cell>
          <cell r="CG561">
            <v>0</v>
          </cell>
          <cell r="CH561">
            <v>0</v>
          </cell>
          <cell r="CI561">
            <v>0</v>
          </cell>
          <cell r="CJ561">
            <v>0</v>
          </cell>
          <cell r="CK561">
            <v>0</v>
          </cell>
          <cell r="CL561">
            <v>0</v>
          </cell>
          <cell r="CM561">
            <v>1</v>
          </cell>
        </row>
        <row r="562">
          <cell r="A562" t="str">
            <v>NIP_BP11_D_ALAK_ES1_D01</v>
          </cell>
          <cell r="C562" t="str">
            <v>BP11</v>
          </cell>
          <cell r="D562" t="str">
            <v>Out</v>
          </cell>
          <cell r="E562" t="str">
            <v>Domgas/IPP</v>
          </cell>
          <cell r="F562" t="str">
            <v>Base Plus</v>
          </cell>
          <cell r="G562" t="str">
            <v>SPDC JV</v>
          </cell>
          <cell r="H562" t="str">
            <v>Out</v>
          </cell>
          <cell r="I562" t="str">
            <v>ALAKIRI</v>
          </cell>
          <cell r="J562" t="str">
            <v>OML - 18</v>
          </cell>
          <cell r="K562" t="str">
            <v>SWAMP EAST</v>
          </cell>
          <cell r="L562" t="str">
            <v>East</v>
          </cell>
          <cell r="M562" t="str">
            <v>EDG Alakiri Phase 2</v>
          </cell>
          <cell r="N562" t="str">
            <v>EDG Alakiri Phase 2</v>
          </cell>
          <cell r="O562" t="str">
            <v>EDG Alakiri Phase 2</v>
          </cell>
          <cell r="P562" t="str">
            <v>EDG Alakiri Phase 2</v>
          </cell>
          <cell r="Q562" t="str">
            <v>Ehidiamhen Alikah</v>
          </cell>
          <cell r="R562" t="str">
            <v>ALAKIRI1_FS</v>
          </cell>
          <cell r="S562" t="str">
            <v>DOMGAS</v>
          </cell>
          <cell r="T562" t="str">
            <v>5. Domgas (Ring fenced)</v>
          </cell>
          <cell r="U562" t="str">
            <v>2. Domgas / IPP</v>
          </cell>
          <cell r="V562" t="str">
            <v>Ikwan Ukauku</v>
          </cell>
          <cell r="W562">
            <v>0</v>
          </cell>
          <cell r="X562">
            <v>0</v>
          </cell>
          <cell r="Y562">
            <v>37422.090698242188</v>
          </cell>
          <cell r="Z562">
            <v>0</v>
          </cell>
          <cell r="AA562">
            <v>42822.172317504883</v>
          </cell>
          <cell r="AB562">
            <v>0</v>
          </cell>
          <cell r="AC562">
            <v>37275.365036010742</v>
          </cell>
          <cell r="AD562">
            <v>4141.7038116455078</v>
          </cell>
          <cell r="AE562">
            <v>1405.0887055397034</v>
          </cell>
          <cell r="AF562">
            <v>0</v>
          </cell>
          <cell r="AG562">
            <v>0</v>
          </cell>
          <cell r="AH562">
            <v>0</v>
          </cell>
          <cell r="AI562">
            <v>543019.5</v>
          </cell>
          <cell r="AJ562">
            <v>572636.751953125</v>
          </cell>
          <cell r="AK562">
            <v>0</v>
          </cell>
          <cell r="AL562">
            <v>0</v>
          </cell>
          <cell r="AM562">
            <v>6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0</v>
          </cell>
          <cell r="AX562">
            <v>0</v>
          </cell>
          <cell r="AY562">
            <v>0</v>
          </cell>
          <cell r="AZ562">
            <v>0</v>
          </cell>
          <cell r="BA562">
            <v>0</v>
          </cell>
          <cell r="BB562">
            <v>0</v>
          </cell>
          <cell r="BC562">
            <v>0</v>
          </cell>
          <cell r="BD562">
            <v>0</v>
          </cell>
          <cell r="BE562">
            <v>0</v>
          </cell>
          <cell r="BF562">
            <v>0</v>
          </cell>
          <cell r="BG562">
            <v>0</v>
          </cell>
          <cell r="BH562">
            <v>0</v>
          </cell>
          <cell r="BI562">
            <v>0</v>
          </cell>
          <cell r="BJ562">
            <v>0</v>
          </cell>
          <cell r="BK562">
            <v>0</v>
          </cell>
          <cell r="BL562">
            <v>3864.28271484375</v>
          </cell>
          <cell r="BM562">
            <v>334087.3984375</v>
          </cell>
          <cell r="BN562">
            <v>172352.8203125</v>
          </cell>
          <cell r="BO562">
            <v>0</v>
          </cell>
          <cell r="BP562">
            <v>32715.017578125</v>
          </cell>
          <cell r="BQ562">
            <v>0</v>
          </cell>
          <cell r="BR562">
            <v>0</v>
          </cell>
          <cell r="BS562">
            <v>0</v>
          </cell>
          <cell r="BT562">
            <v>0</v>
          </cell>
          <cell r="BU562">
            <v>0</v>
          </cell>
          <cell r="BV562">
            <v>0</v>
          </cell>
          <cell r="BW562">
            <v>0</v>
          </cell>
          <cell r="BX562">
            <v>0</v>
          </cell>
          <cell r="BY562">
            <v>0</v>
          </cell>
          <cell r="BZ562">
            <v>0</v>
          </cell>
          <cell r="CA562">
            <v>0</v>
          </cell>
          <cell r="CB562">
            <v>0</v>
          </cell>
          <cell r="CC562">
            <v>0</v>
          </cell>
          <cell r="CD562">
            <v>0</v>
          </cell>
          <cell r="CE562">
            <v>0</v>
          </cell>
          <cell r="CF562">
            <v>0</v>
          </cell>
          <cell r="CG562">
            <v>0</v>
          </cell>
          <cell r="CH562">
            <v>0</v>
          </cell>
          <cell r="CI562">
            <v>0</v>
          </cell>
          <cell r="CJ562">
            <v>0</v>
          </cell>
          <cell r="CK562">
            <v>0</v>
          </cell>
          <cell r="CL562">
            <v>0</v>
          </cell>
          <cell r="CM562">
            <v>1</v>
          </cell>
        </row>
        <row r="563">
          <cell r="A563" t="str">
            <v>NIP_BP11_D_ALAK_ES1_G01</v>
          </cell>
          <cell r="C563" t="str">
            <v>BP11</v>
          </cell>
          <cell r="D563" t="str">
            <v>In</v>
          </cell>
          <cell r="E563" t="str">
            <v>Domgas/IPP</v>
          </cell>
          <cell r="F563" t="str">
            <v>Base</v>
          </cell>
          <cell r="G563" t="str">
            <v>SPDC JV</v>
          </cell>
          <cell r="H563" t="str">
            <v>In</v>
          </cell>
          <cell r="I563" t="str">
            <v>ALAKIRI</v>
          </cell>
          <cell r="J563" t="str">
            <v>OML - 18</v>
          </cell>
          <cell r="K563" t="str">
            <v>SWAMP EAST</v>
          </cell>
          <cell r="L563" t="str">
            <v>East</v>
          </cell>
          <cell r="M563" t="str">
            <v>Alakiri Phase 1</v>
          </cell>
          <cell r="N563" t="str">
            <v>Alakiri NAG Plant Refurbishment</v>
          </cell>
          <cell r="O563" t="str">
            <v>Alakiri NAG Plant Refurbishment</v>
          </cell>
          <cell r="P563" t="str">
            <v>Afam / Alscon Gas Supply</v>
          </cell>
          <cell r="Q563" t="str">
            <v>Ehidiamhen Alikah</v>
          </cell>
          <cell r="R563" t="str">
            <v>ALAKIRI1_GP</v>
          </cell>
          <cell r="S563" t="str">
            <v>DOMGAS</v>
          </cell>
          <cell r="T563" t="str">
            <v>5. Domgas (Ring fenced)</v>
          </cell>
          <cell r="U563" t="str">
            <v>2. Domgas / IPP</v>
          </cell>
          <cell r="V563" t="str">
            <v>Ikwan Ukauku</v>
          </cell>
          <cell r="W563">
            <v>0</v>
          </cell>
          <cell r="X563">
            <v>0</v>
          </cell>
          <cell r="Y563">
            <v>0</v>
          </cell>
          <cell r="Z563">
            <v>11010.491505905045</v>
          </cell>
          <cell r="AA563">
            <v>0</v>
          </cell>
          <cell r="AB563">
            <v>272852.89463875192</v>
          </cell>
          <cell r="AC563">
            <v>0</v>
          </cell>
          <cell r="AD563">
            <v>0</v>
          </cell>
          <cell r="AE563">
            <v>0</v>
          </cell>
          <cell r="AF563">
            <v>268915.36541748047</v>
          </cell>
          <cell r="AG563">
            <v>2716.3382737636566</v>
          </cell>
          <cell r="AH563">
            <v>1220.2814070930181</v>
          </cell>
          <cell r="AI563">
            <v>76146.0546875</v>
          </cell>
          <cell r="AJ563">
            <v>131888.49462890625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2</v>
          </cell>
          <cell r="AS563">
            <v>0</v>
          </cell>
          <cell r="AT563">
            <v>0</v>
          </cell>
          <cell r="AU563">
            <v>0</v>
          </cell>
          <cell r="AV563">
            <v>0</v>
          </cell>
          <cell r="AW563">
            <v>0</v>
          </cell>
          <cell r="AX563">
            <v>0</v>
          </cell>
          <cell r="AY563">
            <v>0</v>
          </cell>
          <cell r="AZ563">
            <v>0</v>
          </cell>
          <cell r="BA563">
            <v>0</v>
          </cell>
          <cell r="BB563">
            <v>0</v>
          </cell>
          <cell r="BC563">
            <v>0</v>
          </cell>
          <cell r="BD563">
            <v>0</v>
          </cell>
          <cell r="BE563">
            <v>0</v>
          </cell>
          <cell r="BF563">
            <v>0</v>
          </cell>
          <cell r="BG563">
            <v>0</v>
          </cell>
          <cell r="BH563">
            <v>0</v>
          </cell>
          <cell r="BI563">
            <v>0</v>
          </cell>
          <cell r="BJ563">
            <v>0</v>
          </cell>
          <cell r="BK563">
            <v>0</v>
          </cell>
          <cell r="BL563">
            <v>0</v>
          </cell>
          <cell r="BM563">
            <v>0</v>
          </cell>
          <cell r="BN563">
            <v>0</v>
          </cell>
          <cell r="BO563">
            <v>0</v>
          </cell>
          <cell r="BP563">
            <v>0</v>
          </cell>
          <cell r="BQ563">
            <v>0</v>
          </cell>
          <cell r="BR563">
            <v>0</v>
          </cell>
          <cell r="BS563">
            <v>0</v>
          </cell>
          <cell r="BT563">
            <v>0</v>
          </cell>
          <cell r="BU563">
            <v>0</v>
          </cell>
          <cell r="BV563">
            <v>0</v>
          </cell>
          <cell r="BW563">
            <v>0</v>
          </cell>
          <cell r="BX563">
            <v>0</v>
          </cell>
          <cell r="BY563">
            <v>0</v>
          </cell>
          <cell r="BZ563">
            <v>0</v>
          </cell>
          <cell r="CA563">
            <v>3570</v>
          </cell>
          <cell r="CB563">
            <v>26879.0390625</v>
          </cell>
          <cell r="CC563">
            <v>15473.400390625</v>
          </cell>
          <cell r="CD563">
            <v>0</v>
          </cell>
          <cell r="CE563">
            <v>30223.62109375</v>
          </cell>
          <cell r="CF563">
            <v>0</v>
          </cell>
          <cell r="CG563">
            <v>0</v>
          </cell>
          <cell r="CH563">
            <v>0</v>
          </cell>
          <cell r="CI563">
            <v>0</v>
          </cell>
          <cell r="CJ563">
            <v>0</v>
          </cell>
          <cell r="CK563">
            <v>0</v>
          </cell>
          <cell r="CL563">
            <v>0</v>
          </cell>
          <cell r="CM563">
            <v>1</v>
          </cell>
        </row>
        <row r="564">
          <cell r="A564" t="str">
            <v>NIP_BP11_D_ALAK_ES1_I01</v>
          </cell>
          <cell r="C564" t="str">
            <v>BP11</v>
          </cell>
          <cell r="D564" t="str">
            <v>In</v>
          </cell>
          <cell r="E564" t="str">
            <v>Domgas/IPP</v>
          </cell>
          <cell r="F564" t="str">
            <v>Base</v>
          </cell>
          <cell r="G564" t="str">
            <v>SPDC JV</v>
          </cell>
          <cell r="H564" t="str">
            <v>Out</v>
          </cell>
          <cell r="I564" t="str">
            <v>ALAKIRI</v>
          </cell>
          <cell r="J564" t="str">
            <v>OML - 18</v>
          </cell>
          <cell r="K564" t="str">
            <v>SWAMP EAST</v>
          </cell>
          <cell r="L564" t="str">
            <v>East</v>
          </cell>
          <cell r="M564" t="str">
            <v>EDG Alakiri Phase 2</v>
          </cell>
          <cell r="N564" t="str">
            <v>Alakiri NAG Plant Refurbishment</v>
          </cell>
          <cell r="O564" t="str">
            <v>Alakiri NAG Plant Refurbishment</v>
          </cell>
          <cell r="P564" t="str">
            <v>Alakiri NAG Plant Refurbishment</v>
          </cell>
          <cell r="Q564" t="str">
            <v>Ehidiamhen Alikah</v>
          </cell>
          <cell r="R564" t="str">
            <v>ALAKIRI1_FS</v>
          </cell>
          <cell r="S564" t="str">
            <v>DOMGAS</v>
          </cell>
          <cell r="T564" t="str">
            <v>5. Domgas (Ring fenced)</v>
          </cell>
          <cell r="U564" t="str">
            <v>2. Domgas / IPP</v>
          </cell>
          <cell r="V564" t="str">
            <v>Ikwan Ukauku</v>
          </cell>
          <cell r="W564">
            <v>0</v>
          </cell>
          <cell r="X564">
            <v>0</v>
          </cell>
          <cell r="Y564">
            <v>17175.155830383301</v>
          </cell>
          <cell r="Z564">
            <v>0</v>
          </cell>
          <cell r="AA564">
            <v>38745.876579284668</v>
          </cell>
          <cell r="AB564">
            <v>0</v>
          </cell>
          <cell r="AC564">
            <v>32322.986396789551</v>
          </cell>
          <cell r="AD564">
            <v>4884.5662603378296</v>
          </cell>
          <cell r="AE564">
            <v>1538.4176454544067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13174.816513061523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0</v>
          </cell>
          <cell r="AR564">
            <v>0</v>
          </cell>
          <cell r="AS564">
            <v>0</v>
          </cell>
          <cell r="AT564">
            <v>0</v>
          </cell>
          <cell r="AU564">
            <v>0</v>
          </cell>
          <cell r="AV564">
            <v>0</v>
          </cell>
          <cell r="AW564">
            <v>0</v>
          </cell>
          <cell r="AX564">
            <v>0</v>
          </cell>
          <cell r="AY564">
            <v>0</v>
          </cell>
          <cell r="AZ564">
            <v>0</v>
          </cell>
          <cell r="BA564">
            <v>0</v>
          </cell>
          <cell r="BB564">
            <v>0</v>
          </cell>
          <cell r="BC564">
            <v>0</v>
          </cell>
          <cell r="BD564">
            <v>0</v>
          </cell>
          <cell r="BE564">
            <v>0</v>
          </cell>
          <cell r="BF564">
            <v>0</v>
          </cell>
          <cell r="BG564">
            <v>0</v>
          </cell>
          <cell r="BH564">
            <v>0</v>
          </cell>
          <cell r="BI564">
            <v>0</v>
          </cell>
          <cell r="BJ564">
            <v>0</v>
          </cell>
          <cell r="BK564">
            <v>0</v>
          </cell>
          <cell r="BL564">
            <v>0</v>
          </cell>
          <cell r="BM564">
            <v>0</v>
          </cell>
          <cell r="BN564">
            <v>0</v>
          </cell>
          <cell r="BO564">
            <v>0</v>
          </cell>
          <cell r="BP564">
            <v>0</v>
          </cell>
          <cell r="BQ564">
            <v>0</v>
          </cell>
          <cell r="BR564">
            <v>0</v>
          </cell>
          <cell r="BS564">
            <v>0</v>
          </cell>
          <cell r="BT564">
            <v>0</v>
          </cell>
          <cell r="BU564">
            <v>0</v>
          </cell>
          <cell r="BV564">
            <v>0</v>
          </cell>
          <cell r="BW564">
            <v>0</v>
          </cell>
          <cell r="BX564">
            <v>0</v>
          </cell>
          <cell r="BY564">
            <v>0</v>
          </cell>
          <cell r="BZ564">
            <v>0</v>
          </cell>
          <cell r="CA564">
            <v>0</v>
          </cell>
          <cell r="CB564">
            <v>0</v>
          </cell>
          <cell r="CC564">
            <v>0</v>
          </cell>
          <cell r="CD564">
            <v>0</v>
          </cell>
          <cell r="CE564">
            <v>0</v>
          </cell>
          <cell r="CF564">
            <v>0</v>
          </cell>
          <cell r="CG564">
            <v>0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1</v>
          </cell>
        </row>
        <row r="565">
          <cell r="A565" t="str">
            <v>NIP_BP11_D_ALAK_ES1_R04</v>
          </cell>
          <cell r="C565" t="str">
            <v>BP11</v>
          </cell>
          <cell r="D565" t="str">
            <v>In</v>
          </cell>
          <cell r="E565" t="str">
            <v>Base JV</v>
          </cell>
          <cell r="F565" t="str">
            <v>Base</v>
          </cell>
          <cell r="G565" t="str">
            <v>SPDC JV</v>
          </cell>
          <cell r="H565" t="str">
            <v>In</v>
          </cell>
          <cell r="I565" t="str">
            <v>ALAKIRI</v>
          </cell>
          <cell r="J565" t="str">
            <v>OML - 18</v>
          </cell>
          <cell r="K565" t="str">
            <v>SWAMP EAST</v>
          </cell>
          <cell r="L565" t="str">
            <v>East</v>
          </cell>
          <cell r="M565" t="str">
            <v>STOG - Restoration - ALAKIRI</v>
          </cell>
          <cell r="N565" t="str">
            <v>STOG Restoration - Swamp East</v>
          </cell>
          <cell r="O565" t="str">
            <v>STOG Restoration - Swamp East</v>
          </cell>
          <cell r="P565" t="str">
            <v>STOG - Restoration</v>
          </cell>
          <cell r="Q565" t="str">
            <v>Ehidiamhen Alikah</v>
          </cell>
          <cell r="R565" t="str">
            <v>ALAKIRI1_FS</v>
          </cell>
          <cell r="S565" t="str">
            <v>DOMGAS</v>
          </cell>
          <cell r="T565" t="str">
            <v>4. Oil</v>
          </cell>
          <cell r="U565" t="str">
            <v>1. Secure / Maximise NFA</v>
          </cell>
          <cell r="V565" t="str">
            <v>Ikwan Ukauku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  <cell r="BF565">
            <v>0</v>
          </cell>
          <cell r="BG565">
            <v>0</v>
          </cell>
          <cell r="BH565">
            <v>0</v>
          </cell>
          <cell r="BI565">
            <v>0</v>
          </cell>
          <cell r="BJ565">
            <v>0</v>
          </cell>
          <cell r="BK565">
            <v>0</v>
          </cell>
          <cell r="BL565">
            <v>0</v>
          </cell>
          <cell r="BM565">
            <v>0</v>
          </cell>
          <cell r="BN565">
            <v>0</v>
          </cell>
          <cell r="BO565">
            <v>0</v>
          </cell>
          <cell r="BP565">
            <v>0</v>
          </cell>
          <cell r="BQ565">
            <v>0</v>
          </cell>
          <cell r="BR565">
            <v>0</v>
          </cell>
          <cell r="BS565">
            <v>0</v>
          </cell>
          <cell r="BT565">
            <v>0</v>
          </cell>
          <cell r="BU565">
            <v>0</v>
          </cell>
          <cell r="BV565">
            <v>0</v>
          </cell>
          <cell r="BW565">
            <v>0</v>
          </cell>
          <cell r="BX565">
            <v>0</v>
          </cell>
          <cell r="BY565">
            <v>0</v>
          </cell>
          <cell r="BZ565">
            <v>0</v>
          </cell>
          <cell r="CA565">
            <v>0</v>
          </cell>
          <cell r="CB565">
            <v>0</v>
          </cell>
          <cell r="CC565">
            <v>0</v>
          </cell>
          <cell r="CD565">
            <v>0</v>
          </cell>
          <cell r="CE565">
            <v>0</v>
          </cell>
          <cell r="CF565">
            <v>0</v>
          </cell>
          <cell r="CG565">
            <v>0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1</v>
          </cell>
        </row>
        <row r="566">
          <cell r="A566" t="str">
            <v>NIP_BP11_D_ALAK_ES1_RG1</v>
          </cell>
          <cell r="C566" t="str">
            <v>BP11</v>
          </cell>
          <cell r="D566" t="str">
            <v>In</v>
          </cell>
          <cell r="E566" t="str">
            <v>Base JV</v>
          </cell>
          <cell r="F566" t="str">
            <v>Base</v>
          </cell>
          <cell r="G566" t="str">
            <v>SPDC JV</v>
          </cell>
          <cell r="H566" t="str">
            <v>In</v>
          </cell>
          <cell r="I566" t="str">
            <v>ALAKIRI</v>
          </cell>
          <cell r="J566" t="str">
            <v>OML - 18</v>
          </cell>
          <cell r="K566" t="str">
            <v>SWAMP EAST</v>
          </cell>
          <cell r="L566" t="str">
            <v>East</v>
          </cell>
          <cell r="M566" t="str">
            <v>STOG - Restoration - ALAKIRI</v>
          </cell>
          <cell r="N566" t="str">
            <v>STOG Restoration - Swamp East</v>
          </cell>
          <cell r="O566" t="str">
            <v>STOG Restoration - Swamp East</v>
          </cell>
          <cell r="P566" t="str">
            <v>STOG - Restoration</v>
          </cell>
          <cell r="Q566" t="str">
            <v>Ehidiamhen Alikah</v>
          </cell>
          <cell r="R566" t="str">
            <v>ALAKIRI1_GP</v>
          </cell>
          <cell r="S566" t="str">
            <v>DOMGAS</v>
          </cell>
          <cell r="T566" t="str">
            <v>4. Oil</v>
          </cell>
          <cell r="U566" t="str">
            <v>1. Secure / Maximise NFA</v>
          </cell>
          <cell r="V566" t="str">
            <v>Dave Gardiner</v>
          </cell>
          <cell r="W566">
            <v>0</v>
          </cell>
          <cell r="X566">
            <v>0</v>
          </cell>
          <cell r="Y566">
            <v>0</v>
          </cell>
          <cell r="Z566">
            <v>2787.3214275267528</v>
          </cell>
          <cell r="AA566">
            <v>0</v>
          </cell>
          <cell r="AB566">
            <v>238510.74179817541</v>
          </cell>
          <cell r="AC566">
            <v>0</v>
          </cell>
          <cell r="AD566">
            <v>0</v>
          </cell>
          <cell r="AE566">
            <v>0</v>
          </cell>
          <cell r="AF566">
            <v>234256.19976806641</v>
          </cell>
          <cell r="AG566">
            <v>2366.2136061191559</v>
          </cell>
          <cell r="AH566">
            <v>1888.7366229424952</v>
          </cell>
          <cell r="AI566">
            <v>0</v>
          </cell>
          <cell r="AJ566">
            <v>50767.81795582104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0</v>
          </cell>
          <cell r="AW566">
            <v>0</v>
          </cell>
          <cell r="AX566">
            <v>0</v>
          </cell>
          <cell r="AY566">
            <v>0</v>
          </cell>
          <cell r="AZ566">
            <v>0</v>
          </cell>
          <cell r="BA566">
            <v>0</v>
          </cell>
          <cell r="BB566">
            <v>0</v>
          </cell>
          <cell r="BC566">
            <v>0</v>
          </cell>
          <cell r="BD566">
            <v>0</v>
          </cell>
          <cell r="BE566">
            <v>0</v>
          </cell>
          <cell r="BF566">
            <v>0</v>
          </cell>
          <cell r="BG566">
            <v>0</v>
          </cell>
          <cell r="BH566">
            <v>0</v>
          </cell>
          <cell r="BI566">
            <v>0</v>
          </cell>
          <cell r="BJ566">
            <v>0</v>
          </cell>
          <cell r="BK566">
            <v>0</v>
          </cell>
          <cell r="BL566">
            <v>0</v>
          </cell>
          <cell r="BM566">
            <v>0</v>
          </cell>
          <cell r="BN566">
            <v>0</v>
          </cell>
          <cell r="BO566">
            <v>0</v>
          </cell>
          <cell r="BP566">
            <v>0</v>
          </cell>
          <cell r="BQ566">
            <v>0</v>
          </cell>
          <cell r="BR566">
            <v>0</v>
          </cell>
          <cell r="BS566">
            <v>0</v>
          </cell>
          <cell r="BT566">
            <v>0</v>
          </cell>
          <cell r="BU566">
            <v>0</v>
          </cell>
          <cell r="BV566">
            <v>0</v>
          </cell>
          <cell r="BW566">
            <v>0</v>
          </cell>
          <cell r="BX566">
            <v>0</v>
          </cell>
          <cell r="BY566">
            <v>0</v>
          </cell>
          <cell r="BZ566">
            <v>0</v>
          </cell>
          <cell r="CA566">
            <v>0</v>
          </cell>
          <cell r="CB566">
            <v>0</v>
          </cell>
          <cell r="CC566">
            <v>0</v>
          </cell>
          <cell r="CD566">
            <v>0</v>
          </cell>
          <cell r="CE566">
            <v>0</v>
          </cell>
          <cell r="CF566">
            <v>0</v>
          </cell>
          <cell r="CG566">
            <v>0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1</v>
          </cell>
        </row>
        <row r="567">
          <cell r="A567" t="str">
            <v>NIP_BP11_D_ALAK_ES1_RG7</v>
          </cell>
          <cell r="C567" t="str">
            <v>BP11</v>
          </cell>
          <cell r="D567" t="str">
            <v>In</v>
          </cell>
          <cell r="E567" t="str">
            <v>Base JV</v>
          </cell>
          <cell r="F567" t="str">
            <v>Base</v>
          </cell>
          <cell r="G567" t="str">
            <v>SPDC JV</v>
          </cell>
          <cell r="H567" t="str">
            <v>In</v>
          </cell>
          <cell r="I567" t="str">
            <v>ALAKIRI</v>
          </cell>
          <cell r="J567" t="str">
            <v>OML - 18</v>
          </cell>
          <cell r="K567" t="str">
            <v>SWAMP EAST</v>
          </cell>
          <cell r="L567" t="str">
            <v>East</v>
          </cell>
          <cell r="M567" t="str">
            <v>STOG - Restoration - ALAKIRI</v>
          </cell>
          <cell r="N567" t="str">
            <v>STOG Restoration - Swamp East</v>
          </cell>
          <cell r="O567" t="str">
            <v>STOG Restoration - Swamp East</v>
          </cell>
          <cell r="P567" t="str">
            <v>STOG - Restoration</v>
          </cell>
          <cell r="Q567" t="str">
            <v>Ehidiamhen Alikah</v>
          </cell>
          <cell r="R567" t="str">
            <v>ALAKIRI1_GP</v>
          </cell>
          <cell r="S567" t="str">
            <v>DOMGAS</v>
          </cell>
          <cell r="T567" t="str">
            <v>4. Oil</v>
          </cell>
          <cell r="V567" t="str">
            <v>Dave Gardiner</v>
          </cell>
          <cell r="W567">
            <v>0</v>
          </cell>
          <cell r="X567">
            <v>0</v>
          </cell>
          <cell r="Y567">
            <v>0</v>
          </cell>
          <cell r="Z567">
            <v>4817.0567082555108</v>
          </cell>
          <cell r="AA567">
            <v>0</v>
          </cell>
          <cell r="AB567">
            <v>96341.2774604023</v>
          </cell>
          <cell r="AC567">
            <v>0</v>
          </cell>
          <cell r="AD567">
            <v>0</v>
          </cell>
          <cell r="AE567">
            <v>0</v>
          </cell>
          <cell r="AF567">
            <v>91124.076148986816</v>
          </cell>
          <cell r="AG567">
            <v>920.44691199064255</v>
          </cell>
          <cell r="AH567">
            <v>4296.8347650230317</v>
          </cell>
          <cell r="AI567">
            <v>0</v>
          </cell>
          <cell r="AJ567">
            <v>24474.253506150402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0</v>
          </cell>
          <cell r="AW567">
            <v>0</v>
          </cell>
          <cell r="AX567">
            <v>0</v>
          </cell>
          <cell r="AY567">
            <v>0</v>
          </cell>
          <cell r="AZ567">
            <v>0</v>
          </cell>
          <cell r="BA567">
            <v>0</v>
          </cell>
          <cell r="BB567">
            <v>0</v>
          </cell>
          <cell r="BC567">
            <v>0</v>
          </cell>
          <cell r="BD567">
            <v>0</v>
          </cell>
          <cell r="BE567">
            <v>0</v>
          </cell>
          <cell r="BF567">
            <v>0</v>
          </cell>
          <cell r="BG567">
            <v>0</v>
          </cell>
          <cell r="BH567">
            <v>0</v>
          </cell>
          <cell r="BI567">
            <v>0</v>
          </cell>
          <cell r="BJ567">
            <v>0</v>
          </cell>
          <cell r="BK567">
            <v>0</v>
          </cell>
          <cell r="BL567">
            <v>0</v>
          </cell>
          <cell r="BM567">
            <v>0</v>
          </cell>
          <cell r="BN567">
            <v>0</v>
          </cell>
          <cell r="BO567">
            <v>0</v>
          </cell>
          <cell r="BP567">
            <v>0</v>
          </cell>
          <cell r="BQ567">
            <v>0</v>
          </cell>
          <cell r="BR567">
            <v>0</v>
          </cell>
          <cell r="BS567">
            <v>0</v>
          </cell>
          <cell r="BT567">
            <v>0</v>
          </cell>
          <cell r="BU567">
            <v>0</v>
          </cell>
          <cell r="BV567">
            <v>0</v>
          </cell>
          <cell r="BW567">
            <v>0</v>
          </cell>
          <cell r="BX567">
            <v>0</v>
          </cell>
          <cell r="BY567">
            <v>0</v>
          </cell>
          <cell r="BZ567">
            <v>0</v>
          </cell>
          <cell r="CA567">
            <v>0</v>
          </cell>
          <cell r="CB567">
            <v>0</v>
          </cell>
          <cell r="CC567">
            <v>0</v>
          </cell>
          <cell r="CD567">
            <v>0</v>
          </cell>
          <cell r="CE567">
            <v>0</v>
          </cell>
          <cell r="CF567">
            <v>0</v>
          </cell>
          <cell r="CG567">
            <v>0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1</v>
          </cell>
        </row>
        <row r="568">
          <cell r="A568" t="str">
            <v>NIP_BP11_D_ALAK_ES1_SG1</v>
          </cell>
          <cell r="C568" t="str">
            <v>BP11</v>
          </cell>
          <cell r="D568" t="str">
            <v>In</v>
          </cell>
          <cell r="E568" t="str">
            <v>Base JV</v>
          </cell>
          <cell r="F568" t="str">
            <v>Base</v>
          </cell>
          <cell r="G568" t="str">
            <v>Both</v>
          </cell>
          <cell r="H568" t="str">
            <v>In</v>
          </cell>
          <cell r="I568" t="str">
            <v>ALAKIRI</v>
          </cell>
          <cell r="J568" t="str">
            <v>OML - 18</v>
          </cell>
          <cell r="K568" t="str">
            <v>SWAMP EAST</v>
          </cell>
          <cell r="L568" t="str">
            <v>East</v>
          </cell>
          <cell r="M568" t="str">
            <v>Well Integrity Alakiri</v>
          </cell>
          <cell r="N568" t="str">
            <v>Well Integrity WO</v>
          </cell>
          <cell r="O568" t="str">
            <v>Well Integrity WO</v>
          </cell>
          <cell r="P568" t="str">
            <v>Well Integrity WO</v>
          </cell>
          <cell r="Q568" t="str">
            <v>Ehidiamhen Alikah</v>
          </cell>
          <cell r="R568" t="str">
            <v>ALAKIRI1_GP</v>
          </cell>
          <cell r="S568" t="str">
            <v>NLNG</v>
          </cell>
          <cell r="T568" t="str">
            <v>1. HSE, Security, Asset Integrity, etc.</v>
          </cell>
          <cell r="U568" t="str">
            <v>7. Material Oil</v>
          </cell>
          <cell r="V568" t="str">
            <v>Ikwan Ukauku</v>
          </cell>
          <cell r="W568">
            <v>0</v>
          </cell>
          <cell r="X568">
            <v>0</v>
          </cell>
          <cell r="Y568">
            <v>0</v>
          </cell>
          <cell r="Z568">
            <v>3300.362189979367</v>
          </cell>
          <cell r="AA568">
            <v>0</v>
          </cell>
          <cell r="AB568">
            <v>56902.996045865017</v>
          </cell>
          <cell r="AC568">
            <v>0</v>
          </cell>
          <cell r="AD568">
            <v>0</v>
          </cell>
          <cell r="AE568">
            <v>0</v>
          </cell>
          <cell r="AF568">
            <v>56063.469512939453</v>
          </cell>
          <cell r="AG568">
            <v>566.30832183361053</v>
          </cell>
          <cell r="AH568">
            <v>272.41703966993737</v>
          </cell>
          <cell r="AI568">
            <v>0</v>
          </cell>
          <cell r="AJ568">
            <v>18385.848761326655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1</v>
          </cell>
          <cell r="AS568">
            <v>0</v>
          </cell>
          <cell r="AT568">
            <v>0</v>
          </cell>
          <cell r="AU568">
            <v>0</v>
          </cell>
          <cell r="AV568">
            <v>0</v>
          </cell>
          <cell r="AW568">
            <v>0</v>
          </cell>
          <cell r="AX568">
            <v>0</v>
          </cell>
          <cell r="AY568">
            <v>0</v>
          </cell>
          <cell r="AZ568">
            <v>0</v>
          </cell>
          <cell r="BA568">
            <v>0</v>
          </cell>
          <cell r="BB568">
            <v>0</v>
          </cell>
          <cell r="BC568">
            <v>0</v>
          </cell>
          <cell r="BD568">
            <v>0</v>
          </cell>
          <cell r="BE568">
            <v>0</v>
          </cell>
          <cell r="BF568">
            <v>0</v>
          </cell>
          <cell r="BG568">
            <v>0</v>
          </cell>
          <cell r="BH568">
            <v>0</v>
          </cell>
          <cell r="BI568">
            <v>0</v>
          </cell>
          <cell r="BJ568">
            <v>0</v>
          </cell>
          <cell r="BK568">
            <v>0</v>
          </cell>
          <cell r="BL568">
            <v>0</v>
          </cell>
          <cell r="BM568">
            <v>0</v>
          </cell>
          <cell r="BN568">
            <v>0</v>
          </cell>
          <cell r="BO568">
            <v>0</v>
          </cell>
          <cell r="BP568">
            <v>0</v>
          </cell>
          <cell r="BQ568">
            <v>0</v>
          </cell>
          <cell r="BR568">
            <v>0</v>
          </cell>
          <cell r="BS568">
            <v>0</v>
          </cell>
          <cell r="BT568">
            <v>0</v>
          </cell>
          <cell r="BU568">
            <v>0</v>
          </cell>
          <cell r="BV568">
            <v>0</v>
          </cell>
          <cell r="BW568">
            <v>0</v>
          </cell>
          <cell r="BX568">
            <v>0</v>
          </cell>
          <cell r="BY568">
            <v>0</v>
          </cell>
          <cell r="BZ568">
            <v>0</v>
          </cell>
          <cell r="CA568">
            <v>0</v>
          </cell>
          <cell r="CB568">
            <v>0</v>
          </cell>
          <cell r="CC568">
            <v>0</v>
          </cell>
          <cell r="CD568">
            <v>0</v>
          </cell>
          <cell r="CE568">
            <v>0</v>
          </cell>
          <cell r="CF568">
            <v>0</v>
          </cell>
          <cell r="CG568">
            <v>0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1</v>
          </cell>
        </row>
        <row r="569">
          <cell r="A569" t="str">
            <v>NIP_BP11_D_ALEL_WS2_D06</v>
          </cell>
          <cell r="C569" t="str">
            <v>BP11</v>
          </cell>
          <cell r="D569" t="str">
            <v>Out</v>
          </cell>
          <cell r="E569" t="str">
            <v>Domgas/IPP</v>
          </cell>
          <cell r="F569" t="str">
            <v>Base</v>
          </cell>
          <cell r="G569" t="str">
            <v>SPDC JV</v>
          </cell>
          <cell r="H569" t="str">
            <v>Not reported</v>
          </cell>
          <cell r="I569" t="str">
            <v>ALELE</v>
          </cell>
          <cell r="J569" t="str">
            <v>OML - 35</v>
          </cell>
          <cell r="K569" t="str">
            <v>SWAMP WEST</v>
          </cell>
          <cell r="L569" t="str">
            <v>West</v>
          </cell>
          <cell r="M569" t="str">
            <v>Southern Swamp IOGD - ALELE</v>
          </cell>
          <cell r="N569" t="str">
            <v>Southern Swamp IOGD</v>
          </cell>
          <cell r="O569" t="str">
            <v>Southern Swamp IOGD</v>
          </cell>
          <cell r="P569" t="str">
            <v>Southern Swamp IOGD</v>
          </cell>
          <cell r="Q569" t="str">
            <v>Baranu Suka</v>
          </cell>
          <cell r="R569" t="str">
            <v>OPUKUSHI1_FS</v>
          </cell>
          <cell r="S569" t="str">
            <v>OKLNG</v>
          </cell>
          <cell r="T569" t="str">
            <v>5. Domgas (Ring fenced)</v>
          </cell>
          <cell r="U569" t="str">
            <v>8. Oil and Gas Growth</v>
          </cell>
          <cell r="V569" t="str">
            <v>David Oluwajuyigbe</v>
          </cell>
          <cell r="W569">
            <v>1</v>
          </cell>
          <cell r="X569">
            <v>0</v>
          </cell>
          <cell r="Y569">
            <v>117276.34933078347</v>
          </cell>
          <cell r="Z569">
            <v>0</v>
          </cell>
          <cell r="AA569">
            <v>42118.519853717895</v>
          </cell>
          <cell r="AB569">
            <v>0</v>
          </cell>
          <cell r="AC569">
            <v>35504.385848999023</v>
          </cell>
          <cell r="AD569">
            <v>6265.4877738952637</v>
          </cell>
          <cell r="AE569">
            <v>348.65069401940491</v>
          </cell>
          <cell r="AF569">
            <v>0</v>
          </cell>
          <cell r="AG569">
            <v>0</v>
          </cell>
          <cell r="AH569">
            <v>0</v>
          </cell>
          <cell r="AI569">
            <v>123742.71875</v>
          </cell>
          <cell r="AJ569">
            <v>172745.55151367188</v>
          </cell>
          <cell r="AK569">
            <v>0</v>
          </cell>
          <cell r="AL569">
            <v>0</v>
          </cell>
          <cell r="AM569">
            <v>2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  <cell r="BL569">
            <v>7557.76513671875</v>
          </cell>
          <cell r="BM569">
            <v>40629.08203125</v>
          </cell>
          <cell r="BN569">
            <v>43223.71484375</v>
          </cell>
          <cell r="BO569">
            <v>0</v>
          </cell>
          <cell r="BP569">
            <v>16285.681640625</v>
          </cell>
          <cell r="BQ569">
            <v>16046.4765625</v>
          </cell>
          <cell r="BR569">
            <v>0</v>
          </cell>
          <cell r="BS569">
            <v>0</v>
          </cell>
          <cell r="BT569">
            <v>0</v>
          </cell>
          <cell r="BU569">
            <v>0</v>
          </cell>
          <cell r="BV569">
            <v>0</v>
          </cell>
          <cell r="BW569">
            <v>0</v>
          </cell>
          <cell r="BX569">
            <v>0</v>
          </cell>
          <cell r="BY569">
            <v>0</v>
          </cell>
          <cell r="BZ569">
            <v>0</v>
          </cell>
          <cell r="CA569">
            <v>0</v>
          </cell>
          <cell r="CB569">
            <v>0</v>
          </cell>
          <cell r="CC569">
            <v>0</v>
          </cell>
          <cell r="CD569">
            <v>0</v>
          </cell>
          <cell r="CE569">
            <v>0</v>
          </cell>
          <cell r="CF569">
            <v>0</v>
          </cell>
          <cell r="CG569">
            <v>0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1</v>
          </cell>
        </row>
        <row r="570">
          <cell r="A570" t="str">
            <v>NIP_BP11_D_ALKE_ES1_D01</v>
          </cell>
          <cell r="C570" t="str">
            <v>BP11</v>
          </cell>
          <cell r="D570" t="str">
            <v>Out</v>
          </cell>
          <cell r="E570" t="str">
            <v>Domgas/IPP</v>
          </cell>
          <cell r="F570" t="str">
            <v>Base Plus</v>
          </cell>
          <cell r="G570" t="str">
            <v>SPDC JV</v>
          </cell>
          <cell r="H570" t="str">
            <v>Out</v>
          </cell>
          <cell r="I570" t="str">
            <v>ALAKIRI EAST</v>
          </cell>
          <cell r="J570" t="str">
            <v>OML - 11</v>
          </cell>
          <cell r="K570" t="str">
            <v>SWAMP EAST</v>
          </cell>
          <cell r="L570" t="str">
            <v>East</v>
          </cell>
          <cell r="M570" t="str">
            <v>EDG Alakiri Phase 2</v>
          </cell>
          <cell r="N570" t="str">
            <v>EDG Alakiri Phase 2</v>
          </cell>
          <cell r="O570" t="str">
            <v>EDG Alakiri Phase 2</v>
          </cell>
          <cell r="P570" t="str">
            <v>EDG Alakiri Phase 2</v>
          </cell>
          <cell r="Q570" t="str">
            <v>Ehidiamhen Alikah</v>
          </cell>
          <cell r="R570" t="str">
            <v>ALAKIRI1_FS</v>
          </cell>
          <cell r="S570" t="str">
            <v>DOMGAS</v>
          </cell>
          <cell r="T570" t="str">
            <v>5. Domgas (Ring fenced)</v>
          </cell>
          <cell r="U570" t="str">
            <v>2. Domgas / IPP</v>
          </cell>
          <cell r="V570" t="str">
            <v>Ikwan Ukauku</v>
          </cell>
          <cell r="W570">
            <v>0</v>
          </cell>
          <cell r="X570">
            <v>0</v>
          </cell>
          <cell r="Y570">
            <v>30586.2841796875</v>
          </cell>
          <cell r="Z570">
            <v>0</v>
          </cell>
          <cell r="AA570">
            <v>49139.492065429688</v>
          </cell>
          <cell r="AB570">
            <v>0</v>
          </cell>
          <cell r="AC570">
            <v>42779.067993164063</v>
          </cell>
          <cell r="AD570">
            <v>4753.227165222168</v>
          </cell>
          <cell r="AE570">
            <v>1607.1618995666504</v>
          </cell>
          <cell r="AF570">
            <v>0</v>
          </cell>
          <cell r="AG570">
            <v>0</v>
          </cell>
          <cell r="AH570">
            <v>0</v>
          </cell>
          <cell r="AI570">
            <v>194107.16967773438</v>
          </cell>
          <cell r="AJ570">
            <v>210701.84733581543</v>
          </cell>
          <cell r="AK570">
            <v>0</v>
          </cell>
          <cell r="AL570">
            <v>0</v>
          </cell>
          <cell r="AM570">
            <v>2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  <cell r="BB570">
            <v>0</v>
          </cell>
          <cell r="BC570">
            <v>0</v>
          </cell>
          <cell r="BD570">
            <v>0</v>
          </cell>
          <cell r="BE570">
            <v>0</v>
          </cell>
          <cell r="BF570">
            <v>0</v>
          </cell>
          <cell r="BG570">
            <v>0</v>
          </cell>
          <cell r="BH570">
            <v>0</v>
          </cell>
          <cell r="BI570">
            <v>0</v>
          </cell>
          <cell r="BJ570">
            <v>0</v>
          </cell>
          <cell r="BK570">
            <v>0</v>
          </cell>
          <cell r="BL570">
            <v>5615.57177734375</v>
          </cell>
          <cell r="BM570">
            <v>130832.54296875</v>
          </cell>
          <cell r="BN570">
            <v>49375.4189453125</v>
          </cell>
          <cell r="BO570">
            <v>0</v>
          </cell>
          <cell r="BP570">
            <v>8283.63720703125</v>
          </cell>
          <cell r="BQ570">
            <v>0</v>
          </cell>
          <cell r="BR570">
            <v>0</v>
          </cell>
          <cell r="BS570">
            <v>0</v>
          </cell>
          <cell r="BT570">
            <v>0</v>
          </cell>
          <cell r="BU570">
            <v>0</v>
          </cell>
          <cell r="BV570">
            <v>0</v>
          </cell>
          <cell r="BW570">
            <v>0</v>
          </cell>
          <cell r="BX570">
            <v>0</v>
          </cell>
          <cell r="BY570">
            <v>0</v>
          </cell>
          <cell r="BZ570">
            <v>0</v>
          </cell>
          <cell r="CA570">
            <v>0</v>
          </cell>
          <cell r="CB570">
            <v>0</v>
          </cell>
          <cell r="CC570">
            <v>0</v>
          </cell>
          <cell r="CD570">
            <v>0</v>
          </cell>
          <cell r="CE570">
            <v>0</v>
          </cell>
          <cell r="CF570">
            <v>0</v>
          </cell>
          <cell r="CG570">
            <v>0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1</v>
          </cell>
        </row>
        <row r="571">
          <cell r="A571" t="str">
            <v>NIP_BP11_D_ALKE_ES1_G01</v>
          </cell>
          <cell r="C571" t="str">
            <v>BP11</v>
          </cell>
          <cell r="D571" t="str">
            <v>Out</v>
          </cell>
          <cell r="E571" t="str">
            <v>Domgas/IPP</v>
          </cell>
          <cell r="F571" t="str">
            <v>Base Plus</v>
          </cell>
          <cell r="G571" t="str">
            <v>SPDC JV</v>
          </cell>
          <cell r="H571" t="str">
            <v>Out</v>
          </cell>
          <cell r="I571" t="str">
            <v>ALAKIRI EAST</v>
          </cell>
          <cell r="J571" t="str">
            <v>OML - 11</v>
          </cell>
          <cell r="K571" t="str">
            <v>SWAMP EAST</v>
          </cell>
          <cell r="L571" t="str">
            <v>East</v>
          </cell>
          <cell r="M571" t="str">
            <v>EDG Alakiri Phase 2</v>
          </cell>
          <cell r="N571" t="str">
            <v>EDG Alakiri Phase 2</v>
          </cell>
          <cell r="O571" t="str">
            <v>EDG Alakiri Phase 2</v>
          </cell>
          <cell r="P571" t="str">
            <v>EDG Alakiri Phase 2</v>
          </cell>
          <cell r="Q571" t="str">
            <v>Ehidiamhen Alikah</v>
          </cell>
          <cell r="R571" t="str">
            <v>ALAKIRI2_GP</v>
          </cell>
          <cell r="S571" t="str">
            <v>DOMGAS</v>
          </cell>
          <cell r="T571" t="str">
            <v>5. Domgas (Ring fenced)</v>
          </cell>
          <cell r="U571" t="str">
            <v>2. Domgas / IPP</v>
          </cell>
          <cell r="V571" t="str">
            <v>Ikwan Ukauku</v>
          </cell>
          <cell r="W571">
            <v>0</v>
          </cell>
          <cell r="X571">
            <v>0</v>
          </cell>
          <cell r="Y571">
            <v>0</v>
          </cell>
          <cell r="Z571">
            <v>6176.120002746582</v>
          </cell>
          <cell r="AA571">
            <v>0</v>
          </cell>
          <cell r="AB571">
            <v>219529.49877929688</v>
          </cell>
          <cell r="AC571">
            <v>0</v>
          </cell>
          <cell r="AD571">
            <v>0</v>
          </cell>
          <cell r="AE571">
            <v>0</v>
          </cell>
          <cell r="AF571">
            <v>216572.80224609375</v>
          </cell>
          <cell r="AG571">
            <v>2187.6139793395996</v>
          </cell>
          <cell r="AH571">
            <v>766.39350891113281</v>
          </cell>
          <cell r="AI571">
            <v>92860.12939453125</v>
          </cell>
          <cell r="AJ571">
            <v>77065.575050354004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1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0</v>
          </cell>
          <cell r="AY571">
            <v>0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  <cell r="BF571">
            <v>0</v>
          </cell>
          <cell r="BG571">
            <v>0</v>
          </cell>
          <cell r="BH571">
            <v>0</v>
          </cell>
          <cell r="BI571">
            <v>0</v>
          </cell>
          <cell r="BJ571">
            <v>0</v>
          </cell>
          <cell r="BK571">
            <v>0</v>
          </cell>
          <cell r="BL571">
            <v>0</v>
          </cell>
          <cell r="BM571">
            <v>0</v>
          </cell>
          <cell r="BN571">
            <v>0</v>
          </cell>
          <cell r="BO571">
            <v>0</v>
          </cell>
          <cell r="BP571">
            <v>0</v>
          </cell>
          <cell r="BQ571">
            <v>0</v>
          </cell>
          <cell r="BR571">
            <v>0</v>
          </cell>
          <cell r="BS571">
            <v>0</v>
          </cell>
          <cell r="BT571">
            <v>0</v>
          </cell>
          <cell r="BU571">
            <v>0</v>
          </cell>
          <cell r="BV571">
            <v>0</v>
          </cell>
          <cell r="BW571">
            <v>0</v>
          </cell>
          <cell r="BX571">
            <v>0</v>
          </cell>
          <cell r="BY571">
            <v>0</v>
          </cell>
          <cell r="BZ571">
            <v>0</v>
          </cell>
          <cell r="CA571">
            <v>4888.693115234375</v>
          </cell>
          <cell r="CB571">
            <v>54966.6171875</v>
          </cell>
          <cell r="CC571">
            <v>25793.416015625</v>
          </cell>
          <cell r="CD571">
            <v>0</v>
          </cell>
          <cell r="CE571">
            <v>7211.405029296875</v>
          </cell>
          <cell r="CF571">
            <v>0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1</v>
          </cell>
        </row>
        <row r="572">
          <cell r="A572" t="str">
            <v>NIP_BP11_D_ANGA_WS2_D06</v>
          </cell>
          <cell r="C572" t="str">
            <v>BP11</v>
          </cell>
          <cell r="D572" t="str">
            <v>Out</v>
          </cell>
          <cell r="E572" t="str">
            <v>Domgas/IPP</v>
          </cell>
          <cell r="F572" t="str">
            <v>Base</v>
          </cell>
          <cell r="G572" t="str">
            <v>SPDC JV</v>
          </cell>
          <cell r="H572" t="str">
            <v>Not reported</v>
          </cell>
          <cell r="I572" t="str">
            <v>ANGALALEI</v>
          </cell>
          <cell r="J572" t="str">
            <v>OML - 35</v>
          </cell>
          <cell r="K572" t="str">
            <v>SWAMP WEST</v>
          </cell>
          <cell r="L572" t="str">
            <v>West</v>
          </cell>
          <cell r="M572" t="str">
            <v>Southern Swamp IOGD - ANGALALEI</v>
          </cell>
          <cell r="N572" t="str">
            <v>Southern Swamp IOGD</v>
          </cell>
          <cell r="O572" t="str">
            <v>Southern Swamp IOGD</v>
          </cell>
          <cell r="P572" t="str">
            <v>Southern Swamp IOGD</v>
          </cell>
          <cell r="Q572" t="str">
            <v>Baranu Suka</v>
          </cell>
          <cell r="R572" t="str">
            <v>OPUKUSHI1_FS</v>
          </cell>
          <cell r="S572" t="str">
            <v>OKLNG</v>
          </cell>
          <cell r="T572" t="str">
            <v>5. Domgas (Ring fenced)</v>
          </cell>
          <cell r="U572" t="str">
            <v>8. Oil and Gas Growth</v>
          </cell>
          <cell r="V572" t="str">
            <v>David Oluwajuyigbe</v>
          </cell>
          <cell r="W572">
            <v>6</v>
          </cell>
          <cell r="X572">
            <v>0</v>
          </cell>
          <cell r="Y572">
            <v>111429.79913330078</v>
          </cell>
          <cell r="Z572">
            <v>0</v>
          </cell>
          <cell r="AA572">
            <v>249491.33349609375</v>
          </cell>
          <cell r="AB572">
            <v>0</v>
          </cell>
          <cell r="AC572">
            <v>210488.09802246094</v>
          </cell>
          <cell r="AD572">
            <v>37144.885681152344</v>
          </cell>
          <cell r="AE572">
            <v>1858.6314849853516</v>
          </cell>
          <cell r="AF572">
            <v>0</v>
          </cell>
          <cell r="AG572">
            <v>0</v>
          </cell>
          <cell r="AH572">
            <v>0</v>
          </cell>
          <cell r="AI572">
            <v>305001.30126953125</v>
          </cell>
          <cell r="AJ572">
            <v>301719.79614257813</v>
          </cell>
          <cell r="AK572">
            <v>0</v>
          </cell>
          <cell r="AL572">
            <v>0</v>
          </cell>
          <cell r="AM572">
            <v>5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0</v>
          </cell>
          <cell r="BB572">
            <v>0</v>
          </cell>
          <cell r="BC572">
            <v>0</v>
          </cell>
          <cell r="BD572">
            <v>0</v>
          </cell>
          <cell r="BE572">
            <v>0</v>
          </cell>
          <cell r="BF572">
            <v>0</v>
          </cell>
          <cell r="BG572">
            <v>0</v>
          </cell>
          <cell r="BH572">
            <v>0</v>
          </cell>
          <cell r="BI572">
            <v>0</v>
          </cell>
          <cell r="BJ572">
            <v>0</v>
          </cell>
          <cell r="BK572">
            <v>0</v>
          </cell>
          <cell r="BL572">
            <v>12780.0029296875</v>
          </cell>
          <cell r="BM572">
            <v>172562.953125</v>
          </cell>
          <cell r="BN572">
            <v>59511.66015625</v>
          </cell>
          <cell r="BO572">
            <v>0</v>
          </cell>
          <cell r="BP572">
            <v>12520.32080078125</v>
          </cell>
          <cell r="BQ572">
            <v>47626.36572265625</v>
          </cell>
          <cell r="BR572">
            <v>0</v>
          </cell>
          <cell r="BS572">
            <v>0</v>
          </cell>
          <cell r="BT572">
            <v>0</v>
          </cell>
          <cell r="BU572">
            <v>0</v>
          </cell>
          <cell r="BV572">
            <v>0</v>
          </cell>
          <cell r="BW572">
            <v>0</v>
          </cell>
          <cell r="BX572">
            <v>0</v>
          </cell>
          <cell r="BY572">
            <v>0</v>
          </cell>
          <cell r="BZ572">
            <v>0</v>
          </cell>
          <cell r="CA572">
            <v>0</v>
          </cell>
          <cell r="CB572">
            <v>0</v>
          </cell>
          <cell r="CC572">
            <v>0</v>
          </cell>
          <cell r="CD572">
            <v>0</v>
          </cell>
          <cell r="CE572">
            <v>0</v>
          </cell>
          <cell r="CF572">
            <v>0</v>
          </cell>
          <cell r="CG572">
            <v>0</v>
          </cell>
          <cell r="CH572">
            <v>0</v>
          </cell>
          <cell r="CI572">
            <v>0</v>
          </cell>
          <cell r="CJ572">
            <v>0</v>
          </cell>
          <cell r="CK572">
            <v>0</v>
          </cell>
          <cell r="CL572">
            <v>0</v>
          </cell>
          <cell r="CM572">
            <v>1</v>
          </cell>
        </row>
        <row r="573">
          <cell r="A573" t="str">
            <v>NIP_BP11_D_ANGA_WS2_G06</v>
          </cell>
          <cell r="C573" t="str">
            <v>BP11</v>
          </cell>
          <cell r="D573" t="str">
            <v>Out</v>
          </cell>
          <cell r="E573" t="str">
            <v>Domgas/IPP</v>
          </cell>
          <cell r="F573" t="str">
            <v>Base</v>
          </cell>
          <cell r="G573" t="str">
            <v>SPDC JV</v>
          </cell>
          <cell r="H573" t="str">
            <v>Not reported</v>
          </cell>
          <cell r="I573" t="str">
            <v>ANGALALEI</v>
          </cell>
          <cell r="J573" t="str">
            <v>OML - 35</v>
          </cell>
          <cell r="K573" t="str">
            <v>SWAMP WEST</v>
          </cell>
          <cell r="L573" t="str">
            <v>West</v>
          </cell>
          <cell r="M573" t="str">
            <v>Southern Swamp IOGD - ANGALALEI</v>
          </cell>
          <cell r="N573" t="str">
            <v>Southern Swamp IOGD</v>
          </cell>
          <cell r="O573" t="str">
            <v>Southern Swamp IOGD</v>
          </cell>
          <cell r="P573" t="str">
            <v>Southern Swamp IOGD</v>
          </cell>
          <cell r="Q573" t="str">
            <v>Baranu Suka</v>
          </cell>
          <cell r="R573" t="str">
            <v>TUNU2_GP</v>
          </cell>
          <cell r="S573" t="str">
            <v>DOMGAS</v>
          </cell>
          <cell r="T573" t="str">
            <v>5. Domgas (Ring fenced)</v>
          </cell>
          <cell r="U573" t="str">
            <v>8. Oil and Gas Growth</v>
          </cell>
          <cell r="V573" t="str">
            <v>David Oluwajuyigbe</v>
          </cell>
          <cell r="W573">
            <v>0</v>
          </cell>
          <cell r="X573">
            <v>1</v>
          </cell>
          <cell r="Y573">
            <v>0</v>
          </cell>
          <cell r="Z573">
            <v>7.5419099630380515E-4</v>
          </cell>
          <cell r="AA573">
            <v>0</v>
          </cell>
          <cell r="AB573">
            <v>1.3324839906999841E-2</v>
          </cell>
          <cell r="AC573">
            <v>0</v>
          </cell>
          <cell r="AD573">
            <v>0</v>
          </cell>
          <cell r="AE573">
            <v>0</v>
          </cell>
          <cell r="AF573">
            <v>1.3324839906999841E-2</v>
          </cell>
          <cell r="AG573">
            <v>0</v>
          </cell>
          <cell r="AH573">
            <v>0</v>
          </cell>
          <cell r="AI573">
            <v>101965.5</v>
          </cell>
          <cell r="AJ573">
            <v>81942.84423828125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1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E573">
            <v>0</v>
          </cell>
          <cell r="BF573">
            <v>0</v>
          </cell>
          <cell r="BG573">
            <v>0</v>
          </cell>
          <cell r="BH573">
            <v>0</v>
          </cell>
          <cell r="BI573">
            <v>0</v>
          </cell>
          <cell r="BJ573">
            <v>0</v>
          </cell>
          <cell r="BK573">
            <v>0</v>
          </cell>
          <cell r="BL573">
            <v>0</v>
          </cell>
          <cell r="BM573">
            <v>0</v>
          </cell>
          <cell r="BN573">
            <v>0</v>
          </cell>
          <cell r="BO573">
            <v>0</v>
          </cell>
          <cell r="BP573">
            <v>0</v>
          </cell>
          <cell r="BQ573">
            <v>0</v>
          </cell>
          <cell r="BR573">
            <v>0</v>
          </cell>
          <cell r="BS573">
            <v>0</v>
          </cell>
          <cell r="BT573">
            <v>0</v>
          </cell>
          <cell r="BU573">
            <v>0</v>
          </cell>
          <cell r="BV573">
            <v>0</v>
          </cell>
          <cell r="BW573">
            <v>0</v>
          </cell>
          <cell r="BX573">
            <v>0</v>
          </cell>
          <cell r="BY573">
            <v>0</v>
          </cell>
          <cell r="BZ573">
            <v>0</v>
          </cell>
          <cell r="CA573">
            <v>2856.492431640625</v>
          </cell>
          <cell r="CB573">
            <v>28620.626953125</v>
          </cell>
          <cell r="CC573">
            <v>16496.244140625</v>
          </cell>
          <cell r="CD573">
            <v>0</v>
          </cell>
          <cell r="CE573">
            <v>53992.13671875</v>
          </cell>
          <cell r="CF573">
            <v>0</v>
          </cell>
          <cell r="CG573">
            <v>0</v>
          </cell>
          <cell r="CH573">
            <v>0</v>
          </cell>
          <cell r="CI573">
            <v>0</v>
          </cell>
          <cell r="CJ573">
            <v>0</v>
          </cell>
          <cell r="CK573">
            <v>0</v>
          </cell>
          <cell r="CL573">
            <v>0</v>
          </cell>
          <cell r="CM573">
            <v>1</v>
          </cell>
        </row>
        <row r="574">
          <cell r="A574" t="str">
            <v>NIP_BP11_D_ASAR_ES1_D01</v>
          </cell>
          <cell r="C574" t="str">
            <v>BP11</v>
          </cell>
          <cell r="D574" t="str">
            <v>Out</v>
          </cell>
          <cell r="E574" t="str">
            <v>Domgas/IPP</v>
          </cell>
          <cell r="F574" t="str">
            <v>Base Plus</v>
          </cell>
          <cell r="G574" t="str">
            <v>SPDC JV</v>
          </cell>
          <cell r="H574" t="str">
            <v>Out</v>
          </cell>
          <cell r="I574" t="str">
            <v>ASARITORU</v>
          </cell>
          <cell r="J574" t="str">
            <v>OML - 18</v>
          </cell>
          <cell r="K574" t="str">
            <v>SWAMP EAST</v>
          </cell>
          <cell r="L574" t="str">
            <v>East</v>
          </cell>
          <cell r="M574" t="str">
            <v>EDG Buguma Creek Phase 2A</v>
          </cell>
          <cell r="N574" t="str">
            <v>EDG Buguma Creek Phase 2A</v>
          </cell>
          <cell r="O574" t="str">
            <v>EDG Buguma Creek Phase 2A</v>
          </cell>
          <cell r="P574" t="str">
            <v>EDG Buguma Creek Phase 1</v>
          </cell>
          <cell r="Q574" t="str">
            <v>Ehidiamhen Alikah</v>
          </cell>
          <cell r="R574" t="str">
            <v>BUGUMA_CREEK1_FS</v>
          </cell>
          <cell r="S574" t="str">
            <v>DOMGAS</v>
          </cell>
          <cell r="T574" t="str">
            <v>5. Domgas (Ring fenced)</v>
          </cell>
          <cell r="U574" t="str">
            <v>2. Domgas / IPP</v>
          </cell>
          <cell r="V574" t="str">
            <v>Ikwan Ukauku</v>
          </cell>
          <cell r="W574">
            <v>0</v>
          </cell>
          <cell r="X574">
            <v>0</v>
          </cell>
          <cell r="Y574">
            <v>13772.335952758789</v>
          </cell>
          <cell r="Z574">
            <v>0</v>
          </cell>
          <cell r="AA574">
            <v>8254.2991714477539</v>
          </cell>
          <cell r="AB574">
            <v>0</v>
          </cell>
          <cell r="AC574">
            <v>7016.1619834899902</v>
          </cell>
          <cell r="AD574">
            <v>1238.144510269165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99106.755859375</v>
          </cell>
          <cell r="AJ574">
            <v>60090.85969543457</v>
          </cell>
          <cell r="AK574">
            <v>0</v>
          </cell>
          <cell r="AL574">
            <v>0</v>
          </cell>
          <cell r="AM574">
            <v>1</v>
          </cell>
          <cell r="AN574">
            <v>1</v>
          </cell>
          <cell r="AO574">
            <v>0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0</v>
          </cell>
          <cell r="AW574">
            <v>0</v>
          </cell>
          <cell r="AX574">
            <v>0</v>
          </cell>
          <cell r="AY574">
            <v>0</v>
          </cell>
          <cell r="AZ574">
            <v>0</v>
          </cell>
          <cell r="BA574">
            <v>0</v>
          </cell>
          <cell r="BB574">
            <v>0</v>
          </cell>
          <cell r="BC574">
            <v>0</v>
          </cell>
          <cell r="BD574">
            <v>0</v>
          </cell>
          <cell r="BE574">
            <v>0</v>
          </cell>
          <cell r="BF574">
            <v>0</v>
          </cell>
          <cell r="BG574">
            <v>0</v>
          </cell>
          <cell r="BH574">
            <v>0</v>
          </cell>
          <cell r="BI574">
            <v>0</v>
          </cell>
          <cell r="BJ574">
            <v>0</v>
          </cell>
          <cell r="BK574">
            <v>0</v>
          </cell>
          <cell r="BL574">
            <v>9728.43896484375</v>
          </cell>
          <cell r="BM574">
            <v>31228.1171875</v>
          </cell>
          <cell r="BN574">
            <v>51816.7041015625</v>
          </cell>
          <cell r="BO574">
            <v>0</v>
          </cell>
          <cell r="BP574">
            <v>6333.498046875</v>
          </cell>
          <cell r="BQ574">
            <v>0</v>
          </cell>
          <cell r="BR574">
            <v>0</v>
          </cell>
          <cell r="BS574">
            <v>0</v>
          </cell>
          <cell r="BT574">
            <v>0</v>
          </cell>
          <cell r="BU574">
            <v>0</v>
          </cell>
          <cell r="BV574">
            <v>0</v>
          </cell>
          <cell r="BW574">
            <v>0</v>
          </cell>
          <cell r="BX574">
            <v>0</v>
          </cell>
          <cell r="BY574">
            <v>0</v>
          </cell>
          <cell r="BZ574">
            <v>0</v>
          </cell>
          <cell r="CA574">
            <v>0</v>
          </cell>
          <cell r="CB574">
            <v>0</v>
          </cell>
          <cell r="CC574">
            <v>0</v>
          </cell>
          <cell r="CD574">
            <v>0</v>
          </cell>
          <cell r="CE574">
            <v>0</v>
          </cell>
          <cell r="CF574">
            <v>0</v>
          </cell>
          <cell r="CG574">
            <v>0</v>
          </cell>
          <cell r="CH574">
            <v>0</v>
          </cell>
          <cell r="CI574">
            <v>0</v>
          </cell>
          <cell r="CJ574">
            <v>0</v>
          </cell>
          <cell r="CK574">
            <v>0</v>
          </cell>
          <cell r="CL574">
            <v>0</v>
          </cell>
          <cell r="CM574">
            <v>1</v>
          </cell>
        </row>
        <row r="575">
          <cell r="A575" t="str">
            <v>NIP_BP11_D_ASAR_ES1_G01</v>
          </cell>
          <cell r="C575" t="str">
            <v>BP11</v>
          </cell>
          <cell r="D575" t="str">
            <v>Out</v>
          </cell>
          <cell r="E575" t="str">
            <v>Domgas/IPP</v>
          </cell>
          <cell r="F575" t="str">
            <v>Base Plus</v>
          </cell>
          <cell r="G575" t="str">
            <v>SPDC JV</v>
          </cell>
          <cell r="H575" t="str">
            <v>Out</v>
          </cell>
          <cell r="I575" t="str">
            <v>ASARITORU</v>
          </cell>
          <cell r="J575" t="str">
            <v>OML - 18</v>
          </cell>
          <cell r="K575" t="str">
            <v>SWAMP EAST</v>
          </cell>
          <cell r="L575" t="str">
            <v>East</v>
          </cell>
          <cell r="M575" t="str">
            <v>EDG Buguma Creek Phase 2A</v>
          </cell>
          <cell r="N575" t="str">
            <v>EDG Buguma Creek Phase 2A</v>
          </cell>
          <cell r="O575" t="str">
            <v>EDG Buguma Creek Phase 2A</v>
          </cell>
          <cell r="P575" t="str">
            <v>EDG Buguma Creek Phase 1</v>
          </cell>
          <cell r="Q575" t="str">
            <v>Ehidiamhen Alikah</v>
          </cell>
          <cell r="R575" t="str">
            <v>ALAKIRI2_GP</v>
          </cell>
          <cell r="S575" t="str">
            <v>DOMGAS</v>
          </cell>
          <cell r="T575" t="str">
            <v>5. Domgas (Ring fenced)</v>
          </cell>
          <cell r="U575" t="str">
            <v>2. Domgas / IPP</v>
          </cell>
          <cell r="V575" t="str">
            <v>Ikwan Ukauku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110971.501953125</v>
          </cell>
          <cell r="AC575">
            <v>0</v>
          </cell>
          <cell r="AD575">
            <v>0</v>
          </cell>
          <cell r="AE575">
            <v>0</v>
          </cell>
          <cell r="AF575">
            <v>109216.89990234375</v>
          </cell>
          <cell r="AG575">
            <v>1103.1940269470215</v>
          </cell>
          <cell r="AH575">
            <v>652.36199569702148</v>
          </cell>
          <cell r="AI575">
            <v>45370.06640625</v>
          </cell>
          <cell r="AJ575">
            <v>30505.154296875</v>
          </cell>
          <cell r="AK575">
            <v>0</v>
          </cell>
          <cell r="AL575">
            <v>0</v>
          </cell>
          <cell r="AM575">
            <v>2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1</v>
          </cell>
          <cell r="AS575">
            <v>0</v>
          </cell>
          <cell r="AT575">
            <v>0</v>
          </cell>
          <cell r="AU575">
            <v>0</v>
          </cell>
          <cell r="AV575">
            <v>0</v>
          </cell>
          <cell r="AW575">
            <v>0</v>
          </cell>
          <cell r="AX575">
            <v>0</v>
          </cell>
          <cell r="AY575">
            <v>0</v>
          </cell>
          <cell r="AZ575">
            <v>0</v>
          </cell>
          <cell r="BA575">
            <v>0</v>
          </cell>
          <cell r="BB575">
            <v>0</v>
          </cell>
          <cell r="BC575">
            <v>0</v>
          </cell>
          <cell r="BD575">
            <v>0</v>
          </cell>
          <cell r="BE575">
            <v>0</v>
          </cell>
          <cell r="BF575">
            <v>0</v>
          </cell>
          <cell r="BG575">
            <v>0</v>
          </cell>
          <cell r="BH575">
            <v>0</v>
          </cell>
          <cell r="BI575">
            <v>0</v>
          </cell>
          <cell r="BJ575">
            <v>0</v>
          </cell>
          <cell r="BK575">
            <v>0</v>
          </cell>
          <cell r="BL575">
            <v>0</v>
          </cell>
          <cell r="BM575">
            <v>0</v>
          </cell>
          <cell r="BN575">
            <v>0</v>
          </cell>
          <cell r="BO575">
            <v>0</v>
          </cell>
          <cell r="BP575">
            <v>0</v>
          </cell>
          <cell r="BQ575">
            <v>0</v>
          </cell>
          <cell r="BR575">
            <v>0</v>
          </cell>
          <cell r="BS575">
            <v>0</v>
          </cell>
          <cell r="BT575">
            <v>0</v>
          </cell>
          <cell r="BU575">
            <v>0</v>
          </cell>
          <cell r="BV575">
            <v>0</v>
          </cell>
          <cell r="BW575">
            <v>0</v>
          </cell>
          <cell r="BX575">
            <v>0</v>
          </cell>
          <cell r="BY575">
            <v>0</v>
          </cell>
          <cell r="BZ575">
            <v>4351.81005859375</v>
          </cell>
          <cell r="CA575">
            <v>0</v>
          </cell>
          <cell r="CB575">
            <v>27729.669921875</v>
          </cell>
          <cell r="CC575">
            <v>8936.77734375</v>
          </cell>
          <cell r="CD575">
            <v>0</v>
          </cell>
          <cell r="CE575">
            <v>4351.81005859375</v>
          </cell>
          <cell r="CF575">
            <v>0</v>
          </cell>
          <cell r="CG575">
            <v>0</v>
          </cell>
          <cell r="CH575">
            <v>0</v>
          </cell>
          <cell r="CI575">
            <v>0</v>
          </cell>
          <cell r="CJ575">
            <v>0</v>
          </cell>
          <cell r="CK575">
            <v>0</v>
          </cell>
          <cell r="CL575">
            <v>0</v>
          </cell>
          <cell r="CM575">
            <v>1</v>
          </cell>
        </row>
        <row r="576">
          <cell r="A576" t="str">
            <v>NIP_BP11_D_ASSN_EL2_G01</v>
          </cell>
          <cell r="C576" t="str">
            <v>BP11</v>
          </cell>
          <cell r="D576" t="str">
            <v>In</v>
          </cell>
          <cell r="E576" t="str">
            <v>Domgas/IPP</v>
          </cell>
          <cell r="F576" t="str">
            <v>Base</v>
          </cell>
          <cell r="G576" t="str">
            <v>SPDC JV</v>
          </cell>
          <cell r="H576" t="str">
            <v>Out</v>
          </cell>
          <cell r="I576" t="str">
            <v>ASSA NORTH</v>
          </cell>
          <cell r="J576" t="str">
            <v>OML - 21</v>
          </cell>
          <cell r="K576" t="str">
            <v>LAND EAST</v>
          </cell>
          <cell r="L576" t="str">
            <v>East</v>
          </cell>
          <cell r="M576" t="str">
            <v>Assa North Appraisal</v>
          </cell>
          <cell r="N576" t="str">
            <v>Assa North Appraisal</v>
          </cell>
          <cell r="O576" t="str">
            <v>Assa North Appraisal</v>
          </cell>
          <cell r="P576" t="str">
            <v>Assa North Appraisal</v>
          </cell>
          <cell r="Q576" t="str">
            <v>James Iwegbu</v>
          </cell>
          <cell r="R576" t="str">
            <v>PLANNED_ASSA_NORTH1_GP</v>
          </cell>
          <cell r="S576" t="str">
            <v>DOMGAS</v>
          </cell>
          <cell r="T576" t="str">
            <v>2. Export Gas Commitments</v>
          </cell>
          <cell r="U576" t="str">
            <v>5. Export gas</v>
          </cell>
          <cell r="V576" t="str">
            <v>Eleluwor Esta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27703.260162353516</v>
          </cell>
          <cell r="AJ576">
            <v>831.09778499603271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1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0</v>
          </cell>
          <cell r="AW576">
            <v>0</v>
          </cell>
          <cell r="AX576">
            <v>576.91201782226563</v>
          </cell>
          <cell r="AY576">
            <v>0</v>
          </cell>
          <cell r="AZ576">
            <v>0</v>
          </cell>
          <cell r="BA576">
            <v>0</v>
          </cell>
          <cell r="BB576">
            <v>0</v>
          </cell>
          <cell r="BC576">
            <v>0</v>
          </cell>
          <cell r="BD576">
            <v>0</v>
          </cell>
          <cell r="BE576">
            <v>0</v>
          </cell>
          <cell r="BF576">
            <v>0</v>
          </cell>
          <cell r="BG576">
            <v>0</v>
          </cell>
          <cell r="BH576">
            <v>0</v>
          </cell>
          <cell r="BI576">
            <v>0</v>
          </cell>
          <cell r="BJ576">
            <v>0</v>
          </cell>
          <cell r="BK576">
            <v>0</v>
          </cell>
          <cell r="BL576">
            <v>0</v>
          </cell>
          <cell r="BM576">
            <v>0</v>
          </cell>
          <cell r="BN576">
            <v>0</v>
          </cell>
          <cell r="BO576">
            <v>0</v>
          </cell>
          <cell r="BP576">
            <v>0</v>
          </cell>
          <cell r="BQ576">
            <v>0</v>
          </cell>
          <cell r="BR576">
            <v>0</v>
          </cell>
          <cell r="BS576">
            <v>0</v>
          </cell>
          <cell r="BT576">
            <v>0</v>
          </cell>
          <cell r="BU576">
            <v>0</v>
          </cell>
          <cell r="BV576">
            <v>0</v>
          </cell>
          <cell r="BW576">
            <v>0</v>
          </cell>
          <cell r="BX576">
            <v>0</v>
          </cell>
          <cell r="BY576">
            <v>0</v>
          </cell>
          <cell r="BZ576">
            <v>0</v>
          </cell>
          <cell r="CA576">
            <v>3641.39990234375</v>
          </cell>
          <cell r="CB576">
            <v>14180.65234375</v>
          </cell>
          <cell r="CC576">
            <v>7801.95947265625</v>
          </cell>
          <cell r="CD576">
            <v>0</v>
          </cell>
          <cell r="CE576">
            <v>1502.337646484375</v>
          </cell>
          <cell r="CF576">
            <v>0</v>
          </cell>
          <cell r="CG576">
            <v>0</v>
          </cell>
          <cell r="CH576">
            <v>0</v>
          </cell>
          <cell r="CI576">
            <v>0</v>
          </cell>
          <cell r="CJ576">
            <v>0</v>
          </cell>
          <cell r="CK576">
            <v>0</v>
          </cell>
          <cell r="CL576">
            <v>0</v>
          </cell>
          <cell r="CM576">
            <v>1</v>
          </cell>
        </row>
        <row r="577">
          <cell r="A577" t="str">
            <v>NIP_BP11_D_ASSN_EL2_G30</v>
          </cell>
          <cell r="C577" t="str">
            <v>BP11</v>
          </cell>
          <cell r="D577" t="str">
            <v>In</v>
          </cell>
          <cell r="E577" t="str">
            <v>Domgas/IPP</v>
          </cell>
          <cell r="F577" t="str">
            <v>Base</v>
          </cell>
          <cell r="G577" t="str">
            <v>SPDC JV</v>
          </cell>
          <cell r="H577" t="str">
            <v>Out</v>
          </cell>
          <cell r="I577" t="str">
            <v>ASSA NORTH</v>
          </cell>
          <cell r="J577" t="str">
            <v>OML - 21</v>
          </cell>
          <cell r="K577" t="str">
            <v>LAND EAST</v>
          </cell>
          <cell r="L577" t="str">
            <v>East</v>
          </cell>
          <cell r="M577" t="str">
            <v>Assa North Node Domgas</v>
          </cell>
          <cell r="N577" t="str">
            <v>Assa North Node Domgas</v>
          </cell>
          <cell r="O577" t="str">
            <v>Assa North Node Domgas</v>
          </cell>
          <cell r="P577" t="str">
            <v>Assa North Node Domgas</v>
          </cell>
          <cell r="Q577" t="str">
            <v>James Iwegbu</v>
          </cell>
          <cell r="S577" t="str">
            <v>DOMGAS</v>
          </cell>
          <cell r="T577" t="str">
            <v>5. Domgas (Ring fenced)</v>
          </cell>
          <cell r="U577" t="str">
            <v>5. Export gas</v>
          </cell>
          <cell r="V577" t="str">
            <v>Eleluwor Esta</v>
          </cell>
          <cell r="W577">
            <v>0</v>
          </cell>
          <cell r="X577">
            <v>0</v>
          </cell>
          <cell r="Y577">
            <v>0</v>
          </cell>
          <cell r="Z577">
            <v>149957.75568008423</v>
          </cell>
          <cell r="AA577">
            <v>0</v>
          </cell>
          <cell r="AB577">
            <v>3530795.154296875</v>
          </cell>
          <cell r="AC577">
            <v>0</v>
          </cell>
          <cell r="AD577">
            <v>0</v>
          </cell>
          <cell r="AE577">
            <v>0</v>
          </cell>
          <cell r="AF577">
            <v>3510482.4267578125</v>
          </cell>
          <cell r="AG577">
            <v>0</v>
          </cell>
          <cell r="AH577">
            <v>20326.552352905273</v>
          </cell>
          <cell r="AI577">
            <v>226397.087890625</v>
          </cell>
          <cell r="AJ577">
            <v>1729155.3184509277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4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0</v>
          </cell>
          <cell r="BE577">
            <v>0</v>
          </cell>
          <cell r="BF577">
            <v>0</v>
          </cell>
          <cell r="BG577">
            <v>0</v>
          </cell>
          <cell r="BH577">
            <v>0</v>
          </cell>
          <cell r="BI577">
            <v>0</v>
          </cell>
          <cell r="BJ577">
            <v>0</v>
          </cell>
          <cell r="BK577">
            <v>0</v>
          </cell>
          <cell r="BL577">
            <v>0</v>
          </cell>
          <cell r="BM577">
            <v>0</v>
          </cell>
          <cell r="BN577">
            <v>0</v>
          </cell>
          <cell r="BO577">
            <v>0</v>
          </cell>
          <cell r="BP577">
            <v>0</v>
          </cell>
          <cell r="BQ577">
            <v>0</v>
          </cell>
          <cell r="BR577">
            <v>0</v>
          </cell>
          <cell r="BS577">
            <v>0</v>
          </cell>
          <cell r="BT577">
            <v>0</v>
          </cell>
          <cell r="BU577">
            <v>0</v>
          </cell>
          <cell r="BV577">
            <v>0</v>
          </cell>
          <cell r="BW577">
            <v>0</v>
          </cell>
          <cell r="BX577">
            <v>0</v>
          </cell>
          <cell r="BY577">
            <v>0</v>
          </cell>
          <cell r="BZ577">
            <v>0</v>
          </cell>
          <cell r="CA577">
            <v>30182.4541015625</v>
          </cell>
          <cell r="CB577">
            <v>119110.23046875</v>
          </cell>
          <cell r="CC577">
            <v>65104.91796875</v>
          </cell>
          <cell r="CD577">
            <v>0</v>
          </cell>
          <cell r="CE577">
            <v>11999.49658203125</v>
          </cell>
          <cell r="CF577">
            <v>0</v>
          </cell>
          <cell r="CG577">
            <v>0</v>
          </cell>
          <cell r="CH577">
            <v>0</v>
          </cell>
          <cell r="CI577">
            <v>0</v>
          </cell>
          <cell r="CJ577">
            <v>0</v>
          </cell>
          <cell r="CK577">
            <v>0</v>
          </cell>
          <cell r="CL577">
            <v>0</v>
          </cell>
          <cell r="CM577">
            <v>1</v>
          </cell>
        </row>
        <row r="578">
          <cell r="A578" t="str">
            <v>NIP_BP11_D_AWNW_ES1_D02</v>
          </cell>
          <cell r="C578" t="str">
            <v>BP11</v>
          </cell>
          <cell r="D578" t="str">
            <v>In</v>
          </cell>
          <cell r="E578" t="str">
            <v>Base JV</v>
          </cell>
          <cell r="F578" t="str">
            <v>Base</v>
          </cell>
          <cell r="G578" t="str">
            <v>SPDC JV</v>
          </cell>
          <cell r="H578" t="str">
            <v>In</v>
          </cell>
          <cell r="I578" t="str">
            <v>AWOBA NORTHWEST</v>
          </cell>
          <cell r="J578" t="str">
            <v>OML - 24</v>
          </cell>
          <cell r="K578" t="str">
            <v>SWAMP EAST</v>
          </cell>
          <cell r="L578" t="str">
            <v>East</v>
          </cell>
          <cell r="M578" t="str">
            <v>Awoba NW FOD</v>
          </cell>
          <cell r="N578" t="str">
            <v>Awoba NW FOD Phase 1</v>
          </cell>
          <cell r="O578" t="str">
            <v>Awoba NW FOD Phase 1</v>
          </cell>
          <cell r="P578" t="str">
            <v>Awoba NW FOD</v>
          </cell>
          <cell r="Q578" t="str">
            <v>Ehidiamhen Alikah</v>
          </cell>
          <cell r="R578" t="str">
            <v>EKULAMA1_FS</v>
          </cell>
          <cell r="S578" t="str">
            <v>NLNG</v>
          </cell>
          <cell r="T578" t="str">
            <v>4. Oil</v>
          </cell>
          <cell r="U578" t="str">
            <v>7. Material Oil</v>
          </cell>
          <cell r="V578" t="str">
            <v>Uyouko Ime</v>
          </cell>
          <cell r="W578">
            <v>0</v>
          </cell>
          <cell r="X578">
            <v>0</v>
          </cell>
          <cell r="Y578">
            <v>135542.19692993164</v>
          </cell>
          <cell r="Z578">
            <v>0</v>
          </cell>
          <cell r="AA578">
            <v>154256.00909423828</v>
          </cell>
          <cell r="AB578">
            <v>0</v>
          </cell>
          <cell r="AC578">
            <v>137454.28924560547</v>
          </cell>
          <cell r="AD578">
            <v>15272.742065429688</v>
          </cell>
          <cell r="AE578">
            <v>1529.2755756378174</v>
          </cell>
          <cell r="AF578">
            <v>0</v>
          </cell>
          <cell r="AG578">
            <v>0</v>
          </cell>
          <cell r="AH578">
            <v>0</v>
          </cell>
          <cell r="AI578">
            <v>330335.861328125</v>
          </cell>
          <cell r="AJ578">
            <v>398285.91098022461</v>
          </cell>
          <cell r="AK578">
            <v>0</v>
          </cell>
          <cell r="AL578">
            <v>0</v>
          </cell>
          <cell r="AM578">
            <v>5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  <cell r="AW578">
            <v>0</v>
          </cell>
          <cell r="AX578">
            <v>0</v>
          </cell>
          <cell r="AY578">
            <v>0</v>
          </cell>
          <cell r="AZ578">
            <v>0</v>
          </cell>
          <cell r="BA578">
            <v>0</v>
          </cell>
          <cell r="BB578">
            <v>0</v>
          </cell>
          <cell r="BC578">
            <v>0</v>
          </cell>
          <cell r="BD578">
            <v>0</v>
          </cell>
          <cell r="BE578">
            <v>0</v>
          </cell>
          <cell r="BF578">
            <v>0</v>
          </cell>
          <cell r="BG578">
            <v>0</v>
          </cell>
          <cell r="BH578">
            <v>0</v>
          </cell>
          <cell r="BI578">
            <v>0</v>
          </cell>
          <cell r="BJ578">
            <v>0</v>
          </cell>
          <cell r="BK578">
            <v>0</v>
          </cell>
          <cell r="BL578">
            <v>19130.407958984375</v>
          </cell>
          <cell r="BM578">
            <v>207983.59375</v>
          </cell>
          <cell r="BN578">
            <v>86344.8671875</v>
          </cell>
          <cell r="BO578">
            <v>0</v>
          </cell>
          <cell r="BP578">
            <v>16876.9990234375</v>
          </cell>
          <cell r="BQ578">
            <v>0</v>
          </cell>
          <cell r="BR578">
            <v>0</v>
          </cell>
          <cell r="BS578">
            <v>0</v>
          </cell>
          <cell r="BT578">
            <v>0</v>
          </cell>
          <cell r="BU578">
            <v>0</v>
          </cell>
          <cell r="BV578">
            <v>0</v>
          </cell>
          <cell r="BW578">
            <v>0</v>
          </cell>
          <cell r="BX578">
            <v>0</v>
          </cell>
          <cell r="BY578">
            <v>0</v>
          </cell>
          <cell r="BZ578">
            <v>0</v>
          </cell>
          <cell r="CA578">
            <v>0</v>
          </cell>
          <cell r="CB578">
            <v>0</v>
          </cell>
          <cell r="CC578">
            <v>0</v>
          </cell>
          <cell r="CD578">
            <v>0</v>
          </cell>
          <cell r="CE578">
            <v>0</v>
          </cell>
          <cell r="CF578">
            <v>0</v>
          </cell>
          <cell r="CG578">
            <v>0</v>
          </cell>
          <cell r="CH578">
            <v>0</v>
          </cell>
          <cell r="CI578">
            <v>0</v>
          </cell>
          <cell r="CJ578">
            <v>0</v>
          </cell>
          <cell r="CK578">
            <v>0</v>
          </cell>
          <cell r="CL578">
            <v>0</v>
          </cell>
          <cell r="CM578">
            <v>1</v>
          </cell>
        </row>
        <row r="579">
          <cell r="A579" t="str">
            <v>NIP_BP11_D_AWNW_ES1_D04</v>
          </cell>
          <cell r="C579" t="str">
            <v>BP11</v>
          </cell>
          <cell r="D579" t="str">
            <v>In</v>
          </cell>
          <cell r="E579" t="str">
            <v>Base JV</v>
          </cell>
          <cell r="F579" t="str">
            <v>Base</v>
          </cell>
          <cell r="G579" t="str">
            <v>SPDC JV</v>
          </cell>
          <cell r="H579" t="str">
            <v>In</v>
          </cell>
          <cell r="I579" t="str">
            <v>AWOBA NORTHWEST</v>
          </cell>
          <cell r="J579" t="str">
            <v>OML - 24</v>
          </cell>
          <cell r="K579" t="str">
            <v>SWAMP EAST</v>
          </cell>
          <cell r="L579" t="str">
            <v>East</v>
          </cell>
          <cell r="M579" t="str">
            <v>Awoba NW Appraisal</v>
          </cell>
          <cell r="N579" t="str">
            <v>Awoba NW Appraisal</v>
          </cell>
          <cell r="O579" t="str">
            <v>Awoba NW Appraisal</v>
          </cell>
          <cell r="P579" t="str">
            <v>Awoba NW Appraisal</v>
          </cell>
          <cell r="Q579" t="str">
            <v>Ehidiamhen Alikah</v>
          </cell>
          <cell r="R579" t="str">
            <v>EKULAMA1_FS</v>
          </cell>
          <cell r="S579" t="str">
            <v>NLNG</v>
          </cell>
          <cell r="T579" t="str">
            <v>4. Oil</v>
          </cell>
          <cell r="U579" t="str">
            <v>4. Grow Resource Base</v>
          </cell>
          <cell r="V579" t="str">
            <v>Ikwan Ukauku</v>
          </cell>
          <cell r="W579">
            <v>0</v>
          </cell>
          <cell r="X579">
            <v>0</v>
          </cell>
          <cell r="Y579">
            <v>95085.590133081016</v>
          </cell>
          <cell r="Z579">
            <v>0</v>
          </cell>
          <cell r="AA579">
            <v>99657.460848960152</v>
          </cell>
          <cell r="AB579">
            <v>0</v>
          </cell>
          <cell r="AC579">
            <v>87647.75</v>
          </cell>
          <cell r="AD579">
            <v>10285.399032592773</v>
          </cell>
          <cell r="AE579">
            <v>1723.8536359398313</v>
          </cell>
          <cell r="AF579">
            <v>0</v>
          </cell>
          <cell r="AG579">
            <v>0</v>
          </cell>
          <cell r="AH579">
            <v>0</v>
          </cell>
          <cell r="AI579">
            <v>41890.47265625</v>
          </cell>
          <cell r="AJ579">
            <v>106218.90344238281</v>
          </cell>
          <cell r="AK579">
            <v>0</v>
          </cell>
          <cell r="AL579">
            <v>0</v>
          </cell>
          <cell r="AM579">
            <v>1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  <cell r="AW579">
            <v>0</v>
          </cell>
          <cell r="AX579">
            <v>0</v>
          </cell>
          <cell r="AY579">
            <v>0</v>
          </cell>
          <cell r="AZ579">
            <v>0</v>
          </cell>
          <cell r="BA579">
            <v>0</v>
          </cell>
          <cell r="BB579">
            <v>0</v>
          </cell>
          <cell r="BC579">
            <v>0</v>
          </cell>
          <cell r="BD579">
            <v>0</v>
          </cell>
          <cell r="BE579">
            <v>0</v>
          </cell>
          <cell r="BF579">
            <v>0</v>
          </cell>
          <cell r="BG579">
            <v>0</v>
          </cell>
          <cell r="BH579">
            <v>0</v>
          </cell>
          <cell r="BI579">
            <v>0</v>
          </cell>
          <cell r="BJ579">
            <v>0</v>
          </cell>
          <cell r="BK579">
            <v>0</v>
          </cell>
          <cell r="BL579">
            <v>2550</v>
          </cell>
          <cell r="BM579">
            <v>23889.419921875</v>
          </cell>
          <cell r="BN579">
            <v>12019.6796875</v>
          </cell>
          <cell r="BO579">
            <v>0</v>
          </cell>
          <cell r="BP579">
            <v>3431.371826171875</v>
          </cell>
          <cell r="BQ579">
            <v>0</v>
          </cell>
          <cell r="BR579">
            <v>0</v>
          </cell>
          <cell r="BS579">
            <v>0</v>
          </cell>
          <cell r="BT579">
            <v>0</v>
          </cell>
          <cell r="BU579">
            <v>0</v>
          </cell>
          <cell r="BV579">
            <v>0</v>
          </cell>
          <cell r="BW579">
            <v>0</v>
          </cell>
          <cell r="BX579">
            <v>0</v>
          </cell>
          <cell r="BY579">
            <v>0</v>
          </cell>
          <cell r="BZ579">
            <v>0</v>
          </cell>
          <cell r="CA579">
            <v>0</v>
          </cell>
          <cell r="CB579">
            <v>0</v>
          </cell>
          <cell r="CC579">
            <v>0</v>
          </cell>
          <cell r="CD579">
            <v>0</v>
          </cell>
          <cell r="CE579">
            <v>0</v>
          </cell>
          <cell r="CF579">
            <v>0</v>
          </cell>
          <cell r="CG579">
            <v>0</v>
          </cell>
          <cell r="CH579">
            <v>0</v>
          </cell>
          <cell r="CI579">
            <v>0</v>
          </cell>
          <cell r="CJ579">
            <v>0</v>
          </cell>
          <cell r="CK579">
            <v>0</v>
          </cell>
          <cell r="CL579">
            <v>0</v>
          </cell>
          <cell r="CM579">
            <v>1</v>
          </cell>
        </row>
        <row r="580">
          <cell r="A580" t="str">
            <v>NIP_BP11_D_AWOB_ES1_D01</v>
          </cell>
          <cell r="C580" t="str">
            <v>BP11</v>
          </cell>
          <cell r="D580" t="str">
            <v>In</v>
          </cell>
          <cell r="E580" t="str">
            <v>MCA2</v>
          </cell>
          <cell r="F580" t="str">
            <v>Base</v>
          </cell>
          <cell r="G580" t="str">
            <v>SPDC JV</v>
          </cell>
          <cell r="H580" t="str">
            <v>Out</v>
          </cell>
          <cell r="I580" t="str">
            <v>AWOBA</v>
          </cell>
          <cell r="J580" t="str">
            <v>OML - 24</v>
          </cell>
          <cell r="K580" t="str">
            <v>SWAMP EAST</v>
          </cell>
          <cell r="L580" t="str">
            <v>East</v>
          </cell>
          <cell r="M580" t="str">
            <v>Awoba FOD</v>
          </cell>
          <cell r="N580" t="str">
            <v>Awoba FOD</v>
          </cell>
          <cell r="O580" t="str">
            <v>Awoba FOD</v>
          </cell>
          <cell r="P580" t="str">
            <v>Awoba FOD</v>
          </cell>
          <cell r="Q580" t="str">
            <v>Ehidiamhen Alikah</v>
          </cell>
          <cell r="R580" t="str">
            <v>AWOBA1_FS</v>
          </cell>
          <cell r="S580" t="str">
            <v>NLNG</v>
          </cell>
          <cell r="T580" t="str">
            <v>4. Oil</v>
          </cell>
          <cell r="U580" t="str">
            <v>7. Material Oil</v>
          </cell>
          <cell r="V580" t="str">
            <v>Ikwan Ukauku</v>
          </cell>
          <cell r="W580">
            <v>0</v>
          </cell>
          <cell r="X580">
            <v>0</v>
          </cell>
          <cell r="Y580">
            <v>137273.80284118652</v>
          </cell>
          <cell r="Z580">
            <v>0</v>
          </cell>
          <cell r="AA580">
            <v>151947.29508972168</v>
          </cell>
          <cell r="AB580">
            <v>0</v>
          </cell>
          <cell r="AC580">
            <v>135060.23889160156</v>
          </cell>
          <cell r="AD580">
            <v>15318.180016517639</v>
          </cell>
          <cell r="AE580">
            <v>1568.5825219154358</v>
          </cell>
          <cell r="AF580">
            <v>0</v>
          </cell>
          <cell r="AG580">
            <v>0</v>
          </cell>
          <cell r="AH580">
            <v>0</v>
          </cell>
          <cell r="AI580">
            <v>160475.51171875</v>
          </cell>
          <cell r="AJ580">
            <v>192914.37512207031</v>
          </cell>
          <cell r="AK580">
            <v>0</v>
          </cell>
          <cell r="AL580">
            <v>0</v>
          </cell>
          <cell r="AM580">
            <v>4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  <cell r="AW580">
            <v>0</v>
          </cell>
          <cell r="AX580">
            <v>0</v>
          </cell>
          <cell r="AY580">
            <v>0</v>
          </cell>
          <cell r="AZ580">
            <v>0</v>
          </cell>
          <cell r="BA580">
            <v>0</v>
          </cell>
          <cell r="BB580">
            <v>0</v>
          </cell>
          <cell r="BC580">
            <v>0</v>
          </cell>
          <cell r="BD580">
            <v>0</v>
          </cell>
          <cell r="BE580">
            <v>0</v>
          </cell>
          <cell r="BF580">
            <v>0</v>
          </cell>
          <cell r="BG580">
            <v>0</v>
          </cell>
          <cell r="BH580">
            <v>0</v>
          </cell>
          <cell r="BI580">
            <v>0</v>
          </cell>
          <cell r="BJ580">
            <v>0</v>
          </cell>
          <cell r="BK580">
            <v>0</v>
          </cell>
          <cell r="BL580">
            <v>14662.5</v>
          </cell>
          <cell r="BM580">
            <v>84492.1591796875</v>
          </cell>
          <cell r="BN580">
            <v>53852.8701171875</v>
          </cell>
          <cell r="BO580">
            <v>0</v>
          </cell>
          <cell r="BP580">
            <v>7467.9935302734375</v>
          </cell>
          <cell r="BQ580">
            <v>0</v>
          </cell>
          <cell r="BR580">
            <v>0</v>
          </cell>
          <cell r="BS580">
            <v>0</v>
          </cell>
          <cell r="BT580">
            <v>0</v>
          </cell>
          <cell r="BU580">
            <v>0</v>
          </cell>
          <cell r="BV580">
            <v>0</v>
          </cell>
          <cell r="BW580">
            <v>0</v>
          </cell>
          <cell r="BX580">
            <v>0</v>
          </cell>
          <cell r="BY580">
            <v>0</v>
          </cell>
          <cell r="BZ580">
            <v>0</v>
          </cell>
          <cell r="CA580">
            <v>0</v>
          </cell>
          <cell r="CB580">
            <v>0</v>
          </cell>
          <cell r="CC580">
            <v>0</v>
          </cell>
          <cell r="CD580">
            <v>0</v>
          </cell>
          <cell r="CE580">
            <v>0</v>
          </cell>
          <cell r="CF580">
            <v>0</v>
          </cell>
          <cell r="CG580">
            <v>0</v>
          </cell>
          <cell r="CH580">
            <v>0</v>
          </cell>
          <cell r="CI580">
            <v>0</v>
          </cell>
          <cell r="CJ580">
            <v>0</v>
          </cell>
          <cell r="CK580">
            <v>0</v>
          </cell>
          <cell r="CL580">
            <v>0</v>
          </cell>
          <cell r="CM580">
            <v>1</v>
          </cell>
        </row>
        <row r="581">
          <cell r="A581" t="str">
            <v>NIP_BP11_D_AWOB_ES1_G01</v>
          </cell>
          <cell r="C581" t="str">
            <v>BP11</v>
          </cell>
          <cell r="D581" t="str">
            <v>Out</v>
          </cell>
          <cell r="E581" t="str">
            <v>Base JV</v>
          </cell>
          <cell r="F581" t="str">
            <v>Base Plus</v>
          </cell>
          <cell r="G581" t="str">
            <v>SPDC JV</v>
          </cell>
          <cell r="H581" t="str">
            <v>Out</v>
          </cell>
          <cell r="I581" t="str">
            <v>AWOBA</v>
          </cell>
          <cell r="J581" t="str">
            <v>OML - 24</v>
          </cell>
          <cell r="K581" t="str">
            <v>SWAMP EAST</v>
          </cell>
          <cell r="L581" t="str">
            <v>East</v>
          </cell>
          <cell r="M581" t="str">
            <v>Awoba Gas</v>
          </cell>
          <cell r="N581" t="str">
            <v>Awoba Gas</v>
          </cell>
          <cell r="O581" t="str">
            <v>Awoba Gas</v>
          </cell>
          <cell r="P581" t="str">
            <v>Awoba Gas</v>
          </cell>
          <cell r="Q581" t="str">
            <v>Ehidiamhen Alikah</v>
          </cell>
          <cell r="R581" t="str">
            <v>AWOBA1_GP</v>
          </cell>
          <cell r="S581" t="str">
            <v>NLNG</v>
          </cell>
          <cell r="T581" t="str">
            <v>2. Export Gas Commitments</v>
          </cell>
          <cell r="U581" t="str">
            <v>5. Export gas</v>
          </cell>
          <cell r="V581" t="str">
            <v>Ikwan Ukauku</v>
          </cell>
          <cell r="W581">
            <v>0</v>
          </cell>
          <cell r="X581">
            <v>2</v>
          </cell>
          <cell r="Y581">
            <v>0</v>
          </cell>
          <cell r="Z581">
            <v>100030.11510848999</v>
          </cell>
          <cell r="AA581">
            <v>0</v>
          </cell>
          <cell r="AB581">
            <v>1103633.6745605469</v>
          </cell>
          <cell r="AC581">
            <v>0</v>
          </cell>
          <cell r="AD581">
            <v>0</v>
          </cell>
          <cell r="AE581">
            <v>0</v>
          </cell>
          <cell r="AF581">
            <v>1093253.751373291</v>
          </cell>
          <cell r="AG581">
            <v>0</v>
          </cell>
          <cell r="AH581">
            <v>10379.243051052094</v>
          </cell>
          <cell r="AI581">
            <v>185438.3603515625</v>
          </cell>
          <cell r="AJ581">
            <v>277772.86430358887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3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  <cell r="BF581">
            <v>0</v>
          </cell>
          <cell r="BG581">
            <v>0</v>
          </cell>
          <cell r="BH581">
            <v>0</v>
          </cell>
          <cell r="BI581">
            <v>0</v>
          </cell>
          <cell r="BJ581">
            <v>0</v>
          </cell>
          <cell r="BK581">
            <v>0</v>
          </cell>
          <cell r="BL581">
            <v>0</v>
          </cell>
          <cell r="BM581">
            <v>0</v>
          </cell>
          <cell r="BN581">
            <v>0</v>
          </cell>
          <cell r="BO581">
            <v>0</v>
          </cell>
          <cell r="BP581">
            <v>0</v>
          </cell>
          <cell r="BQ581">
            <v>0</v>
          </cell>
          <cell r="BR581">
            <v>0</v>
          </cell>
          <cell r="BS581">
            <v>0</v>
          </cell>
          <cell r="BT581">
            <v>0</v>
          </cell>
          <cell r="BU581">
            <v>0</v>
          </cell>
          <cell r="BV581">
            <v>0</v>
          </cell>
          <cell r="BW581">
            <v>0</v>
          </cell>
          <cell r="BX581">
            <v>0</v>
          </cell>
          <cell r="BY581">
            <v>0</v>
          </cell>
          <cell r="BZ581">
            <v>0</v>
          </cell>
          <cell r="CA581">
            <v>10718.20068359375</v>
          </cell>
          <cell r="CB581">
            <v>115669.60546875</v>
          </cell>
          <cell r="CC581">
            <v>54161.7021484375</v>
          </cell>
          <cell r="CD581">
            <v>0</v>
          </cell>
          <cell r="CE581">
            <v>4888.858154296875</v>
          </cell>
          <cell r="CF581">
            <v>0</v>
          </cell>
          <cell r="CG581">
            <v>0</v>
          </cell>
          <cell r="CH581">
            <v>0</v>
          </cell>
          <cell r="CI581">
            <v>0</v>
          </cell>
          <cell r="CJ581">
            <v>0</v>
          </cell>
          <cell r="CK581">
            <v>0</v>
          </cell>
          <cell r="CL581">
            <v>0</v>
          </cell>
          <cell r="CM581">
            <v>1</v>
          </cell>
        </row>
        <row r="582">
          <cell r="A582" t="str">
            <v>NIP_BP11_D_AWOB_ES1_G02</v>
          </cell>
          <cell r="C582" t="str">
            <v>BP11</v>
          </cell>
          <cell r="D582" t="str">
            <v>In</v>
          </cell>
          <cell r="E582" t="str">
            <v>Base JV</v>
          </cell>
          <cell r="F582" t="str">
            <v>Base</v>
          </cell>
          <cell r="G582" t="str">
            <v>SPDC JV</v>
          </cell>
          <cell r="H582" t="str">
            <v>Out</v>
          </cell>
          <cell r="I582" t="str">
            <v>AWOBA</v>
          </cell>
          <cell r="J582" t="str">
            <v>OML - 24</v>
          </cell>
          <cell r="K582" t="str">
            <v>SWAMP EAST</v>
          </cell>
          <cell r="L582" t="str">
            <v>East</v>
          </cell>
          <cell r="M582" t="str">
            <v>Awoba K3 Appraisal</v>
          </cell>
          <cell r="N582" t="str">
            <v>Awoba K3 Appraisal</v>
          </cell>
          <cell r="O582" t="str">
            <v>Awoba K3 Appraisal</v>
          </cell>
          <cell r="P582" t="str">
            <v>Awoba Gas</v>
          </cell>
          <cell r="Q582" t="str">
            <v>Ehidiamhen Alikah</v>
          </cell>
          <cell r="S582" t="str">
            <v>NLNG</v>
          </cell>
          <cell r="T582" t="str">
            <v>2. Export Gas Commitments</v>
          </cell>
          <cell r="U582" t="str">
            <v>5. Export gas</v>
          </cell>
          <cell r="V582" t="str">
            <v>Ikwan Ukauku</v>
          </cell>
          <cell r="W582">
            <v>0</v>
          </cell>
          <cell r="X582">
            <v>2</v>
          </cell>
          <cell r="Y582">
            <v>0</v>
          </cell>
          <cell r="Z582">
            <v>26334.067231782483</v>
          </cell>
          <cell r="AA582">
            <v>0</v>
          </cell>
          <cell r="AB582">
            <v>228547.70086691249</v>
          </cell>
          <cell r="AC582">
            <v>0</v>
          </cell>
          <cell r="AD582">
            <v>0</v>
          </cell>
          <cell r="AE582">
            <v>0</v>
          </cell>
          <cell r="AF582">
            <v>225856.49975585938</v>
          </cell>
          <cell r="AG582">
            <v>0</v>
          </cell>
          <cell r="AH582">
            <v>2691.4795057522133</v>
          </cell>
          <cell r="AI582">
            <v>44178.65625</v>
          </cell>
          <cell r="AJ582">
            <v>56387.821166992188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0</v>
          </cell>
          <cell r="AX582">
            <v>0</v>
          </cell>
          <cell r="AY582">
            <v>0</v>
          </cell>
          <cell r="AZ582">
            <v>0</v>
          </cell>
          <cell r="BA582">
            <v>0</v>
          </cell>
          <cell r="BB582">
            <v>0</v>
          </cell>
          <cell r="BC582">
            <v>0</v>
          </cell>
          <cell r="BD582">
            <v>0</v>
          </cell>
          <cell r="BE582">
            <v>0</v>
          </cell>
          <cell r="BF582">
            <v>0</v>
          </cell>
          <cell r="BG582">
            <v>0</v>
          </cell>
          <cell r="BH582">
            <v>0</v>
          </cell>
          <cell r="BI582">
            <v>0</v>
          </cell>
          <cell r="BJ582">
            <v>0</v>
          </cell>
          <cell r="BK582">
            <v>0</v>
          </cell>
          <cell r="BL582">
            <v>0</v>
          </cell>
          <cell r="BM582">
            <v>0</v>
          </cell>
          <cell r="BN582">
            <v>0</v>
          </cell>
          <cell r="BO582">
            <v>0</v>
          </cell>
          <cell r="BP582">
            <v>0</v>
          </cell>
          <cell r="BQ582">
            <v>0</v>
          </cell>
          <cell r="BR582">
            <v>0</v>
          </cell>
          <cell r="BS582">
            <v>0</v>
          </cell>
          <cell r="BT582">
            <v>0</v>
          </cell>
          <cell r="BU582">
            <v>0</v>
          </cell>
          <cell r="BV582">
            <v>0</v>
          </cell>
          <cell r="BW582">
            <v>0</v>
          </cell>
          <cell r="BX582">
            <v>0</v>
          </cell>
          <cell r="BY582">
            <v>0</v>
          </cell>
          <cell r="BZ582">
            <v>0</v>
          </cell>
          <cell r="CA582">
            <v>1912.5</v>
          </cell>
          <cell r="CB582">
            <v>27099.634765625</v>
          </cell>
          <cell r="CC582">
            <v>12813.3828125</v>
          </cell>
          <cell r="CD582">
            <v>0</v>
          </cell>
          <cell r="CE582">
            <v>2353.139892578125</v>
          </cell>
          <cell r="CF582">
            <v>0</v>
          </cell>
          <cell r="CG582">
            <v>0</v>
          </cell>
          <cell r="CH582">
            <v>0</v>
          </cell>
          <cell r="CI582">
            <v>0</v>
          </cell>
          <cell r="CJ582">
            <v>0</v>
          </cell>
          <cell r="CK582">
            <v>0</v>
          </cell>
          <cell r="CL582">
            <v>0</v>
          </cell>
          <cell r="CM582">
            <v>1</v>
          </cell>
        </row>
        <row r="583">
          <cell r="A583" t="str">
            <v>NIP_BP11_D_AWOB_ES1_R02</v>
          </cell>
          <cell r="C583" t="str">
            <v>BP11</v>
          </cell>
          <cell r="D583" t="str">
            <v>In</v>
          </cell>
          <cell r="E583" t="str">
            <v>Base JV</v>
          </cell>
          <cell r="F583" t="str">
            <v>Base</v>
          </cell>
          <cell r="G583" t="str">
            <v>SPDC JV</v>
          </cell>
          <cell r="H583" t="str">
            <v>In</v>
          </cell>
          <cell r="I583" t="str">
            <v>AWOBA</v>
          </cell>
          <cell r="J583" t="str">
            <v>OML - 24</v>
          </cell>
          <cell r="K583" t="str">
            <v>SWAMP EAST</v>
          </cell>
          <cell r="L583" t="str">
            <v>East</v>
          </cell>
          <cell r="M583" t="str">
            <v>STOG - Restoration - AWOBA</v>
          </cell>
          <cell r="N583" t="str">
            <v>STOG Restoration - Swamp East</v>
          </cell>
          <cell r="O583" t="str">
            <v>STOG Restoration - Swamp East</v>
          </cell>
          <cell r="P583" t="str">
            <v>STOG - Restoration</v>
          </cell>
          <cell r="Q583" t="str">
            <v>Ehidiamhen Alikah</v>
          </cell>
          <cell r="R583" t="str">
            <v>AWOBA1_FS</v>
          </cell>
          <cell r="S583" t="str">
            <v>NLNG</v>
          </cell>
          <cell r="T583" t="str">
            <v>4. Oil</v>
          </cell>
          <cell r="V583" t="str">
            <v>Dave Gardiner</v>
          </cell>
          <cell r="W583">
            <v>0</v>
          </cell>
          <cell r="X583">
            <v>0</v>
          </cell>
          <cell r="Y583">
            <v>2910.5410707396131</v>
          </cell>
          <cell r="Z583">
            <v>0</v>
          </cell>
          <cell r="AA583">
            <v>1727.4177362868782</v>
          </cell>
          <cell r="AB583">
            <v>0</v>
          </cell>
          <cell r="AC583">
            <v>1164.185891866684</v>
          </cell>
          <cell r="AD583">
            <v>551.38931334018707</v>
          </cell>
          <cell r="AE583">
            <v>11.835828984736963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1888.9954347036414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  <cell r="AW583">
            <v>0</v>
          </cell>
          <cell r="AX583">
            <v>0</v>
          </cell>
          <cell r="AY583">
            <v>0</v>
          </cell>
          <cell r="AZ583">
            <v>0</v>
          </cell>
          <cell r="BA583">
            <v>0</v>
          </cell>
          <cell r="BB583">
            <v>0</v>
          </cell>
          <cell r="BC583">
            <v>0</v>
          </cell>
          <cell r="BD583">
            <v>0</v>
          </cell>
          <cell r="BE583">
            <v>0</v>
          </cell>
          <cell r="BF583">
            <v>0</v>
          </cell>
          <cell r="BG583">
            <v>0</v>
          </cell>
          <cell r="BH583">
            <v>0</v>
          </cell>
          <cell r="BI583">
            <v>0</v>
          </cell>
          <cell r="BJ583">
            <v>0</v>
          </cell>
          <cell r="BK583">
            <v>0</v>
          </cell>
          <cell r="BL583">
            <v>0</v>
          </cell>
          <cell r="BM583">
            <v>0</v>
          </cell>
          <cell r="BN583">
            <v>0</v>
          </cell>
          <cell r="BO583">
            <v>0</v>
          </cell>
          <cell r="BP583">
            <v>0</v>
          </cell>
          <cell r="BQ583">
            <v>0</v>
          </cell>
          <cell r="BR583">
            <v>0</v>
          </cell>
          <cell r="BS583">
            <v>0</v>
          </cell>
          <cell r="BT583">
            <v>0</v>
          </cell>
          <cell r="BU583">
            <v>0</v>
          </cell>
          <cell r="BV583">
            <v>0</v>
          </cell>
          <cell r="BW583">
            <v>0</v>
          </cell>
          <cell r="BX583">
            <v>0</v>
          </cell>
          <cell r="BY583">
            <v>0</v>
          </cell>
          <cell r="BZ583">
            <v>0</v>
          </cell>
          <cell r="CA583">
            <v>0</v>
          </cell>
          <cell r="CB583">
            <v>0</v>
          </cell>
          <cell r="CC583">
            <v>0</v>
          </cell>
          <cell r="CD583">
            <v>0</v>
          </cell>
          <cell r="CE583">
            <v>0</v>
          </cell>
          <cell r="CF583">
            <v>0</v>
          </cell>
          <cell r="CG583">
            <v>0</v>
          </cell>
          <cell r="CH583">
            <v>0</v>
          </cell>
          <cell r="CI583">
            <v>0</v>
          </cell>
          <cell r="CJ583">
            <v>0</v>
          </cell>
          <cell r="CK583">
            <v>0</v>
          </cell>
          <cell r="CL583">
            <v>0</v>
          </cell>
          <cell r="CM583">
            <v>1</v>
          </cell>
        </row>
        <row r="584">
          <cell r="A584" t="str">
            <v>NIP_BP11_D_AWOB_ES1_R09</v>
          </cell>
          <cell r="C584" t="str">
            <v>BP11</v>
          </cell>
          <cell r="D584" t="str">
            <v>In</v>
          </cell>
          <cell r="E584" t="str">
            <v>Base JV</v>
          </cell>
          <cell r="F584" t="str">
            <v>Base</v>
          </cell>
          <cell r="G584" t="str">
            <v>SPDC JV</v>
          </cell>
          <cell r="H584" t="str">
            <v>In</v>
          </cell>
          <cell r="I584" t="str">
            <v>AWOBA</v>
          </cell>
          <cell r="J584" t="str">
            <v>OML - 24</v>
          </cell>
          <cell r="K584" t="str">
            <v>SWAMP EAST</v>
          </cell>
          <cell r="L584" t="str">
            <v>East</v>
          </cell>
          <cell r="M584" t="str">
            <v>STOG - Restoration - AWOBA</v>
          </cell>
          <cell r="N584" t="str">
            <v>STOG Restoration - Swamp East</v>
          </cell>
          <cell r="O584" t="str">
            <v>STOG Restoration - Swamp East</v>
          </cell>
          <cell r="P584" t="str">
            <v>STOG - Restoration</v>
          </cell>
          <cell r="Q584" t="str">
            <v>Ehidiamhen Alikah</v>
          </cell>
          <cell r="R584" t="str">
            <v>AWOBA1_FS</v>
          </cell>
          <cell r="S584" t="str">
            <v>NLNG</v>
          </cell>
          <cell r="T584" t="str">
            <v>4. Oil</v>
          </cell>
          <cell r="V584" t="str">
            <v>Dave Gardiner</v>
          </cell>
          <cell r="W584">
            <v>0</v>
          </cell>
          <cell r="X584">
            <v>0</v>
          </cell>
          <cell r="Y584">
            <v>8851.2529649518783</v>
          </cell>
          <cell r="Z584">
            <v>0</v>
          </cell>
          <cell r="AA584">
            <v>8141.9001356857862</v>
          </cell>
          <cell r="AB584">
            <v>0</v>
          </cell>
          <cell r="AC584">
            <v>6868.4590454101563</v>
          </cell>
          <cell r="AD584">
            <v>1214.5780067443848</v>
          </cell>
          <cell r="AE584">
            <v>58.84537475286379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5367.7856463336548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  <cell r="AW584">
            <v>0</v>
          </cell>
          <cell r="AX584">
            <v>0</v>
          </cell>
          <cell r="AY584">
            <v>0</v>
          </cell>
          <cell r="AZ584">
            <v>0</v>
          </cell>
          <cell r="BA584">
            <v>0</v>
          </cell>
          <cell r="BB584">
            <v>0</v>
          </cell>
          <cell r="BC584">
            <v>0</v>
          </cell>
          <cell r="BD584">
            <v>0</v>
          </cell>
          <cell r="BE584">
            <v>0</v>
          </cell>
          <cell r="BF584">
            <v>0</v>
          </cell>
          <cell r="BG584">
            <v>0</v>
          </cell>
          <cell r="BH584">
            <v>0</v>
          </cell>
          <cell r="BI584">
            <v>0</v>
          </cell>
          <cell r="BJ584">
            <v>0</v>
          </cell>
          <cell r="BK584">
            <v>0</v>
          </cell>
          <cell r="BL584">
            <v>0</v>
          </cell>
          <cell r="BM584">
            <v>0</v>
          </cell>
          <cell r="BN584">
            <v>0</v>
          </cell>
          <cell r="BO584">
            <v>0</v>
          </cell>
          <cell r="BP584">
            <v>0</v>
          </cell>
          <cell r="BQ584">
            <v>0</v>
          </cell>
          <cell r="BR584">
            <v>0</v>
          </cell>
          <cell r="BS584">
            <v>0</v>
          </cell>
          <cell r="BT584">
            <v>0</v>
          </cell>
          <cell r="BU584">
            <v>0</v>
          </cell>
          <cell r="BV584">
            <v>0</v>
          </cell>
          <cell r="BW584">
            <v>0</v>
          </cell>
          <cell r="BX584">
            <v>0</v>
          </cell>
          <cell r="BY584">
            <v>0</v>
          </cell>
          <cell r="BZ584">
            <v>0</v>
          </cell>
          <cell r="CA584">
            <v>0</v>
          </cell>
          <cell r="CB584">
            <v>0</v>
          </cell>
          <cell r="CC584">
            <v>0</v>
          </cell>
          <cell r="CD584">
            <v>0</v>
          </cell>
          <cell r="CE584">
            <v>0</v>
          </cell>
          <cell r="CF584">
            <v>0</v>
          </cell>
          <cell r="CG584">
            <v>0</v>
          </cell>
          <cell r="CH584">
            <v>0</v>
          </cell>
          <cell r="CI584">
            <v>0</v>
          </cell>
          <cell r="CJ584">
            <v>0</v>
          </cell>
          <cell r="CK584">
            <v>0</v>
          </cell>
          <cell r="CL584">
            <v>0</v>
          </cell>
          <cell r="CM584">
            <v>1</v>
          </cell>
        </row>
        <row r="585">
          <cell r="A585" t="str">
            <v>NIP_BP11_D_BATA_WS1_D01</v>
          </cell>
          <cell r="C585" t="str">
            <v>BP11</v>
          </cell>
          <cell r="D585" t="str">
            <v>Out</v>
          </cell>
          <cell r="E585" t="str">
            <v>Base JV</v>
          </cell>
          <cell r="F585" t="str">
            <v>Options</v>
          </cell>
          <cell r="G585" t="str">
            <v>Portfolio Action</v>
          </cell>
          <cell r="H585" t="str">
            <v>Not reported</v>
          </cell>
          <cell r="I585" t="str">
            <v>BATAN</v>
          </cell>
          <cell r="J585" t="str">
            <v>OML - 42</v>
          </cell>
          <cell r="K585" t="str">
            <v>SWAMP WEST</v>
          </cell>
          <cell r="L585" t="str">
            <v>West</v>
          </cell>
          <cell r="M585" t="str">
            <v>Batan FOD</v>
          </cell>
          <cell r="N585" t="str">
            <v>Batan FOD</v>
          </cell>
          <cell r="O585" t="str">
            <v>Batan FOD</v>
          </cell>
          <cell r="P585" t="str">
            <v>Batan FOD</v>
          </cell>
          <cell r="Q585" t="str">
            <v>Baranu Suka</v>
          </cell>
          <cell r="R585" t="str">
            <v>BATAN1_FS</v>
          </cell>
          <cell r="S585" t="str">
            <v>DOMGAS</v>
          </cell>
          <cell r="T585" t="str">
            <v>4. Oil</v>
          </cell>
          <cell r="U585" t="str">
            <v>7. Material Oil</v>
          </cell>
          <cell r="V585" t="str">
            <v>David Oluwajuyigbe</v>
          </cell>
          <cell r="W585">
            <v>3</v>
          </cell>
          <cell r="X585">
            <v>0</v>
          </cell>
          <cell r="Y585">
            <v>41322.155700683594</v>
          </cell>
          <cell r="Z585">
            <v>0</v>
          </cell>
          <cell r="AA585">
            <v>21287.195785522461</v>
          </cell>
          <cell r="AB585">
            <v>0</v>
          </cell>
          <cell r="AC585">
            <v>19158.350341796875</v>
          </cell>
          <cell r="AD585">
            <v>2128.7195224761963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77401.9326171875</v>
          </cell>
          <cell r="AJ585">
            <v>51538.615692138672</v>
          </cell>
          <cell r="AK585">
            <v>0</v>
          </cell>
          <cell r="AL585">
            <v>0</v>
          </cell>
          <cell r="AM585">
            <v>3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  <cell r="BF585">
            <v>0</v>
          </cell>
          <cell r="BG585">
            <v>0</v>
          </cell>
          <cell r="BH585">
            <v>0</v>
          </cell>
          <cell r="BI585">
            <v>0</v>
          </cell>
          <cell r="BJ585">
            <v>0</v>
          </cell>
          <cell r="BK585">
            <v>0</v>
          </cell>
          <cell r="BL585">
            <v>13142.46630859375</v>
          </cell>
          <cell r="BM585">
            <v>45062.40234375</v>
          </cell>
          <cell r="BN585">
            <v>15512.8291015625</v>
          </cell>
          <cell r="BO585">
            <v>0</v>
          </cell>
          <cell r="BP585">
            <v>3684.242431640625</v>
          </cell>
          <cell r="BQ585">
            <v>0</v>
          </cell>
          <cell r="BR585">
            <v>0</v>
          </cell>
          <cell r="BS585">
            <v>0</v>
          </cell>
          <cell r="BT585">
            <v>0</v>
          </cell>
          <cell r="BU585">
            <v>0</v>
          </cell>
          <cell r="BV585">
            <v>0</v>
          </cell>
          <cell r="BW585">
            <v>0</v>
          </cell>
          <cell r="BX585">
            <v>0</v>
          </cell>
          <cell r="BY585">
            <v>0</v>
          </cell>
          <cell r="BZ585">
            <v>0</v>
          </cell>
          <cell r="CA585">
            <v>0</v>
          </cell>
          <cell r="CB585">
            <v>0</v>
          </cell>
          <cell r="CC585">
            <v>0</v>
          </cell>
          <cell r="CD585">
            <v>0</v>
          </cell>
          <cell r="CE585">
            <v>0</v>
          </cell>
          <cell r="CF585">
            <v>0</v>
          </cell>
          <cell r="CG585">
            <v>0</v>
          </cell>
          <cell r="CH585">
            <v>0</v>
          </cell>
          <cell r="CI585">
            <v>0</v>
          </cell>
          <cell r="CJ585">
            <v>0</v>
          </cell>
          <cell r="CK585">
            <v>0</v>
          </cell>
          <cell r="CL585">
            <v>0</v>
          </cell>
          <cell r="CM585">
            <v>1</v>
          </cell>
        </row>
        <row r="586">
          <cell r="A586" t="str">
            <v>NIP_BP11_D_BATA_WS1_Y01</v>
          </cell>
          <cell r="C586" t="str">
            <v>BP11</v>
          </cell>
          <cell r="D586" t="str">
            <v>In</v>
          </cell>
          <cell r="E586" t="str">
            <v>Base JV</v>
          </cell>
          <cell r="F586" t="str">
            <v>Base</v>
          </cell>
          <cell r="G586" t="str">
            <v>Portfolio Action</v>
          </cell>
          <cell r="H586" t="str">
            <v>In</v>
          </cell>
          <cell r="I586" t="str">
            <v>BATAN</v>
          </cell>
          <cell r="J586" t="str">
            <v>OML - 42</v>
          </cell>
          <cell r="K586" t="str">
            <v>SWAMP WEST</v>
          </cell>
          <cell r="L586" t="str">
            <v>West</v>
          </cell>
          <cell r="M586" t="str">
            <v>West Facilities - OS Production - BATAN</v>
          </cell>
          <cell r="N586" t="str">
            <v>West Facilities - Outstanding Scope</v>
          </cell>
          <cell r="O586" t="str">
            <v>Divested 2011</v>
          </cell>
          <cell r="P586" t="str">
            <v>West Re-entry</v>
          </cell>
          <cell r="Q586" t="str">
            <v>Baranu Suka</v>
          </cell>
          <cell r="R586" t="str">
            <v>BATAN1_FS</v>
          </cell>
          <cell r="S586" t="str">
            <v>DOMGAS</v>
          </cell>
          <cell r="T586" t="str">
            <v>1. HSE, Security, Asset Integrity, etc.</v>
          </cell>
          <cell r="U586" t="str">
            <v>1. Secure / Maximise NFA</v>
          </cell>
          <cell r="V586" t="str">
            <v>David Oluwajuyigbe</v>
          </cell>
          <cell r="W586">
            <v>9</v>
          </cell>
          <cell r="X586">
            <v>0</v>
          </cell>
          <cell r="Y586">
            <v>30427.095266358287</v>
          </cell>
          <cell r="Z586">
            <v>0</v>
          </cell>
          <cell r="AA586">
            <v>16742.896710616005</v>
          </cell>
          <cell r="AB586">
            <v>0</v>
          </cell>
          <cell r="AC586">
            <v>13967.800879955292</v>
          </cell>
          <cell r="AD586">
            <v>2775.1093345698282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15526.94104972425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  <cell r="AX586">
            <v>0</v>
          </cell>
          <cell r="AY586">
            <v>0</v>
          </cell>
          <cell r="AZ586">
            <v>0</v>
          </cell>
          <cell r="BA586">
            <v>0</v>
          </cell>
          <cell r="BB586">
            <v>0</v>
          </cell>
          <cell r="BC586">
            <v>0</v>
          </cell>
          <cell r="BD586">
            <v>0</v>
          </cell>
          <cell r="BE586">
            <v>0</v>
          </cell>
          <cell r="BF586">
            <v>0</v>
          </cell>
          <cell r="BG586">
            <v>0</v>
          </cell>
          <cell r="BH586">
            <v>0</v>
          </cell>
          <cell r="BI586">
            <v>0</v>
          </cell>
          <cell r="BJ586">
            <v>0</v>
          </cell>
          <cell r="BK586">
            <v>0</v>
          </cell>
          <cell r="BL586">
            <v>0</v>
          </cell>
          <cell r="BM586">
            <v>0</v>
          </cell>
          <cell r="BN586">
            <v>0</v>
          </cell>
          <cell r="BO586">
            <v>0</v>
          </cell>
          <cell r="BP586">
            <v>0</v>
          </cell>
          <cell r="BQ586">
            <v>0</v>
          </cell>
          <cell r="BR586">
            <v>0</v>
          </cell>
          <cell r="BS586">
            <v>0</v>
          </cell>
          <cell r="BT586">
            <v>0</v>
          </cell>
          <cell r="BU586">
            <v>0</v>
          </cell>
          <cell r="BV586">
            <v>0</v>
          </cell>
          <cell r="BW586">
            <v>0</v>
          </cell>
          <cell r="BX586">
            <v>0</v>
          </cell>
          <cell r="BY586">
            <v>0</v>
          </cell>
          <cell r="BZ586">
            <v>0</v>
          </cell>
          <cell r="CA586">
            <v>0</v>
          </cell>
          <cell r="CB586">
            <v>0</v>
          </cell>
          <cell r="CC586">
            <v>0</v>
          </cell>
          <cell r="CD586">
            <v>0</v>
          </cell>
          <cell r="CE586">
            <v>0</v>
          </cell>
          <cell r="CF586">
            <v>0</v>
          </cell>
          <cell r="CG586">
            <v>0</v>
          </cell>
          <cell r="CH586">
            <v>0</v>
          </cell>
          <cell r="CI586">
            <v>0</v>
          </cell>
          <cell r="CJ586">
            <v>0</v>
          </cell>
          <cell r="CK586">
            <v>0</v>
          </cell>
          <cell r="CL586">
            <v>0</v>
          </cell>
          <cell r="CM586">
            <v>1</v>
          </cell>
        </row>
        <row r="587">
          <cell r="A587" t="str">
            <v>NIP_BP11_D_BATA_WS1_YR3</v>
          </cell>
          <cell r="C587" t="str">
            <v>BP11</v>
          </cell>
          <cell r="D587" t="str">
            <v>In</v>
          </cell>
          <cell r="E587" t="str">
            <v>Base JV</v>
          </cell>
          <cell r="F587" t="str">
            <v>Base</v>
          </cell>
          <cell r="G587" t="str">
            <v>Portfolio Action</v>
          </cell>
          <cell r="H587" t="str">
            <v>In</v>
          </cell>
          <cell r="I587" t="str">
            <v>BATAN</v>
          </cell>
          <cell r="J587" t="str">
            <v>OML - 42</v>
          </cell>
          <cell r="K587" t="str">
            <v>SWAMP WEST</v>
          </cell>
          <cell r="L587" t="str">
            <v>West</v>
          </cell>
          <cell r="M587" t="str">
            <v>West Facilities - OS Production - BATAN</v>
          </cell>
          <cell r="N587" t="str">
            <v>West Facilities - Outstanding Scope</v>
          </cell>
          <cell r="O587" t="str">
            <v>Divested 2011</v>
          </cell>
          <cell r="P587" t="str">
            <v>West Re-entry</v>
          </cell>
          <cell r="Q587" t="str">
            <v>Baranu Suka</v>
          </cell>
          <cell r="R587" t="str">
            <v>BATAN1_FS</v>
          </cell>
          <cell r="S587" t="str">
            <v>DOMGAS</v>
          </cell>
          <cell r="T587" t="str">
            <v>1. HSE, Security, Asset Integrity, etc.</v>
          </cell>
          <cell r="U587" t="str">
            <v>1. Secure / Maximise NFA</v>
          </cell>
          <cell r="V587" t="str">
            <v>David Oluwajuyigbe</v>
          </cell>
          <cell r="W587">
            <v>2</v>
          </cell>
          <cell r="X587">
            <v>0</v>
          </cell>
          <cell r="Y587">
            <v>2112.9422513611526</v>
          </cell>
          <cell r="Z587">
            <v>0</v>
          </cell>
          <cell r="AA587">
            <v>808.62070714865854</v>
          </cell>
          <cell r="AB587">
            <v>0</v>
          </cell>
          <cell r="AC587">
            <v>642.73779535293579</v>
          </cell>
          <cell r="AD587">
            <v>165.88063923453069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1661.8074991908288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  <cell r="AW587">
            <v>0</v>
          </cell>
          <cell r="AX587">
            <v>0</v>
          </cell>
          <cell r="AY587">
            <v>0</v>
          </cell>
          <cell r="AZ587">
            <v>0</v>
          </cell>
          <cell r="BA587">
            <v>0</v>
          </cell>
          <cell r="BB587">
            <v>0</v>
          </cell>
          <cell r="BC587">
            <v>0</v>
          </cell>
          <cell r="BD587">
            <v>0</v>
          </cell>
          <cell r="BE587">
            <v>0</v>
          </cell>
          <cell r="BF587">
            <v>0</v>
          </cell>
          <cell r="BG587">
            <v>0</v>
          </cell>
          <cell r="BH587">
            <v>0</v>
          </cell>
          <cell r="BI587">
            <v>0</v>
          </cell>
          <cell r="BJ587">
            <v>0</v>
          </cell>
          <cell r="BK587">
            <v>0</v>
          </cell>
          <cell r="BL587">
            <v>0</v>
          </cell>
          <cell r="BM587">
            <v>0</v>
          </cell>
          <cell r="BN587">
            <v>0</v>
          </cell>
          <cell r="BO587">
            <v>0</v>
          </cell>
          <cell r="BP587">
            <v>0</v>
          </cell>
          <cell r="BQ587">
            <v>0</v>
          </cell>
          <cell r="BR587">
            <v>0</v>
          </cell>
          <cell r="BS587">
            <v>0</v>
          </cell>
          <cell r="BT587">
            <v>0</v>
          </cell>
          <cell r="BU587">
            <v>0</v>
          </cell>
          <cell r="BV587">
            <v>0</v>
          </cell>
          <cell r="BW587">
            <v>0</v>
          </cell>
          <cell r="BX587">
            <v>0</v>
          </cell>
          <cell r="BY587">
            <v>0</v>
          </cell>
          <cell r="BZ587">
            <v>0</v>
          </cell>
          <cell r="CA587">
            <v>0</v>
          </cell>
          <cell r="CB587">
            <v>0</v>
          </cell>
          <cell r="CC587">
            <v>0</v>
          </cell>
          <cell r="CD587">
            <v>0</v>
          </cell>
          <cell r="CE587">
            <v>0</v>
          </cell>
          <cell r="CF587">
            <v>0</v>
          </cell>
          <cell r="CG587">
            <v>0</v>
          </cell>
          <cell r="CH587">
            <v>0</v>
          </cell>
          <cell r="CI587">
            <v>0</v>
          </cell>
          <cell r="CJ587">
            <v>620</v>
          </cell>
          <cell r="CK587">
            <v>0</v>
          </cell>
          <cell r="CL587">
            <v>0</v>
          </cell>
          <cell r="CM587">
            <v>1</v>
          </cell>
        </row>
        <row r="588">
          <cell r="A588" t="str">
            <v>NIP_BP11_D_BATA_WS1_YT1</v>
          </cell>
          <cell r="C588" t="str">
            <v>BP11</v>
          </cell>
          <cell r="D588" t="str">
            <v>In</v>
          </cell>
          <cell r="E588" t="str">
            <v>Base JV</v>
          </cell>
          <cell r="F588" t="str">
            <v>Base</v>
          </cell>
          <cell r="G588" t="str">
            <v>Portfolio Action</v>
          </cell>
          <cell r="H588" t="str">
            <v>In</v>
          </cell>
          <cell r="I588" t="str">
            <v>BATAN</v>
          </cell>
          <cell r="J588" t="str">
            <v>OML - 42</v>
          </cell>
          <cell r="K588" t="str">
            <v>SWAMP WEST</v>
          </cell>
          <cell r="L588" t="str">
            <v>West</v>
          </cell>
          <cell r="M588" t="str">
            <v>West Facilities - OS Production - BATAN</v>
          </cell>
          <cell r="N588" t="str">
            <v>West Facilities - Outstanding Scope</v>
          </cell>
          <cell r="O588" t="str">
            <v>Divested 2011</v>
          </cell>
          <cell r="P588" t="str">
            <v>West Re-entry</v>
          </cell>
          <cell r="Q588" t="str">
            <v>Baranu Suka</v>
          </cell>
          <cell r="R588" t="str">
            <v>BATAN1_FS</v>
          </cell>
          <cell r="S588" t="str">
            <v>DOMGAS</v>
          </cell>
          <cell r="T588" t="str">
            <v>1. HSE, Security, Asset Integrity, etc.</v>
          </cell>
          <cell r="U588" t="str">
            <v>1. Secure / Maximise NFA</v>
          </cell>
          <cell r="V588" t="str">
            <v>David Oluwajuyigbe</v>
          </cell>
          <cell r="W588">
            <v>1</v>
          </cell>
          <cell r="X588">
            <v>0</v>
          </cell>
          <cell r="Y588">
            <v>549.9829858651724</v>
          </cell>
          <cell r="Z588">
            <v>0</v>
          </cell>
          <cell r="AA588">
            <v>311.5694098039852</v>
          </cell>
          <cell r="AB588">
            <v>0</v>
          </cell>
          <cell r="AC588">
            <v>255.74100112915039</v>
          </cell>
          <cell r="AD588">
            <v>55.827399925826626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442.61710643768311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  <cell r="AW588">
            <v>0</v>
          </cell>
          <cell r="AX588">
            <v>0</v>
          </cell>
          <cell r="AY588">
            <v>0</v>
          </cell>
          <cell r="AZ588">
            <v>0</v>
          </cell>
          <cell r="BA588">
            <v>0</v>
          </cell>
          <cell r="BB588">
            <v>0</v>
          </cell>
          <cell r="BC588">
            <v>0</v>
          </cell>
          <cell r="BD588">
            <v>0</v>
          </cell>
          <cell r="BE588">
            <v>0</v>
          </cell>
          <cell r="BF588">
            <v>0</v>
          </cell>
          <cell r="BG588">
            <v>0</v>
          </cell>
          <cell r="BH588">
            <v>0</v>
          </cell>
          <cell r="BI588">
            <v>0</v>
          </cell>
          <cell r="BJ588">
            <v>0</v>
          </cell>
          <cell r="BK588">
            <v>0</v>
          </cell>
          <cell r="BL588">
            <v>0</v>
          </cell>
          <cell r="BM588">
            <v>0</v>
          </cell>
          <cell r="BN588">
            <v>0</v>
          </cell>
          <cell r="BO588">
            <v>0</v>
          </cell>
          <cell r="BP588">
            <v>0</v>
          </cell>
          <cell r="BQ588">
            <v>0</v>
          </cell>
          <cell r="BR588">
            <v>0</v>
          </cell>
          <cell r="BS588">
            <v>0</v>
          </cell>
          <cell r="BT588">
            <v>0</v>
          </cell>
          <cell r="BU588">
            <v>0</v>
          </cell>
          <cell r="BV588">
            <v>0</v>
          </cell>
          <cell r="BW588">
            <v>0</v>
          </cell>
          <cell r="BX588">
            <v>0</v>
          </cell>
          <cell r="BY588">
            <v>0</v>
          </cell>
          <cell r="BZ588">
            <v>0</v>
          </cell>
          <cell r="CA588">
            <v>0</v>
          </cell>
          <cell r="CB588">
            <v>0</v>
          </cell>
          <cell r="CC588">
            <v>0</v>
          </cell>
          <cell r="CD588">
            <v>0</v>
          </cell>
          <cell r="CE588">
            <v>0</v>
          </cell>
          <cell r="CF588">
            <v>0</v>
          </cell>
          <cell r="CG588">
            <v>0</v>
          </cell>
          <cell r="CH588">
            <v>0</v>
          </cell>
          <cell r="CI588">
            <v>0</v>
          </cell>
          <cell r="CJ588">
            <v>150</v>
          </cell>
          <cell r="CK588">
            <v>0</v>
          </cell>
          <cell r="CL588">
            <v>0</v>
          </cell>
          <cell r="CM588">
            <v>1</v>
          </cell>
        </row>
        <row r="589">
          <cell r="A589" t="str">
            <v>NIP_BP11_D_BELE_ES2_D01</v>
          </cell>
          <cell r="C589" t="str">
            <v>BP11</v>
          </cell>
          <cell r="D589" t="str">
            <v>In</v>
          </cell>
          <cell r="E589" t="str">
            <v>Base JV</v>
          </cell>
          <cell r="F589" t="str">
            <v>Base</v>
          </cell>
          <cell r="G589" t="str">
            <v>SPDC JV</v>
          </cell>
          <cell r="H589" t="str">
            <v>Not reported</v>
          </cell>
          <cell r="I589" t="str">
            <v>BELEMA</v>
          </cell>
          <cell r="J589" t="str">
            <v>OML - 25</v>
          </cell>
          <cell r="K589" t="str">
            <v>SWAMP EAST</v>
          </cell>
          <cell r="L589" t="str">
            <v>East</v>
          </cell>
          <cell r="M589" t="str">
            <v>Belema-Belema North FOD</v>
          </cell>
          <cell r="N589" t="str">
            <v>Belema-Belema North FOD</v>
          </cell>
          <cell r="O589" t="str">
            <v>Belema-Belema North FOD</v>
          </cell>
          <cell r="P589" t="str">
            <v>Belema-Belema North FOD</v>
          </cell>
          <cell r="Q589" t="str">
            <v>Ehidiamhen Alikah</v>
          </cell>
          <cell r="R589" t="str">
            <v>BELEMA1_FS</v>
          </cell>
          <cell r="S589" t="str">
            <v>NLNG</v>
          </cell>
          <cell r="T589" t="str">
            <v>4. Oil</v>
          </cell>
          <cell r="U589" t="str">
            <v>7. Material Oil</v>
          </cell>
          <cell r="V589" t="str">
            <v>Ikwan Ukauku</v>
          </cell>
          <cell r="W589">
            <v>0</v>
          </cell>
          <cell r="X589">
            <v>0</v>
          </cell>
          <cell r="Y589">
            <v>64216.149291992188</v>
          </cell>
          <cell r="Z589">
            <v>0</v>
          </cell>
          <cell r="AA589">
            <v>62496.920166015625</v>
          </cell>
          <cell r="AB589">
            <v>0</v>
          </cell>
          <cell r="AC589">
            <v>47949.920043945313</v>
          </cell>
          <cell r="AD589">
            <v>5327.7879943847656</v>
          </cell>
          <cell r="AE589">
            <v>9218.68994140625</v>
          </cell>
          <cell r="AF589">
            <v>0</v>
          </cell>
          <cell r="AG589">
            <v>0</v>
          </cell>
          <cell r="AH589">
            <v>0</v>
          </cell>
          <cell r="AI589">
            <v>93170.12109375</v>
          </cell>
          <cell r="AJ589">
            <v>111798.96495056152</v>
          </cell>
          <cell r="AK589">
            <v>0</v>
          </cell>
          <cell r="AL589">
            <v>0</v>
          </cell>
          <cell r="AM589">
            <v>2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  <cell r="AW589">
            <v>0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  <cell r="BE589">
            <v>0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  <cell r="BL589">
            <v>9328.71484375</v>
          </cell>
          <cell r="BM589">
            <v>57101.01953125</v>
          </cell>
          <cell r="BN589">
            <v>19657.16015625</v>
          </cell>
          <cell r="BO589">
            <v>0</v>
          </cell>
          <cell r="BP589">
            <v>7083.22412109375</v>
          </cell>
          <cell r="BQ589">
            <v>0</v>
          </cell>
          <cell r="BR589">
            <v>0</v>
          </cell>
          <cell r="BS589">
            <v>0</v>
          </cell>
          <cell r="BT589">
            <v>0</v>
          </cell>
          <cell r="BU589">
            <v>0</v>
          </cell>
          <cell r="BV589">
            <v>0</v>
          </cell>
          <cell r="BW589">
            <v>0</v>
          </cell>
          <cell r="BX589">
            <v>0</v>
          </cell>
          <cell r="BY589">
            <v>0</v>
          </cell>
          <cell r="BZ589">
            <v>0</v>
          </cell>
          <cell r="CA589">
            <v>0</v>
          </cell>
          <cell r="CB589">
            <v>0</v>
          </cell>
          <cell r="CC589">
            <v>0</v>
          </cell>
          <cell r="CD589">
            <v>0</v>
          </cell>
          <cell r="CE589">
            <v>0</v>
          </cell>
          <cell r="CF589">
            <v>0</v>
          </cell>
          <cell r="CG589">
            <v>0</v>
          </cell>
          <cell r="CH589">
            <v>0</v>
          </cell>
          <cell r="CI589">
            <v>0</v>
          </cell>
          <cell r="CJ589">
            <v>0</v>
          </cell>
          <cell r="CK589">
            <v>0</v>
          </cell>
          <cell r="CL589">
            <v>0</v>
          </cell>
          <cell r="CM589">
            <v>1</v>
          </cell>
        </row>
        <row r="590">
          <cell r="A590" t="str">
            <v>NIP_BP11_D_BELE_ES2_D02</v>
          </cell>
          <cell r="C590" t="str">
            <v>BP11</v>
          </cell>
          <cell r="D590" t="str">
            <v>In</v>
          </cell>
          <cell r="E590" t="str">
            <v>Base JV</v>
          </cell>
          <cell r="F590" t="str">
            <v>Base</v>
          </cell>
          <cell r="G590" t="str">
            <v>SPDC JV</v>
          </cell>
          <cell r="H590" t="str">
            <v>Not reported</v>
          </cell>
          <cell r="I590" t="str">
            <v>BELEMA</v>
          </cell>
          <cell r="J590" t="str">
            <v>OML - 25</v>
          </cell>
          <cell r="K590" t="str">
            <v>SWAMP EAST</v>
          </cell>
          <cell r="L590" t="str">
            <v>East</v>
          </cell>
          <cell r="M590" t="str">
            <v>Belema-Belema North FOD</v>
          </cell>
          <cell r="N590" t="str">
            <v>Belema-Belema North FOD</v>
          </cell>
          <cell r="O590" t="str">
            <v>Belema-Belema North FOD</v>
          </cell>
          <cell r="P590" t="str">
            <v>Belema-Belema North FOD</v>
          </cell>
          <cell r="Q590" t="str">
            <v>Ehidiamhen Alikah</v>
          </cell>
          <cell r="R590" t="str">
            <v>BELEMA1_FS</v>
          </cell>
          <cell r="S590" t="str">
            <v>NLNG</v>
          </cell>
          <cell r="T590" t="str">
            <v>4. Oil</v>
          </cell>
          <cell r="U590" t="str">
            <v>7. Material Oil</v>
          </cell>
          <cell r="V590" t="str">
            <v>Ikwan Ukauku</v>
          </cell>
          <cell r="W590">
            <v>0</v>
          </cell>
          <cell r="X590">
            <v>0</v>
          </cell>
          <cell r="Y590">
            <v>100842.34259033203</v>
          </cell>
          <cell r="Z590">
            <v>0</v>
          </cell>
          <cell r="AA590">
            <v>106343.67916870117</v>
          </cell>
          <cell r="AB590">
            <v>0</v>
          </cell>
          <cell r="AC590">
            <v>81873.995723724365</v>
          </cell>
          <cell r="AD590">
            <v>9097.1278982162476</v>
          </cell>
          <cell r="AE590">
            <v>15372.428416252136</v>
          </cell>
          <cell r="AF590">
            <v>0</v>
          </cell>
          <cell r="AG590">
            <v>0</v>
          </cell>
          <cell r="AH590">
            <v>0</v>
          </cell>
          <cell r="AI590">
            <v>255188.62036132813</v>
          </cell>
          <cell r="AJ590">
            <v>229952.27712249756</v>
          </cell>
          <cell r="AK590">
            <v>0</v>
          </cell>
          <cell r="AL590">
            <v>0</v>
          </cell>
          <cell r="AM590">
            <v>6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  <cell r="BL590">
            <v>20018.218017578125</v>
          </cell>
          <cell r="BM590">
            <v>160917.927734375</v>
          </cell>
          <cell r="BN590">
            <v>59117.69970703125</v>
          </cell>
          <cell r="BO590">
            <v>0</v>
          </cell>
          <cell r="BP590">
            <v>15134.779296875</v>
          </cell>
          <cell r="BQ590">
            <v>0</v>
          </cell>
          <cell r="BR590">
            <v>0</v>
          </cell>
          <cell r="BS590">
            <v>0</v>
          </cell>
          <cell r="BT590">
            <v>0</v>
          </cell>
          <cell r="BU590">
            <v>0</v>
          </cell>
          <cell r="BV590">
            <v>0</v>
          </cell>
          <cell r="BW590">
            <v>0</v>
          </cell>
          <cell r="BX590">
            <v>0</v>
          </cell>
          <cell r="BY590">
            <v>0</v>
          </cell>
          <cell r="BZ590">
            <v>0</v>
          </cell>
          <cell r="CA590">
            <v>0</v>
          </cell>
          <cell r="CB590">
            <v>0</v>
          </cell>
          <cell r="CC590">
            <v>0</v>
          </cell>
          <cell r="CD590">
            <v>0</v>
          </cell>
          <cell r="CE590">
            <v>0</v>
          </cell>
          <cell r="CF590">
            <v>0</v>
          </cell>
          <cell r="CG590">
            <v>0</v>
          </cell>
          <cell r="CH590">
            <v>0</v>
          </cell>
          <cell r="CI590">
            <v>0</v>
          </cell>
          <cell r="CJ590">
            <v>0</v>
          </cell>
          <cell r="CK590">
            <v>0</v>
          </cell>
          <cell r="CL590">
            <v>0</v>
          </cell>
          <cell r="CM590">
            <v>1</v>
          </cell>
        </row>
        <row r="591">
          <cell r="A591" t="str">
            <v>NIP_BP11_D_BELE_ES2_R01</v>
          </cell>
          <cell r="C591" t="str">
            <v>BP11</v>
          </cell>
          <cell r="D591" t="str">
            <v>In</v>
          </cell>
          <cell r="E591" t="str">
            <v>Base JV</v>
          </cell>
          <cell r="F591" t="str">
            <v>Base</v>
          </cell>
          <cell r="G591" t="str">
            <v>SPDC JV</v>
          </cell>
          <cell r="H591" t="str">
            <v>In</v>
          </cell>
          <cell r="I591" t="str">
            <v>BELEMA</v>
          </cell>
          <cell r="J591" t="str">
            <v>OML - 25</v>
          </cell>
          <cell r="K591" t="str">
            <v>SWAMP EAST</v>
          </cell>
          <cell r="L591" t="str">
            <v>East</v>
          </cell>
          <cell r="M591" t="str">
            <v>STOG - Restoration - BELEMA</v>
          </cell>
          <cell r="N591" t="str">
            <v>STOG Restoration - Swamp East</v>
          </cell>
          <cell r="O591" t="str">
            <v>STOG Restoration - Swamp East</v>
          </cell>
          <cell r="P591" t="str">
            <v>STOG - Restoration</v>
          </cell>
          <cell r="Q591" t="str">
            <v>Ehidiamhen Alikah</v>
          </cell>
          <cell r="R591" t="str">
            <v>BELEMA1_FS</v>
          </cell>
          <cell r="S591" t="str">
            <v>NLNG</v>
          </cell>
          <cell r="T591" t="str">
            <v>4. Oil</v>
          </cell>
          <cell r="U591" t="str">
            <v>1. Secure / Maximise NFA</v>
          </cell>
          <cell r="V591" t="str">
            <v>Ikwan Ukauku</v>
          </cell>
          <cell r="W591">
            <v>0</v>
          </cell>
          <cell r="X591">
            <v>0</v>
          </cell>
          <cell r="Y591">
            <v>6760.5230407714844</v>
          </cell>
          <cell r="Z591">
            <v>0</v>
          </cell>
          <cell r="AA591">
            <v>4122.6461706161499</v>
          </cell>
          <cell r="AB591">
            <v>0</v>
          </cell>
          <cell r="AC591">
            <v>3123.1420001983643</v>
          </cell>
          <cell r="AD591">
            <v>365.74834108352661</v>
          </cell>
          <cell r="AE591">
            <v>633.75126147270203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3645.1834983825684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  <cell r="AW591">
            <v>0</v>
          </cell>
          <cell r="AX591">
            <v>0</v>
          </cell>
          <cell r="AY591">
            <v>0</v>
          </cell>
          <cell r="AZ591">
            <v>0</v>
          </cell>
          <cell r="BA591">
            <v>0</v>
          </cell>
          <cell r="BB591">
            <v>0</v>
          </cell>
          <cell r="BC591">
            <v>0</v>
          </cell>
          <cell r="BD591">
            <v>0</v>
          </cell>
          <cell r="BE591">
            <v>0</v>
          </cell>
          <cell r="BF591">
            <v>0</v>
          </cell>
          <cell r="BG591">
            <v>0</v>
          </cell>
          <cell r="BH591">
            <v>0</v>
          </cell>
          <cell r="BI591">
            <v>0</v>
          </cell>
          <cell r="BJ591">
            <v>0</v>
          </cell>
          <cell r="BK591">
            <v>0</v>
          </cell>
          <cell r="BL591">
            <v>0</v>
          </cell>
          <cell r="BM591">
            <v>0</v>
          </cell>
          <cell r="BN591">
            <v>0</v>
          </cell>
          <cell r="BO591">
            <v>0</v>
          </cell>
          <cell r="BP591">
            <v>0</v>
          </cell>
          <cell r="BQ591">
            <v>0</v>
          </cell>
          <cell r="BR591">
            <v>0</v>
          </cell>
          <cell r="BS591">
            <v>0</v>
          </cell>
          <cell r="BT591">
            <v>0</v>
          </cell>
          <cell r="BU591">
            <v>0</v>
          </cell>
          <cell r="BV591">
            <v>0</v>
          </cell>
          <cell r="BW591">
            <v>0</v>
          </cell>
          <cell r="BX591">
            <v>0</v>
          </cell>
          <cell r="BY591">
            <v>0</v>
          </cell>
          <cell r="BZ591">
            <v>0</v>
          </cell>
          <cell r="CA591">
            <v>0</v>
          </cell>
          <cell r="CB591">
            <v>0</v>
          </cell>
          <cell r="CC591">
            <v>0</v>
          </cell>
          <cell r="CD591">
            <v>0</v>
          </cell>
          <cell r="CE591">
            <v>0</v>
          </cell>
          <cell r="CF591">
            <v>0</v>
          </cell>
          <cell r="CG591">
            <v>0</v>
          </cell>
          <cell r="CH591">
            <v>0</v>
          </cell>
          <cell r="CI591">
            <v>0</v>
          </cell>
          <cell r="CJ591">
            <v>19.22337532043457</v>
          </cell>
          <cell r="CK591">
            <v>0</v>
          </cell>
          <cell r="CL591">
            <v>0</v>
          </cell>
          <cell r="CM591">
            <v>1</v>
          </cell>
        </row>
        <row r="592">
          <cell r="A592" t="str">
            <v>NIP_BP11_D_BELE_ES2_R03</v>
          </cell>
          <cell r="C592" t="str">
            <v>BP11</v>
          </cell>
          <cell r="D592" t="str">
            <v>In</v>
          </cell>
          <cell r="E592" t="str">
            <v>Base JV</v>
          </cell>
          <cell r="F592" t="str">
            <v>Base</v>
          </cell>
          <cell r="G592" t="str">
            <v>SPDC JV</v>
          </cell>
          <cell r="H592" t="str">
            <v>In</v>
          </cell>
          <cell r="I592" t="str">
            <v>BELEMA</v>
          </cell>
          <cell r="J592" t="str">
            <v>OML - 25</v>
          </cell>
          <cell r="K592" t="str">
            <v>SWAMP EAST</v>
          </cell>
          <cell r="L592" t="str">
            <v>East</v>
          </cell>
          <cell r="M592" t="str">
            <v>STOG - Restoration - BELEMA</v>
          </cell>
          <cell r="N592" t="str">
            <v>STOG Restoration - Swamp East</v>
          </cell>
          <cell r="O592" t="str">
            <v>STOG Restoration - Swamp East</v>
          </cell>
          <cell r="P592" t="str">
            <v>STOG - Restoration</v>
          </cell>
          <cell r="Q592" t="str">
            <v>Ehidiamhen Alikah</v>
          </cell>
          <cell r="R592" t="str">
            <v>BELEMA1_FS</v>
          </cell>
          <cell r="S592" t="str">
            <v>NLNG</v>
          </cell>
          <cell r="T592" t="str">
            <v>4. Oil</v>
          </cell>
          <cell r="U592" t="str">
            <v>1. Secure / Maximise NFA</v>
          </cell>
          <cell r="V592" t="str">
            <v>Ikwan Ukauku</v>
          </cell>
          <cell r="W592">
            <v>0</v>
          </cell>
          <cell r="X592">
            <v>0</v>
          </cell>
          <cell r="Y592">
            <v>1869.8190460205078</v>
          </cell>
          <cell r="Z592">
            <v>0</v>
          </cell>
          <cell r="AA592">
            <v>262.78000497817993</v>
          </cell>
          <cell r="AB592">
            <v>0</v>
          </cell>
          <cell r="AC592">
            <v>192.66158938407898</v>
          </cell>
          <cell r="AD592">
            <v>31.901390075683594</v>
          </cell>
          <cell r="AE592">
            <v>38.218239903450012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864.26317024230957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0</v>
          </cell>
          <cell r="AX592">
            <v>0</v>
          </cell>
          <cell r="AY592">
            <v>0</v>
          </cell>
          <cell r="AZ592">
            <v>0</v>
          </cell>
          <cell r="BA592">
            <v>0</v>
          </cell>
          <cell r="BB592">
            <v>0</v>
          </cell>
          <cell r="BC592">
            <v>0</v>
          </cell>
          <cell r="BD592">
            <v>0</v>
          </cell>
          <cell r="BE592">
            <v>0</v>
          </cell>
          <cell r="BF592">
            <v>0</v>
          </cell>
          <cell r="BG592">
            <v>0</v>
          </cell>
          <cell r="BH592">
            <v>0</v>
          </cell>
          <cell r="BI592">
            <v>0</v>
          </cell>
          <cell r="BJ592">
            <v>0</v>
          </cell>
          <cell r="BK592">
            <v>0</v>
          </cell>
          <cell r="BL592">
            <v>0</v>
          </cell>
          <cell r="BM592">
            <v>0</v>
          </cell>
          <cell r="BN592">
            <v>0</v>
          </cell>
          <cell r="BO592">
            <v>0</v>
          </cell>
          <cell r="BP592">
            <v>0</v>
          </cell>
          <cell r="BQ592">
            <v>0</v>
          </cell>
          <cell r="BR592">
            <v>0</v>
          </cell>
          <cell r="BS592">
            <v>0</v>
          </cell>
          <cell r="BT592">
            <v>0</v>
          </cell>
          <cell r="BU592">
            <v>0</v>
          </cell>
          <cell r="BV592">
            <v>0</v>
          </cell>
          <cell r="BW592">
            <v>0</v>
          </cell>
          <cell r="BX592">
            <v>0</v>
          </cell>
          <cell r="BY592">
            <v>0</v>
          </cell>
          <cell r="BZ592">
            <v>0</v>
          </cell>
          <cell r="CA592">
            <v>0</v>
          </cell>
          <cell r="CB592">
            <v>0</v>
          </cell>
          <cell r="CC592">
            <v>0</v>
          </cell>
          <cell r="CD592">
            <v>0</v>
          </cell>
          <cell r="CE592">
            <v>0</v>
          </cell>
          <cell r="CF592">
            <v>0</v>
          </cell>
          <cell r="CG592">
            <v>0</v>
          </cell>
          <cell r="CH592">
            <v>0</v>
          </cell>
          <cell r="CI592">
            <v>0</v>
          </cell>
          <cell r="CJ592">
            <v>0</v>
          </cell>
          <cell r="CK592">
            <v>0</v>
          </cell>
          <cell r="CL592">
            <v>0</v>
          </cell>
          <cell r="CM592">
            <v>1</v>
          </cell>
        </row>
        <row r="593">
          <cell r="A593" t="str">
            <v>NIP_BP11_D_BELE_ES2_R09</v>
          </cell>
          <cell r="C593" t="str">
            <v>BP11</v>
          </cell>
          <cell r="D593" t="str">
            <v>In</v>
          </cell>
          <cell r="E593" t="str">
            <v>Base JV</v>
          </cell>
          <cell r="F593" t="str">
            <v>Base</v>
          </cell>
          <cell r="G593" t="str">
            <v>SPDC JV</v>
          </cell>
          <cell r="H593" t="str">
            <v>In</v>
          </cell>
          <cell r="I593" t="str">
            <v>BELEMA</v>
          </cell>
          <cell r="J593" t="str">
            <v>OML - 25</v>
          </cell>
          <cell r="K593" t="str">
            <v>SWAMP EAST</v>
          </cell>
          <cell r="L593" t="str">
            <v>East</v>
          </cell>
          <cell r="M593" t="str">
            <v>STOG - Restoration - BELEMA</v>
          </cell>
          <cell r="N593" t="str">
            <v>STOG Restoration - Swamp East</v>
          </cell>
          <cell r="O593" t="str">
            <v>STOG Restoration - Swamp East</v>
          </cell>
          <cell r="P593" t="str">
            <v>STOG - Restoration</v>
          </cell>
          <cell r="Q593" t="str">
            <v>Ehidiamhen Alikah</v>
          </cell>
          <cell r="R593" t="str">
            <v>BELEMA1_FS</v>
          </cell>
          <cell r="S593" t="str">
            <v>NLNG</v>
          </cell>
          <cell r="T593" t="str">
            <v>4. Oil</v>
          </cell>
          <cell r="U593" t="str">
            <v>1. Secure / Maximise NFA</v>
          </cell>
          <cell r="V593" t="str">
            <v>Ikwan Ukauku</v>
          </cell>
          <cell r="W593">
            <v>0</v>
          </cell>
          <cell r="X593">
            <v>0</v>
          </cell>
          <cell r="Y593">
            <v>10966.557991027832</v>
          </cell>
          <cell r="Z593">
            <v>0</v>
          </cell>
          <cell r="AA593">
            <v>12552.904067993164</v>
          </cell>
          <cell r="AB593">
            <v>0</v>
          </cell>
          <cell r="AC593">
            <v>9462.6465406417847</v>
          </cell>
          <cell r="AD593">
            <v>1223.6808958053589</v>
          </cell>
          <cell r="AE593">
            <v>1866.5563125610352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7014.9705047607422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  <cell r="AW593">
            <v>0</v>
          </cell>
          <cell r="AX593">
            <v>0</v>
          </cell>
          <cell r="AY593">
            <v>0</v>
          </cell>
          <cell r="AZ593">
            <v>0</v>
          </cell>
          <cell r="BA593">
            <v>0</v>
          </cell>
          <cell r="BB593">
            <v>0</v>
          </cell>
          <cell r="BC593">
            <v>0</v>
          </cell>
          <cell r="BD593">
            <v>0</v>
          </cell>
          <cell r="BE593">
            <v>0</v>
          </cell>
          <cell r="BF593">
            <v>0</v>
          </cell>
          <cell r="BG593">
            <v>0</v>
          </cell>
          <cell r="BH593">
            <v>0</v>
          </cell>
          <cell r="BI593">
            <v>0</v>
          </cell>
          <cell r="BJ593">
            <v>0</v>
          </cell>
          <cell r="BK593">
            <v>0</v>
          </cell>
          <cell r="BL593">
            <v>0</v>
          </cell>
          <cell r="BM593">
            <v>0</v>
          </cell>
          <cell r="BN593">
            <v>0</v>
          </cell>
          <cell r="BO593">
            <v>0</v>
          </cell>
          <cell r="BP593">
            <v>0</v>
          </cell>
          <cell r="BQ593">
            <v>0</v>
          </cell>
          <cell r="BR593">
            <v>0</v>
          </cell>
          <cell r="BS593">
            <v>0</v>
          </cell>
          <cell r="BT593">
            <v>0</v>
          </cell>
          <cell r="BU593">
            <v>0</v>
          </cell>
          <cell r="BV593">
            <v>0</v>
          </cell>
          <cell r="BW593">
            <v>0</v>
          </cell>
          <cell r="BX593">
            <v>0</v>
          </cell>
          <cell r="BY593">
            <v>0</v>
          </cell>
          <cell r="BZ593">
            <v>0</v>
          </cell>
          <cell r="CA593">
            <v>0</v>
          </cell>
          <cell r="CB593">
            <v>0</v>
          </cell>
          <cell r="CC593">
            <v>0</v>
          </cell>
          <cell r="CD593">
            <v>0</v>
          </cell>
          <cell r="CE593">
            <v>0</v>
          </cell>
          <cell r="CF593">
            <v>0</v>
          </cell>
          <cell r="CG593">
            <v>0</v>
          </cell>
          <cell r="CH593">
            <v>0</v>
          </cell>
          <cell r="CI593">
            <v>0</v>
          </cell>
          <cell r="CJ593">
            <v>0</v>
          </cell>
          <cell r="CK593">
            <v>0</v>
          </cell>
          <cell r="CL593">
            <v>0</v>
          </cell>
          <cell r="CM593">
            <v>1</v>
          </cell>
        </row>
        <row r="594">
          <cell r="A594" t="str">
            <v>NIP_BP11_D_BELE_ES2_R11</v>
          </cell>
          <cell r="C594" t="str">
            <v>BP11</v>
          </cell>
          <cell r="D594" t="str">
            <v>In</v>
          </cell>
          <cell r="E594" t="str">
            <v>Base JV</v>
          </cell>
          <cell r="F594" t="str">
            <v>Base</v>
          </cell>
          <cell r="G594" t="str">
            <v>SPDC JV</v>
          </cell>
          <cell r="H594" t="str">
            <v>In</v>
          </cell>
          <cell r="I594" t="str">
            <v>BELEMA</v>
          </cell>
          <cell r="J594" t="str">
            <v>OML - 25</v>
          </cell>
          <cell r="K594" t="str">
            <v>SWAMP EAST</v>
          </cell>
          <cell r="L594" t="str">
            <v>East</v>
          </cell>
          <cell r="M594" t="str">
            <v>STOG - Restoration - BELEMA</v>
          </cell>
          <cell r="N594" t="str">
            <v>STOG Restoration - Swamp East</v>
          </cell>
          <cell r="O594" t="str">
            <v>STOG Restoration - Swamp East</v>
          </cell>
          <cell r="P594" t="str">
            <v>STOG - Restoration</v>
          </cell>
          <cell r="Q594" t="str">
            <v>Ehidiamhen Alikah</v>
          </cell>
          <cell r="R594" t="str">
            <v>BELEMA1_FS</v>
          </cell>
          <cell r="S594" t="str">
            <v>NLNG</v>
          </cell>
          <cell r="T594" t="str">
            <v>4. Oil</v>
          </cell>
          <cell r="U594" t="str">
            <v>1. Secure / Maximise NFA</v>
          </cell>
          <cell r="V594" t="str">
            <v>Ikwan Ukauku</v>
          </cell>
          <cell r="W594">
            <v>0</v>
          </cell>
          <cell r="X594">
            <v>0</v>
          </cell>
          <cell r="Y594">
            <v>14557.149772644043</v>
          </cell>
          <cell r="Z594">
            <v>0</v>
          </cell>
          <cell r="AA594">
            <v>14631.10587310791</v>
          </cell>
          <cell r="AB594">
            <v>0</v>
          </cell>
          <cell r="AC594">
            <v>11003.982962608337</v>
          </cell>
          <cell r="AD594">
            <v>1379.1771984100342</v>
          </cell>
          <cell r="AE594">
            <v>2247.9399795532227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8901.6614532470703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0</v>
          </cell>
          <cell r="AY594">
            <v>0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>
            <v>0</v>
          </cell>
          <cell r="BE594">
            <v>0</v>
          </cell>
          <cell r="BF594">
            <v>0</v>
          </cell>
          <cell r="BG594">
            <v>0</v>
          </cell>
          <cell r="BH594">
            <v>0</v>
          </cell>
          <cell r="BI594">
            <v>0</v>
          </cell>
          <cell r="BJ594">
            <v>0</v>
          </cell>
          <cell r="BK594">
            <v>0</v>
          </cell>
          <cell r="BL594">
            <v>0</v>
          </cell>
          <cell r="BM594">
            <v>0</v>
          </cell>
          <cell r="BN594">
            <v>0</v>
          </cell>
          <cell r="BO594">
            <v>0</v>
          </cell>
          <cell r="BP594">
            <v>0</v>
          </cell>
          <cell r="BQ594">
            <v>0</v>
          </cell>
          <cell r="BR594">
            <v>0</v>
          </cell>
          <cell r="BS594">
            <v>0</v>
          </cell>
          <cell r="BT594">
            <v>0</v>
          </cell>
          <cell r="BU594">
            <v>0</v>
          </cell>
          <cell r="BV594">
            <v>0</v>
          </cell>
          <cell r="BW594">
            <v>0</v>
          </cell>
          <cell r="BX594">
            <v>0</v>
          </cell>
          <cell r="BY594">
            <v>0</v>
          </cell>
          <cell r="BZ594">
            <v>0</v>
          </cell>
          <cell r="CA594">
            <v>0</v>
          </cell>
          <cell r="CB594">
            <v>0</v>
          </cell>
          <cell r="CC594">
            <v>0</v>
          </cell>
          <cell r="CD594">
            <v>0</v>
          </cell>
          <cell r="CE594">
            <v>0</v>
          </cell>
          <cell r="CF594">
            <v>0</v>
          </cell>
          <cell r="CG594">
            <v>0</v>
          </cell>
          <cell r="CH594">
            <v>0</v>
          </cell>
          <cell r="CI594">
            <v>0</v>
          </cell>
          <cell r="CJ594">
            <v>19.22337532043457</v>
          </cell>
          <cell r="CK594">
            <v>0</v>
          </cell>
          <cell r="CL594">
            <v>0</v>
          </cell>
          <cell r="CM594">
            <v>1</v>
          </cell>
        </row>
        <row r="595">
          <cell r="A595" t="str">
            <v>NIP_BP11_D_BELE_ES2_R12</v>
          </cell>
          <cell r="C595" t="str">
            <v>BP11</v>
          </cell>
          <cell r="D595" t="str">
            <v>In</v>
          </cell>
          <cell r="E595" t="str">
            <v>Base JV</v>
          </cell>
          <cell r="F595" t="str">
            <v>Base</v>
          </cell>
          <cell r="G595" t="str">
            <v>SPDC JV</v>
          </cell>
          <cell r="H595" t="str">
            <v>In</v>
          </cell>
          <cell r="I595" t="str">
            <v>BELEMA</v>
          </cell>
          <cell r="J595" t="str">
            <v>OML - 25</v>
          </cell>
          <cell r="K595" t="str">
            <v>SWAMP EAST</v>
          </cell>
          <cell r="L595" t="str">
            <v>East</v>
          </cell>
          <cell r="M595" t="str">
            <v>STOG - Restoration - BELEMA</v>
          </cell>
          <cell r="N595" t="str">
            <v>STOG Restoration - Swamp East</v>
          </cell>
          <cell r="O595" t="str">
            <v>STOG Restoration - Swamp East</v>
          </cell>
          <cell r="P595" t="str">
            <v>STOG - Restoration</v>
          </cell>
          <cell r="Q595" t="str">
            <v>Ehidiamhen Alikah</v>
          </cell>
          <cell r="R595" t="str">
            <v>BELEMA1_FS</v>
          </cell>
          <cell r="S595" t="str">
            <v>NLNG</v>
          </cell>
          <cell r="T595" t="str">
            <v>4. Oil</v>
          </cell>
          <cell r="U595" t="str">
            <v>1. Secure / Maximise NFA</v>
          </cell>
          <cell r="V595" t="str">
            <v>Ikwan Ukauku</v>
          </cell>
          <cell r="W595">
            <v>0</v>
          </cell>
          <cell r="X595">
            <v>0</v>
          </cell>
          <cell r="Y595">
            <v>2343.4699249267578</v>
          </cell>
          <cell r="Z595">
            <v>0</v>
          </cell>
          <cell r="AA595">
            <v>2906.4398803710938</v>
          </cell>
          <cell r="AB595">
            <v>0</v>
          </cell>
          <cell r="AC595">
            <v>1818.4469604492188</v>
          </cell>
          <cell r="AD595">
            <v>663.77399253845215</v>
          </cell>
          <cell r="AE595">
            <v>424.16099166870117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1998.9964599609375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  <cell r="AW595">
            <v>0</v>
          </cell>
          <cell r="AX595">
            <v>0</v>
          </cell>
          <cell r="AY595">
            <v>0</v>
          </cell>
          <cell r="AZ595">
            <v>0</v>
          </cell>
          <cell r="BA595">
            <v>0</v>
          </cell>
          <cell r="BB595">
            <v>0</v>
          </cell>
          <cell r="BC595">
            <v>0</v>
          </cell>
          <cell r="BD595">
            <v>0</v>
          </cell>
          <cell r="BE595">
            <v>0</v>
          </cell>
          <cell r="BF595">
            <v>0</v>
          </cell>
          <cell r="BG595">
            <v>0</v>
          </cell>
          <cell r="BH595">
            <v>0</v>
          </cell>
          <cell r="BI595">
            <v>0</v>
          </cell>
          <cell r="BJ595">
            <v>0</v>
          </cell>
          <cell r="BK595">
            <v>0</v>
          </cell>
          <cell r="BL595">
            <v>0</v>
          </cell>
          <cell r="BM595">
            <v>0</v>
          </cell>
          <cell r="BN595">
            <v>0</v>
          </cell>
          <cell r="BO595">
            <v>0</v>
          </cell>
          <cell r="BP595">
            <v>0</v>
          </cell>
          <cell r="BQ595">
            <v>0</v>
          </cell>
          <cell r="BR595">
            <v>0</v>
          </cell>
          <cell r="BS595">
            <v>0</v>
          </cell>
          <cell r="BT595">
            <v>0</v>
          </cell>
          <cell r="BU595">
            <v>0</v>
          </cell>
          <cell r="BV595">
            <v>0</v>
          </cell>
          <cell r="BW595">
            <v>0</v>
          </cell>
          <cell r="BX595">
            <v>0</v>
          </cell>
          <cell r="BY595">
            <v>0</v>
          </cell>
          <cell r="BZ595">
            <v>0</v>
          </cell>
          <cell r="CA595">
            <v>0</v>
          </cell>
          <cell r="CB595">
            <v>0</v>
          </cell>
          <cell r="CC595">
            <v>0</v>
          </cell>
          <cell r="CD595">
            <v>0</v>
          </cell>
          <cell r="CE595">
            <v>0</v>
          </cell>
          <cell r="CF595">
            <v>0</v>
          </cell>
          <cell r="CG595">
            <v>0</v>
          </cell>
          <cell r="CH595">
            <v>0</v>
          </cell>
          <cell r="CI595">
            <v>0</v>
          </cell>
          <cell r="CJ595">
            <v>0</v>
          </cell>
          <cell r="CK595">
            <v>0</v>
          </cell>
          <cell r="CL595">
            <v>0</v>
          </cell>
          <cell r="CM595">
            <v>1</v>
          </cell>
        </row>
        <row r="596">
          <cell r="A596" t="str">
            <v>NIP_BP11_D_BELN_ES2_R01</v>
          </cell>
          <cell r="C596" t="str">
            <v>BP11</v>
          </cell>
          <cell r="D596" t="str">
            <v>In</v>
          </cell>
          <cell r="E596" t="str">
            <v>Base JV</v>
          </cell>
          <cell r="F596" t="str">
            <v>Base</v>
          </cell>
          <cell r="G596" t="str">
            <v>SPDC JV</v>
          </cell>
          <cell r="H596" t="str">
            <v>In</v>
          </cell>
          <cell r="I596" t="str">
            <v>BELEMA NORTH</v>
          </cell>
          <cell r="J596" t="str">
            <v>OML - 25</v>
          </cell>
          <cell r="K596" t="str">
            <v>SWAMP EAST</v>
          </cell>
          <cell r="L596" t="str">
            <v>East</v>
          </cell>
          <cell r="M596" t="str">
            <v>STOG - Restoration - BELEMA NORTH</v>
          </cell>
          <cell r="N596" t="str">
            <v>STOG Restoration - Swamp East</v>
          </cell>
          <cell r="O596" t="str">
            <v>STOG Restoration - Swamp East</v>
          </cell>
          <cell r="P596" t="str">
            <v>STOG - Restoration</v>
          </cell>
          <cell r="Q596" t="str">
            <v>Ehidiamhen Alikah</v>
          </cell>
          <cell r="R596" t="str">
            <v>BELEMA1_FS</v>
          </cell>
          <cell r="S596" t="str">
            <v>NLNG</v>
          </cell>
          <cell r="T596" t="str">
            <v>4. Oil</v>
          </cell>
          <cell r="V596" t="str">
            <v>Dave Gardiner</v>
          </cell>
          <cell r="W596">
            <v>0</v>
          </cell>
          <cell r="X596">
            <v>0</v>
          </cell>
          <cell r="Y596">
            <v>4532.1690082550049</v>
          </cell>
          <cell r="Z596">
            <v>0</v>
          </cell>
          <cell r="AA596">
            <v>4411.1510353088379</v>
          </cell>
          <cell r="AB596">
            <v>0</v>
          </cell>
          <cell r="AC596">
            <v>3332.7281849384308</v>
          </cell>
          <cell r="AD596">
            <v>401.60629940032959</v>
          </cell>
          <cell r="AE596">
            <v>676.8178985118866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2722.8325481414795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>
            <v>0</v>
          </cell>
          <cell r="AY596">
            <v>0</v>
          </cell>
          <cell r="AZ596">
            <v>0</v>
          </cell>
          <cell r="BA596">
            <v>0</v>
          </cell>
          <cell r="BB596">
            <v>0</v>
          </cell>
          <cell r="BC596">
            <v>0</v>
          </cell>
          <cell r="BD596">
            <v>0</v>
          </cell>
          <cell r="BE596">
            <v>0</v>
          </cell>
          <cell r="BF596">
            <v>0</v>
          </cell>
          <cell r="BG596">
            <v>0</v>
          </cell>
          <cell r="BH596">
            <v>0</v>
          </cell>
          <cell r="BI596">
            <v>0</v>
          </cell>
          <cell r="BJ596">
            <v>0</v>
          </cell>
          <cell r="BK596">
            <v>0</v>
          </cell>
          <cell r="BL596">
            <v>0</v>
          </cell>
          <cell r="BM596">
            <v>0</v>
          </cell>
          <cell r="BN596">
            <v>0</v>
          </cell>
          <cell r="BO596">
            <v>0</v>
          </cell>
          <cell r="BP596">
            <v>0</v>
          </cell>
          <cell r="BQ596">
            <v>0</v>
          </cell>
          <cell r="BR596">
            <v>0</v>
          </cell>
          <cell r="BS596">
            <v>0</v>
          </cell>
          <cell r="BT596">
            <v>0</v>
          </cell>
          <cell r="BU596">
            <v>0</v>
          </cell>
          <cell r="BV596">
            <v>0</v>
          </cell>
          <cell r="BW596">
            <v>0</v>
          </cell>
          <cell r="BX596">
            <v>0</v>
          </cell>
          <cell r="BY596">
            <v>0</v>
          </cell>
          <cell r="BZ596">
            <v>0</v>
          </cell>
          <cell r="CA596">
            <v>0</v>
          </cell>
          <cell r="CB596">
            <v>0</v>
          </cell>
          <cell r="CC596">
            <v>0</v>
          </cell>
          <cell r="CD596">
            <v>0</v>
          </cell>
          <cell r="CE596">
            <v>0</v>
          </cell>
          <cell r="CF596">
            <v>0</v>
          </cell>
          <cell r="CG596">
            <v>0</v>
          </cell>
          <cell r="CH596">
            <v>0</v>
          </cell>
          <cell r="CI596">
            <v>0</v>
          </cell>
          <cell r="CJ596">
            <v>0</v>
          </cell>
          <cell r="CK596">
            <v>0</v>
          </cell>
          <cell r="CL596">
            <v>0</v>
          </cell>
          <cell r="CM596">
            <v>1</v>
          </cell>
        </row>
        <row r="597">
          <cell r="A597" t="str">
            <v>NIP_BP11_D_BENS_WS2_D02</v>
          </cell>
          <cell r="C597" t="str">
            <v>BP11</v>
          </cell>
          <cell r="D597" t="str">
            <v>In</v>
          </cell>
          <cell r="E597" t="str">
            <v>Base JV</v>
          </cell>
          <cell r="F597" t="str">
            <v>Base</v>
          </cell>
          <cell r="G597" t="str">
            <v>SPDC JV</v>
          </cell>
          <cell r="H597" t="str">
            <v>In</v>
          </cell>
          <cell r="I597" t="str">
            <v>BENISEDE</v>
          </cell>
          <cell r="J597" t="str">
            <v>OML - 35</v>
          </cell>
          <cell r="K597" t="str">
            <v>SWAMP WEST</v>
          </cell>
          <cell r="L597" t="str">
            <v>West</v>
          </cell>
          <cell r="M597" t="str">
            <v>Southern Swamp AGS Plus_Step 2 - BENISEDE</v>
          </cell>
          <cell r="N597" t="str">
            <v>Southern Swamp AGS Plus_Step 2</v>
          </cell>
          <cell r="O597" t="str">
            <v>Southern Swamp AGS Plus_Step 2</v>
          </cell>
          <cell r="P597" t="str">
            <v>Southern Swamp AGS Plus</v>
          </cell>
          <cell r="Q597" t="str">
            <v>Baranu Suka</v>
          </cell>
          <cell r="R597" t="str">
            <v>BENISEDE1_FS</v>
          </cell>
          <cell r="S597" t="str">
            <v>DOMGAS</v>
          </cell>
          <cell r="T597" t="str">
            <v>5. Domgas (Ring fenced)</v>
          </cell>
          <cell r="U597" t="str">
            <v>8. Oil and Gas Growth</v>
          </cell>
          <cell r="V597" t="str">
            <v>David Oluwajuyigbe</v>
          </cell>
          <cell r="W597">
            <v>8</v>
          </cell>
          <cell r="X597">
            <v>0</v>
          </cell>
          <cell r="Y597">
            <v>98639.167093772849</v>
          </cell>
          <cell r="Z597">
            <v>0</v>
          </cell>
          <cell r="AA597">
            <v>34121.517195392589</v>
          </cell>
          <cell r="AB597">
            <v>0</v>
          </cell>
          <cell r="AC597">
            <v>27553.952175140381</v>
          </cell>
          <cell r="AD597">
            <v>4878.3297891616821</v>
          </cell>
          <cell r="AE597">
            <v>1688.973811794257</v>
          </cell>
          <cell r="AF597">
            <v>0</v>
          </cell>
          <cell r="AG597">
            <v>0</v>
          </cell>
          <cell r="AH597">
            <v>0</v>
          </cell>
          <cell r="AI597">
            <v>106698.1435546875</v>
          </cell>
          <cell r="AJ597">
            <v>141175.96794128418</v>
          </cell>
          <cell r="AK597">
            <v>0</v>
          </cell>
          <cell r="AL597">
            <v>0</v>
          </cell>
          <cell r="AM597">
            <v>4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0</v>
          </cell>
          <cell r="BE597">
            <v>0</v>
          </cell>
          <cell r="BF597">
            <v>0</v>
          </cell>
          <cell r="BG597">
            <v>0</v>
          </cell>
          <cell r="BH597">
            <v>0</v>
          </cell>
          <cell r="BI597">
            <v>0</v>
          </cell>
          <cell r="BJ597">
            <v>0</v>
          </cell>
          <cell r="BK597">
            <v>0</v>
          </cell>
          <cell r="BL597">
            <v>4881.556640625</v>
          </cell>
          <cell r="BM597">
            <v>62943.15625</v>
          </cell>
          <cell r="BN597">
            <v>31886.21728515625</v>
          </cell>
          <cell r="BO597">
            <v>0</v>
          </cell>
          <cell r="BP597">
            <v>6987.215087890625</v>
          </cell>
          <cell r="BQ597">
            <v>0</v>
          </cell>
          <cell r="BR597">
            <v>0</v>
          </cell>
          <cell r="BS597">
            <v>0</v>
          </cell>
          <cell r="BT597">
            <v>0</v>
          </cell>
          <cell r="BU597">
            <v>0</v>
          </cell>
          <cell r="BV597">
            <v>0</v>
          </cell>
          <cell r="BW597">
            <v>0</v>
          </cell>
          <cell r="BX597">
            <v>0</v>
          </cell>
          <cell r="BY597">
            <v>0</v>
          </cell>
          <cell r="BZ597">
            <v>0</v>
          </cell>
          <cell r="CA597">
            <v>0</v>
          </cell>
          <cell r="CB597">
            <v>0</v>
          </cell>
          <cell r="CC597">
            <v>0</v>
          </cell>
          <cell r="CD597">
            <v>0</v>
          </cell>
          <cell r="CE597">
            <v>0</v>
          </cell>
          <cell r="CF597">
            <v>0</v>
          </cell>
          <cell r="CG597">
            <v>0</v>
          </cell>
          <cell r="CH597">
            <v>0</v>
          </cell>
          <cell r="CI597">
            <v>0</v>
          </cell>
          <cell r="CJ597">
            <v>0</v>
          </cell>
          <cell r="CK597">
            <v>0</v>
          </cell>
          <cell r="CL597">
            <v>0</v>
          </cell>
          <cell r="CM597">
            <v>1</v>
          </cell>
        </row>
        <row r="598">
          <cell r="A598" t="str">
            <v>NIP_BP11_D_BENS_WS2_D03</v>
          </cell>
          <cell r="C598" t="str">
            <v>BP11</v>
          </cell>
          <cell r="D598" t="str">
            <v>In</v>
          </cell>
          <cell r="E598" t="str">
            <v>Base JV</v>
          </cell>
          <cell r="F598" t="str">
            <v>Base</v>
          </cell>
          <cell r="G598" t="str">
            <v>SPDC JV</v>
          </cell>
          <cell r="H598" t="str">
            <v>In</v>
          </cell>
          <cell r="I598" t="str">
            <v>BENISEDE</v>
          </cell>
          <cell r="J598" t="str">
            <v>OML - 35</v>
          </cell>
          <cell r="K598" t="str">
            <v>SWAMP WEST</v>
          </cell>
          <cell r="L598" t="str">
            <v>West</v>
          </cell>
          <cell r="M598" t="str">
            <v>Southern Swamp AGS Plus_Step 3 - BENISEDE</v>
          </cell>
          <cell r="N598" t="str">
            <v>Southern Swamp AGS Plus_Step 3</v>
          </cell>
          <cell r="O598" t="str">
            <v>Southern Swamp AGS Plus_Step 3</v>
          </cell>
          <cell r="P598" t="str">
            <v>Southern Swamp AGS Plus</v>
          </cell>
          <cell r="Q598" t="str">
            <v>Baranu Suka</v>
          </cell>
          <cell r="R598" t="str">
            <v>BENISEDE1_FS</v>
          </cell>
          <cell r="S598" t="str">
            <v>DOMGAS</v>
          </cell>
          <cell r="T598" t="str">
            <v>5. Domgas (Ring fenced)</v>
          </cell>
          <cell r="U598" t="str">
            <v>8. Oil and Gas Growth</v>
          </cell>
          <cell r="V598" t="str">
            <v>David Oluwajuyigbe</v>
          </cell>
          <cell r="W598">
            <v>8</v>
          </cell>
          <cell r="X598">
            <v>0</v>
          </cell>
          <cell r="Y598">
            <v>13694.378039397123</v>
          </cell>
          <cell r="Z598">
            <v>0</v>
          </cell>
          <cell r="AA598">
            <v>6628.0719084461571</v>
          </cell>
          <cell r="AB598">
            <v>0</v>
          </cell>
          <cell r="AC598">
            <v>5473.0007772445679</v>
          </cell>
          <cell r="AD598">
            <v>965.82520711421967</v>
          </cell>
          <cell r="AE598">
            <v>189.25675162872085</v>
          </cell>
          <cell r="AF598">
            <v>0</v>
          </cell>
          <cell r="AG598">
            <v>0</v>
          </cell>
          <cell r="AH598">
            <v>0</v>
          </cell>
          <cell r="AI598">
            <v>35905.038818359375</v>
          </cell>
          <cell r="AJ598">
            <v>22739.490787506104</v>
          </cell>
          <cell r="AK598">
            <v>0</v>
          </cell>
          <cell r="AL598">
            <v>0</v>
          </cell>
          <cell r="AM598">
            <v>1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0</v>
          </cell>
          <cell r="AY598">
            <v>0</v>
          </cell>
          <cell r="AZ598">
            <v>0</v>
          </cell>
          <cell r="BA598">
            <v>0</v>
          </cell>
          <cell r="BB598">
            <v>0</v>
          </cell>
          <cell r="BC598">
            <v>0</v>
          </cell>
          <cell r="BD598">
            <v>0</v>
          </cell>
          <cell r="BE598">
            <v>0</v>
          </cell>
          <cell r="BF598">
            <v>0</v>
          </cell>
          <cell r="BG598">
            <v>0</v>
          </cell>
          <cell r="BH598">
            <v>0</v>
          </cell>
          <cell r="BI598">
            <v>0</v>
          </cell>
          <cell r="BJ598">
            <v>0</v>
          </cell>
          <cell r="BK598">
            <v>0</v>
          </cell>
          <cell r="BL598">
            <v>1180.116943359375</v>
          </cell>
          <cell r="BM598">
            <v>22175.048828125</v>
          </cell>
          <cell r="BN598">
            <v>10776.998046875</v>
          </cell>
          <cell r="BO598">
            <v>0</v>
          </cell>
          <cell r="BP598">
            <v>1772.8746337890625</v>
          </cell>
          <cell r="BQ598">
            <v>0</v>
          </cell>
          <cell r="BR598">
            <v>0</v>
          </cell>
          <cell r="BS598">
            <v>0</v>
          </cell>
          <cell r="BT598">
            <v>0</v>
          </cell>
          <cell r="BU598">
            <v>0</v>
          </cell>
          <cell r="BV598">
            <v>0</v>
          </cell>
          <cell r="BW598">
            <v>0</v>
          </cell>
          <cell r="BX598">
            <v>0</v>
          </cell>
          <cell r="BY598">
            <v>0</v>
          </cell>
          <cell r="BZ598">
            <v>0</v>
          </cell>
          <cell r="CA598">
            <v>0</v>
          </cell>
          <cell r="CB598">
            <v>0</v>
          </cell>
          <cell r="CC598">
            <v>0</v>
          </cell>
          <cell r="CD598">
            <v>0</v>
          </cell>
          <cell r="CE598">
            <v>0</v>
          </cell>
          <cell r="CF598">
            <v>0</v>
          </cell>
          <cell r="CG598">
            <v>0</v>
          </cell>
          <cell r="CH598">
            <v>0</v>
          </cell>
          <cell r="CI598">
            <v>0</v>
          </cell>
          <cell r="CJ598">
            <v>0</v>
          </cell>
          <cell r="CK598">
            <v>0</v>
          </cell>
          <cell r="CL598">
            <v>0</v>
          </cell>
          <cell r="CM598">
            <v>1</v>
          </cell>
        </row>
        <row r="599">
          <cell r="A599" t="str">
            <v>NIP_BP11_D_BENS_WS2_D04</v>
          </cell>
          <cell r="C599" t="str">
            <v>BP11</v>
          </cell>
          <cell r="D599" t="str">
            <v>Out</v>
          </cell>
          <cell r="E599" t="str">
            <v>Domgas/IPP</v>
          </cell>
          <cell r="F599" t="str">
            <v>Base</v>
          </cell>
          <cell r="G599" t="str">
            <v>SPDC JV</v>
          </cell>
          <cell r="H599" t="str">
            <v>Not reported</v>
          </cell>
          <cell r="I599" t="str">
            <v>BENISEDE</v>
          </cell>
          <cell r="J599" t="str">
            <v>OML - 35</v>
          </cell>
          <cell r="K599" t="str">
            <v>SWAMP WEST</v>
          </cell>
          <cell r="L599" t="str">
            <v>West</v>
          </cell>
          <cell r="M599" t="str">
            <v>Southern Swamp IOGD - BENISEDE</v>
          </cell>
          <cell r="N599" t="str">
            <v>Southern Swamp IOGD</v>
          </cell>
          <cell r="O599" t="str">
            <v>Southern Swamp IOGD</v>
          </cell>
          <cell r="P599" t="str">
            <v>Southern Swamp IOGD</v>
          </cell>
          <cell r="Q599" t="str">
            <v>Baranu Suka</v>
          </cell>
          <cell r="R599" t="str">
            <v>BENISEDE1_FS</v>
          </cell>
          <cell r="S599" t="str">
            <v>DOMGAS</v>
          </cell>
          <cell r="T599" t="str">
            <v>5. Domgas (Ring fenced)</v>
          </cell>
          <cell r="U599" t="str">
            <v>8. Oil and Gas Growth</v>
          </cell>
          <cell r="V599" t="str">
            <v>David Oluwajuyigbe</v>
          </cell>
          <cell r="W599">
            <v>8</v>
          </cell>
          <cell r="X599">
            <v>0</v>
          </cell>
          <cell r="Y599">
            <v>8230.1558461314962</v>
          </cell>
          <cell r="Z599">
            <v>0</v>
          </cell>
          <cell r="AA599">
            <v>2847.5970258193538</v>
          </cell>
          <cell r="AB599">
            <v>0</v>
          </cell>
          <cell r="AC599">
            <v>2329.4845905303955</v>
          </cell>
          <cell r="AD599">
            <v>411.08460593223572</v>
          </cell>
          <cell r="AE599">
            <v>107.03973514609788</v>
          </cell>
          <cell r="AF599">
            <v>0</v>
          </cell>
          <cell r="AG599">
            <v>0</v>
          </cell>
          <cell r="AH599">
            <v>0</v>
          </cell>
          <cell r="AI599">
            <v>159043.875</v>
          </cell>
          <cell r="AJ599">
            <v>51776.6181640625</v>
          </cell>
          <cell r="AK599">
            <v>0</v>
          </cell>
          <cell r="AL599">
            <v>0</v>
          </cell>
          <cell r="AM599">
            <v>2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  <cell r="AW599">
            <v>0</v>
          </cell>
          <cell r="AX599">
            <v>0</v>
          </cell>
          <cell r="AY599">
            <v>0</v>
          </cell>
          <cell r="AZ599">
            <v>0</v>
          </cell>
          <cell r="BA599">
            <v>0</v>
          </cell>
          <cell r="BB599">
            <v>0</v>
          </cell>
          <cell r="BC599">
            <v>0</v>
          </cell>
          <cell r="BD599">
            <v>0</v>
          </cell>
          <cell r="BE599">
            <v>0</v>
          </cell>
          <cell r="BF599">
            <v>0</v>
          </cell>
          <cell r="BG599">
            <v>0</v>
          </cell>
          <cell r="BH599">
            <v>0</v>
          </cell>
          <cell r="BI599">
            <v>0</v>
          </cell>
          <cell r="BJ599">
            <v>0</v>
          </cell>
          <cell r="BK599">
            <v>0</v>
          </cell>
          <cell r="BL599">
            <v>2984.098388671875</v>
          </cell>
          <cell r="BM599">
            <v>38370.53125</v>
          </cell>
          <cell r="BN599">
            <v>16713.4375</v>
          </cell>
          <cell r="BO599">
            <v>0</v>
          </cell>
          <cell r="BP599">
            <v>3993.084228515625</v>
          </cell>
          <cell r="BQ599">
            <v>96982.7197265625</v>
          </cell>
          <cell r="BR599">
            <v>0</v>
          </cell>
          <cell r="BS599">
            <v>0</v>
          </cell>
          <cell r="BT599">
            <v>0</v>
          </cell>
          <cell r="BU599">
            <v>0</v>
          </cell>
          <cell r="BV599">
            <v>0</v>
          </cell>
          <cell r="BW599">
            <v>0</v>
          </cell>
          <cell r="BX599">
            <v>0</v>
          </cell>
          <cell r="BY599">
            <v>0</v>
          </cell>
          <cell r="BZ599">
            <v>0</v>
          </cell>
          <cell r="CA599">
            <v>0</v>
          </cell>
          <cell r="CB599">
            <v>0</v>
          </cell>
          <cell r="CC599">
            <v>0</v>
          </cell>
          <cell r="CD599">
            <v>0</v>
          </cell>
          <cell r="CE599">
            <v>0</v>
          </cell>
          <cell r="CF599">
            <v>0</v>
          </cell>
          <cell r="CG599">
            <v>0</v>
          </cell>
          <cell r="CH599">
            <v>0</v>
          </cell>
          <cell r="CI599">
            <v>0</v>
          </cell>
          <cell r="CJ599">
            <v>0</v>
          </cell>
          <cell r="CK599">
            <v>0</v>
          </cell>
          <cell r="CL599">
            <v>0</v>
          </cell>
          <cell r="CM599">
            <v>1</v>
          </cell>
        </row>
        <row r="600">
          <cell r="A600" t="str">
            <v>NIP_BP11_D_BENS_WS2_D05</v>
          </cell>
          <cell r="C600" t="str">
            <v>BP11</v>
          </cell>
          <cell r="D600" t="str">
            <v>Out</v>
          </cell>
          <cell r="E600" t="str">
            <v>Domgas/IPP</v>
          </cell>
          <cell r="F600" t="str">
            <v>Base</v>
          </cell>
          <cell r="G600" t="str">
            <v>SPDC JV</v>
          </cell>
          <cell r="H600" t="str">
            <v>Not reported</v>
          </cell>
          <cell r="I600" t="str">
            <v>BENISEDE</v>
          </cell>
          <cell r="J600" t="str">
            <v>OML - 35</v>
          </cell>
          <cell r="K600" t="str">
            <v>SWAMP WEST</v>
          </cell>
          <cell r="L600" t="str">
            <v>West</v>
          </cell>
          <cell r="M600" t="str">
            <v>Southern Swamp IOGD - BENISEDE</v>
          </cell>
          <cell r="N600" t="str">
            <v>Southern Swamp IOGD</v>
          </cell>
          <cell r="O600" t="str">
            <v>Southern Swamp IOGD</v>
          </cell>
          <cell r="P600" t="str">
            <v>Southern Swamp IOGD</v>
          </cell>
          <cell r="Q600" t="str">
            <v>Baranu Suka</v>
          </cell>
          <cell r="R600" t="str">
            <v>BENISEDE1_FS</v>
          </cell>
          <cell r="S600" t="str">
            <v>DOMGAS</v>
          </cell>
          <cell r="T600" t="str">
            <v>5. Domgas (Ring fenced)</v>
          </cell>
          <cell r="U600" t="str">
            <v>8. Oil and Gas Growth</v>
          </cell>
          <cell r="V600" t="str">
            <v>David Oluwajuyigbe</v>
          </cell>
          <cell r="W600">
            <v>8</v>
          </cell>
          <cell r="X600">
            <v>0</v>
          </cell>
          <cell r="Y600">
            <v>62284.21240234375</v>
          </cell>
          <cell r="Z600">
            <v>0</v>
          </cell>
          <cell r="AA600">
            <v>22048.096698760986</v>
          </cell>
          <cell r="AB600">
            <v>0</v>
          </cell>
          <cell r="AC600">
            <v>17266.701910018921</v>
          </cell>
          <cell r="AD600">
            <v>3047.0464868545532</v>
          </cell>
          <cell r="AE600">
            <v>1734.2549858093262</v>
          </cell>
          <cell r="AF600">
            <v>0</v>
          </cell>
          <cell r="AG600">
            <v>0</v>
          </cell>
          <cell r="AH600">
            <v>0</v>
          </cell>
          <cell r="AI600">
            <v>109291.78125</v>
          </cell>
          <cell r="AJ600">
            <v>66737.112548828125</v>
          </cell>
          <cell r="AK600">
            <v>0</v>
          </cell>
          <cell r="AL600">
            <v>0</v>
          </cell>
          <cell r="AM600">
            <v>3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>
            <v>0</v>
          </cell>
          <cell r="AY600">
            <v>0</v>
          </cell>
          <cell r="AZ600">
            <v>0</v>
          </cell>
          <cell r="BA600">
            <v>0</v>
          </cell>
          <cell r="BB600">
            <v>0</v>
          </cell>
          <cell r="BC600">
            <v>0</v>
          </cell>
          <cell r="BD600">
            <v>0</v>
          </cell>
          <cell r="BE600">
            <v>0</v>
          </cell>
          <cell r="BF600">
            <v>0</v>
          </cell>
          <cell r="BG600">
            <v>0</v>
          </cell>
          <cell r="BH600">
            <v>0</v>
          </cell>
          <cell r="BI600">
            <v>0</v>
          </cell>
          <cell r="BJ600">
            <v>0</v>
          </cell>
          <cell r="BK600">
            <v>0</v>
          </cell>
          <cell r="BL600">
            <v>5349.41064453125</v>
          </cell>
          <cell r="BM600">
            <v>64210.7578125</v>
          </cell>
          <cell r="BN600">
            <v>32573.453125</v>
          </cell>
          <cell r="BO600">
            <v>0</v>
          </cell>
          <cell r="BP600">
            <v>7158.16748046875</v>
          </cell>
          <cell r="BQ600">
            <v>0</v>
          </cell>
          <cell r="BR600">
            <v>0</v>
          </cell>
          <cell r="BS600">
            <v>0</v>
          </cell>
          <cell r="BT600">
            <v>0</v>
          </cell>
          <cell r="BU600">
            <v>0</v>
          </cell>
          <cell r="BV600">
            <v>0</v>
          </cell>
          <cell r="BW600">
            <v>0</v>
          </cell>
          <cell r="BX600">
            <v>0</v>
          </cell>
          <cell r="BY600">
            <v>0</v>
          </cell>
          <cell r="BZ600">
            <v>0</v>
          </cell>
          <cell r="CA600">
            <v>0</v>
          </cell>
          <cell r="CB600">
            <v>0</v>
          </cell>
          <cell r="CC600">
            <v>0</v>
          </cell>
          <cell r="CD600">
            <v>0</v>
          </cell>
          <cell r="CE600">
            <v>0</v>
          </cell>
          <cell r="CF600">
            <v>0</v>
          </cell>
          <cell r="CG600">
            <v>0</v>
          </cell>
          <cell r="CH600">
            <v>0</v>
          </cell>
          <cell r="CI600">
            <v>0</v>
          </cell>
          <cell r="CJ600">
            <v>0</v>
          </cell>
          <cell r="CK600">
            <v>0</v>
          </cell>
          <cell r="CL600">
            <v>0</v>
          </cell>
          <cell r="CM600">
            <v>1</v>
          </cell>
        </row>
        <row r="601">
          <cell r="A601" t="str">
            <v>NIP_BP11_D_BENS_WS2_G06</v>
          </cell>
          <cell r="C601" t="str">
            <v>BP11</v>
          </cell>
          <cell r="D601" t="str">
            <v>Out</v>
          </cell>
          <cell r="E601" t="str">
            <v>Domgas/IPP</v>
          </cell>
          <cell r="F601" t="str">
            <v>Base</v>
          </cell>
          <cell r="G601" t="str">
            <v>SPDC JV</v>
          </cell>
          <cell r="H601" t="str">
            <v>Not reported</v>
          </cell>
          <cell r="I601" t="str">
            <v>BENISEDE</v>
          </cell>
          <cell r="J601" t="str">
            <v>OML - 35</v>
          </cell>
          <cell r="K601" t="str">
            <v>SWAMP WEST</v>
          </cell>
          <cell r="L601" t="str">
            <v>West</v>
          </cell>
          <cell r="M601" t="str">
            <v>Southern Swamp IOGD - BENISEDE</v>
          </cell>
          <cell r="N601" t="str">
            <v>Southern Swamp IOGD</v>
          </cell>
          <cell r="O601" t="str">
            <v>Southern Swamp IOGD</v>
          </cell>
          <cell r="P601" t="str">
            <v>Southern Swamp IOGD</v>
          </cell>
          <cell r="Q601" t="str">
            <v>Baranu Suka</v>
          </cell>
          <cell r="R601" t="str">
            <v>TUNU2_GP</v>
          </cell>
          <cell r="S601" t="str">
            <v>DOMGAS</v>
          </cell>
          <cell r="T601" t="str">
            <v>5. Domgas (Ring fenced)</v>
          </cell>
          <cell r="U601" t="str">
            <v>8. Oil and Gas Growth</v>
          </cell>
          <cell r="V601" t="str">
            <v>David Oluwajuyigbe</v>
          </cell>
          <cell r="W601">
            <v>0</v>
          </cell>
          <cell r="X601">
            <v>1</v>
          </cell>
          <cell r="Y601">
            <v>0</v>
          </cell>
          <cell r="Z601">
            <v>1981.3820475433727</v>
          </cell>
          <cell r="AA601">
            <v>0</v>
          </cell>
          <cell r="AB601">
            <v>136916.71226422989</v>
          </cell>
          <cell r="AC601">
            <v>0</v>
          </cell>
          <cell r="AD601">
            <v>0</v>
          </cell>
          <cell r="AE601">
            <v>0</v>
          </cell>
          <cell r="AF601">
            <v>136252.49984741211</v>
          </cell>
          <cell r="AG601">
            <v>0</v>
          </cell>
          <cell r="AH601">
            <v>665.06138889994327</v>
          </cell>
          <cell r="AI601">
            <v>60149.6640625</v>
          </cell>
          <cell r="AJ601">
            <v>33958.518723065943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1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  <cell r="AW601">
            <v>0</v>
          </cell>
          <cell r="AX601">
            <v>0</v>
          </cell>
          <cell r="AY601">
            <v>0</v>
          </cell>
          <cell r="AZ601">
            <v>0</v>
          </cell>
          <cell r="BA601">
            <v>0</v>
          </cell>
          <cell r="BB601">
            <v>0</v>
          </cell>
          <cell r="BC601">
            <v>0</v>
          </cell>
          <cell r="BD601">
            <v>0</v>
          </cell>
          <cell r="BE601">
            <v>0</v>
          </cell>
          <cell r="BF601">
            <v>0</v>
          </cell>
          <cell r="BG601">
            <v>0</v>
          </cell>
          <cell r="BH601">
            <v>0</v>
          </cell>
          <cell r="BI601">
            <v>0</v>
          </cell>
          <cell r="BJ601">
            <v>0</v>
          </cell>
          <cell r="BK601">
            <v>0</v>
          </cell>
          <cell r="BL601">
            <v>0</v>
          </cell>
          <cell r="BM601">
            <v>0</v>
          </cell>
          <cell r="BN601">
            <v>0</v>
          </cell>
          <cell r="BO601">
            <v>0</v>
          </cell>
          <cell r="BP601">
            <v>0</v>
          </cell>
          <cell r="BQ601">
            <v>0</v>
          </cell>
          <cell r="BR601">
            <v>0</v>
          </cell>
          <cell r="BS601">
            <v>0</v>
          </cell>
          <cell r="BT601">
            <v>0</v>
          </cell>
          <cell r="BU601">
            <v>0</v>
          </cell>
          <cell r="BV601">
            <v>0</v>
          </cell>
          <cell r="BW601">
            <v>0</v>
          </cell>
          <cell r="BX601">
            <v>0</v>
          </cell>
          <cell r="BY601">
            <v>0</v>
          </cell>
          <cell r="BZ601">
            <v>0</v>
          </cell>
          <cell r="CA601">
            <v>2971.894775390625</v>
          </cell>
          <cell r="CB601">
            <v>29776.900390625</v>
          </cell>
          <cell r="CC601">
            <v>17162.69140625</v>
          </cell>
          <cell r="CD601">
            <v>0</v>
          </cell>
          <cell r="CE601">
            <v>10238.177734375</v>
          </cell>
          <cell r="CF601">
            <v>0</v>
          </cell>
          <cell r="CG601">
            <v>0</v>
          </cell>
          <cell r="CH601">
            <v>0</v>
          </cell>
          <cell r="CI601">
            <v>0</v>
          </cell>
          <cell r="CJ601">
            <v>0</v>
          </cell>
          <cell r="CK601">
            <v>0</v>
          </cell>
          <cell r="CL601">
            <v>0</v>
          </cell>
          <cell r="CM601">
            <v>1</v>
          </cell>
        </row>
        <row r="602">
          <cell r="A602" t="str">
            <v>NIP_BP11_D_BENS_WS2_I01</v>
          </cell>
          <cell r="C602" t="str">
            <v>BP11</v>
          </cell>
          <cell r="D602" t="str">
            <v>In</v>
          </cell>
          <cell r="E602" t="str">
            <v>Domgas/IPP</v>
          </cell>
          <cell r="F602" t="str">
            <v>Base</v>
          </cell>
          <cell r="G602" t="str">
            <v>SPDC JV</v>
          </cell>
          <cell r="H602" t="str">
            <v>In</v>
          </cell>
          <cell r="I602" t="str">
            <v>BENISEDE</v>
          </cell>
          <cell r="J602" t="str">
            <v>OML - 35</v>
          </cell>
          <cell r="K602" t="str">
            <v>SWAMP WEST</v>
          </cell>
          <cell r="L602" t="str">
            <v>West</v>
          </cell>
          <cell r="M602" t="str">
            <v>Southern Swamp AGS Plus_Step 1 - BENISEDE</v>
          </cell>
          <cell r="N602" t="str">
            <v>Southern Swamp AGS Plus_Step 1</v>
          </cell>
          <cell r="O602" t="str">
            <v>Southern Swamp AGS Plus_Step 1</v>
          </cell>
          <cell r="P602" t="str">
            <v>Southern Swamp AGS Plus</v>
          </cell>
          <cell r="Q602" t="str">
            <v>Baranu Suka</v>
          </cell>
          <cell r="R602" t="str">
            <v>BENISEDE1_FS</v>
          </cell>
          <cell r="S602" t="str">
            <v>DOMGAS</v>
          </cell>
          <cell r="T602" t="str">
            <v>5. Domgas (Ring fenced)</v>
          </cell>
          <cell r="U602" t="str">
            <v>1. Secure / Maximise NFA</v>
          </cell>
          <cell r="V602" t="str">
            <v>David Oluwajuyigbe</v>
          </cell>
          <cell r="W602">
            <v>26</v>
          </cell>
          <cell r="X602">
            <v>0</v>
          </cell>
          <cell r="Y602">
            <v>132339.60832512617</v>
          </cell>
          <cell r="Z602">
            <v>0</v>
          </cell>
          <cell r="AA602">
            <v>84165.911123166909</v>
          </cell>
          <cell r="AB602">
            <v>0</v>
          </cell>
          <cell r="AC602">
            <v>63466.362565398216</v>
          </cell>
          <cell r="AD602">
            <v>12700.64973186329</v>
          </cell>
          <cell r="AE602">
            <v>7998.8007439478461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154898.4137407587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  <cell r="AX602">
            <v>0</v>
          </cell>
          <cell r="AY602">
            <v>0</v>
          </cell>
          <cell r="AZ602">
            <v>0</v>
          </cell>
          <cell r="BA602">
            <v>0</v>
          </cell>
          <cell r="BB602">
            <v>0</v>
          </cell>
          <cell r="BC602">
            <v>0</v>
          </cell>
          <cell r="BD602">
            <v>0</v>
          </cell>
          <cell r="BE602">
            <v>0</v>
          </cell>
          <cell r="BF602">
            <v>0</v>
          </cell>
          <cell r="BG602">
            <v>0</v>
          </cell>
          <cell r="BH602">
            <v>0</v>
          </cell>
          <cell r="BI602">
            <v>0</v>
          </cell>
          <cell r="BJ602">
            <v>0</v>
          </cell>
          <cell r="BK602">
            <v>0</v>
          </cell>
          <cell r="BL602">
            <v>0</v>
          </cell>
          <cell r="BM602">
            <v>0</v>
          </cell>
          <cell r="BN602">
            <v>0</v>
          </cell>
          <cell r="BO602">
            <v>0</v>
          </cell>
          <cell r="BP602">
            <v>0</v>
          </cell>
          <cell r="BQ602">
            <v>0</v>
          </cell>
          <cell r="BR602">
            <v>0</v>
          </cell>
          <cell r="BS602">
            <v>0</v>
          </cell>
          <cell r="BT602">
            <v>0</v>
          </cell>
          <cell r="BU602">
            <v>0</v>
          </cell>
          <cell r="BV602">
            <v>0</v>
          </cell>
          <cell r="BW602">
            <v>0</v>
          </cell>
          <cell r="BX602">
            <v>0</v>
          </cell>
          <cell r="BY602">
            <v>0</v>
          </cell>
          <cell r="BZ602">
            <v>0</v>
          </cell>
          <cell r="CA602">
            <v>0</v>
          </cell>
          <cell r="CB602">
            <v>0</v>
          </cell>
          <cell r="CC602">
            <v>0</v>
          </cell>
          <cell r="CD602">
            <v>0</v>
          </cell>
          <cell r="CE602">
            <v>0</v>
          </cell>
          <cell r="CF602">
            <v>0</v>
          </cell>
          <cell r="CG602">
            <v>0</v>
          </cell>
          <cell r="CH602">
            <v>0</v>
          </cell>
          <cell r="CI602">
            <v>0</v>
          </cell>
          <cell r="CJ602">
            <v>83859.406982421875</v>
          </cell>
          <cell r="CK602">
            <v>0</v>
          </cell>
          <cell r="CL602">
            <v>0</v>
          </cell>
          <cell r="CM602">
            <v>1</v>
          </cell>
        </row>
        <row r="603">
          <cell r="A603" t="str">
            <v>NIP_BP11_D_BENS_WS2_R01</v>
          </cell>
          <cell r="C603" t="str">
            <v>BP11</v>
          </cell>
          <cell r="D603" t="str">
            <v>In</v>
          </cell>
          <cell r="E603" t="str">
            <v>Base JV</v>
          </cell>
          <cell r="F603" t="str">
            <v>Base</v>
          </cell>
          <cell r="G603" t="str">
            <v>SPDC JV</v>
          </cell>
          <cell r="H603" t="str">
            <v>In</v>
          </cell>
          <cell r="I603" t="str">
            <v>BENISEDE</v>
          </cell>
          <cell r="J603" t="str">
            <v>OML - 35</v>
          </cell>
          <cell r="K603" t="str">
            <v>SWAMP WEST</v>
          </cell>
          <cell r="L603" t="str">
            <v>West</v>
          </cell>
          <cell r="M603" t="str">
            <v>STOG - Restoration - BENISEDE</v>
          </cell>
          <cell r="N603" t="str">
            <v>STOG Restoration - Swamp West</v>
          </cell>
          <cell r="O603" t="str">
            <v>STOG Restoration - Swamp West</v>
          </cell>
          <cell r="P603" t="str">
            <v>STOG - Restoration</v>
          </cell>
          <cell r="Q603" t="str">
            <v>Baranu Suka</v>
          </cell>
          <cell r="R603" t="str">
            <v>BENISEDE1_FS</v>
          </cell>
          <cell r="S603" t="str">
            <v>DOMGAS</v>
          </cell>
          <cell r="T603" t="str">
            <v>4. Oil</v>
          </cell>
          <cell r="U603" t="str">
            <v>1. Secure / Maximise NFA</v>
          </cell>
          <cell r="V603" t="str">
            <v>David Oluwajuyigbe</v>
          </cell>
          <cell r="W603">
            <v>1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2599.719970703125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  <cell r="AW603">
            <v>0</v>
          </cell>
          <cell r="AX603">
            <v>0</v>
          </cell>
          <cell r="AY603">
            <v>0</v>
          </cell>
          <cell r="AZ603">
            <v>0</v>
          </cell>
          <cell r="BA603">
            <v>0</v>
          </cell>
          <cell r="BB603">
            <v>0</v>
          </cell>
          <cell r="BC603">
            <v>0</v>
          </cell>
          <cell r="BD603">
            <v>0</v>
          </cell>
          <cell r="BE603">
            <v>0</v>
          </cell>
          <cell r="BF603">
            <v>0</v>
          </cell>
          <cell r="BG603">
            <v>0</v>
          </cell>
          <cell r="BH603">
            <v>0</v>
          </cell>
          <cell r="BI603">
            <v>0</v>
          </cell>
          <cell r="BJ603">
            <v>0</v>
          </cell>
          <cell r="BK603">
            <v>0</v>
          </cell>
          <cell r="BL603">
            <v>0</v>
          </cell>
          <cell r="BM603">
            <v>0</v>
          </cell>
          <cell r="BN603">
            <v>0</v>
          </cell>
          <cell r="BO603">
            <v>0</v>
          </cell>
          <cell r="BP603">
            <v>0</v>
          </cell>
          <cell r="BQ603">
            <v>0</v>
          </cell>
          <cell r="BR603">
            <v>0</v>
          </cell>
          <cell r="BS603">
            <v>0</v>
          </cell>
          <cell r="BT603">
            <v>0</v>
          </cell>
          <cell r="BU603">
            <v>0</v>
          </cell>
          <cell r="BV603">
            <v>0</v>
          </cell>
          <cell r="BW603">
            <v>0</v>
          </cell>
          <cell r="BX603">
            <v>0</v>
          </cell>
          <cell r="BY603">
            <v>0</v>
          </cell>
          <cell r="BZ603">
            <v>0</v>
          </cell>
          <cell r="CA603">
            <v>0</v>
          </cell>
          <cell r="CB603">
            <v>0</v>
          </cell>
          <cell r="CC603">
            <v>0</v>
          </cell>
          <cell r="CD603">
            <v>0</v>
          </cell>
          <cell r="CE603">
            <v>0</v>
          </cell>
          <cell r="CF603">
            <v>0</v>
          </cell>
          <cell r="CG603">
            <v>0</v>
          </cell>
          <cell r="CH603">
            <v>0</v>
          </cell>
          <cell r="CI603">
            <v>0</v>
          </cell>
          <cell r="CJ603">
            <v>2524</v>
          </cell>
          <cell r="CK603">
            <v>0</v>
          </cell>
          <cell r="CL603">
            <v>0</v>
          </cell>
          <cell r="CM603">
            <v>1</v>
          </cell>
        </row>
        <row r="604">
          <cell r="A604" t="str">
            <v>NIP_BP11_D_BISE_ENV_C01</v>
          </cell>
          <cell r="C604" t="str">
            <v>BP11</v>
          </cell>
          <cell r="D604" t="str">
            <v>In</v>
          </cell>
          <cell r="E604" t="str">
            <v>Base NOV</v>
          </cell>
          <cell r="F604" t="str">
            <v>Base</v>
          </cell>
          <cell r="G604" t="str">
            <v>SPDC JV</v>
          </cell>
          <cell r="H604" t="str">
            <v>In</v>
          </cell>
          <cell r="I604" t="str">
            <v>BISENI-SAMABIRI</v>
          </cell>
          <cell r="J604" t="str">
            <v>OML - 27</v>
          </cell>
          <cell r="K604" t="str">
            <v>NON OPERATED</v>
          </cell>
          <cell r="L604" t="str">
            <v>East</v>
          </cell>
          <cell r="M604" t="str">
            <v>Biseni-Samabiri Workover</v>
          </cell>
          <cell r="N604" t="str">
            <v>Biseni-Samabiri Workover</v>
          </cell>
          <cell r="O604" t="str">
            <v>Biseni-Samabiri Workover</v>
          </cell>
          <cell r="P604" t="str">
            <v>Biseni-Samabiri Workover</v>
          </cell>
          <cell r="Q604" t="str">
            <v>James Iwegbu</v>
          </cell>
          <cell r="R604" t="str">
            <v>IDU_NAOC1_FS</v>
          </cell>
          <cell r="S604" t="str">
            <v>DOMGAS</v>
          </cell>
          <cell r="T604" t="str">
            <v>4. Oil</v>
          </cell>
          <cell r="U604" t="str">
            <v>1. Secure / Maximise NFA</v>
          </cell>
          <cell r="V604" t="str">
            <v>Collins Onyeukwu</v>
          </cell>
          <cell r="W604">
            <v>1</v>
          </cell>
          <cell r="X604">
            <v>0</v>
          </cell>
          <cell r="Y604">
            <v>5917.4229526519775</v>
          </cell>
          <cell r="Z604">
            <v>0</v>
          </cell>
          <cell r="AA604">
            <v>807.79641342163086</v>
          </cell>
          <cell r="AB604">
            <v>0</v>
          </cell>
          <cell r="AC604">
            <v>676.2168402671814</v>
          </cell>
          <cell r="AD604">
            <v>54.937072515487671</v>
          </cell>
          <cell r="AE604">
            <v>76.637440621852875</v>
          </cell>
          <cell r="AF604">
            <v>0</v>
          </cell>
          <cell r="AG604">
            <v>0</v>
          </cell>
          <cell r="AH604">
            <v>0</v>
          </cell>
          <cell r="AI604">
            <v>8309</v>
          </cell>
          <cell r="AJ604">
            <v>8303.0271911621094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  <cell r="AW604">
            <v>0</v>
          </cell>
          <cell r="AX604">
            <v>0</v>
          </cell>
          <cell r="AY604">
            <v>0</v>
          </cell>
          <cell r="AZ604">
            <v>0</v>
          </cell>
          <cell r="BA604">
            <v>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  <cell r="BF604">
            <v>0</v>
          </cell>
          <cell r="BG604">
            <v>0</v>
          </cell>
          <cell r="BH604">
            <v>0</v>
          </cell>
          <cell r="BI604">
            <v>0</v>
          </cell>
          <cell r="BJ604">
            <v>0</v>
          </cell>
          <cell r="BK604">
            <v>0</v>
          </cell>
          <cell r="BL604">
            <v>0</v>
          </cell>
          <cell r="BM604">
            <v>0</v>
          </cell>
          <cell r="BN604">
            <v>0</v>
          </cell>
          <cell r="BO604">
            <v>8309</v>
          </cell>
          <cell r="BP604">
            <v>0</v>
          </cell>
          <cell r="BQ604">
            <v>0</v>
          </cell>
          <cell r="BR604">
            <v>0</v>
          </cell>
          <cell r="BS604">
            <v>0</v>
          </cell>
          <cell r="BT604">
            <v>0</v>
          </cell>
          <cell r="BU604">
            <v>0</v>
          </cell>
          <cell r="BV604">
            <v>0</v>
          </cell>
          <cell r="BW604">
            <v>0</v>
          </cell>
          <cell r="BX604">
            <v>0</v>
          </cell>
          <cell r="BY604">
            <v>0</v>
          </cell>
          <cell r="BZ604">
            <v>0</v>
          </cell>
          <cell r="CA604">
            <v>0</v>
          </cell>
          <cell r="CB604">
            <v>0</v>
          </cell>
          <cell r="CC604">
            <v>0</v>
          </cell>
          <cell r="CD604">
            <v>0</v>
          </cell>
          <cell r="CE604">
            <v>0</v>
          </cell>
          <cell r="CF604">
            <v>0</v>
          </cell>
          <cell r="CG604">
            <v>0</v>
          </cell>
          <cell r="CH604">
            <v>0</v>
          </cell>
          <cell r="CI604">
            <v>0</v>
          </cell>
          <cell r="CJ604">
            <v>0</v>
          </cell>
          <cell r="CK604">
            <v>0</v>
          </cell>
          <cell r="CL604">
            <v>0</v>
          </cell>
          <cell r="CM604">
            <v>1</v>
          </cell>
        </row>
        <row r="605">
          <cell r="A605" t="str">
            <v>NIP_BP11_D_BISE_ENV_D01</v>
          </cell>
          <cell r="C605" t="str">
            <v>BP11</v>
          </cell>
          <cell r="D605" t="str">
            <v>Out</v>
          </cell>
          <cell r="E605" t="str">
            <v>Third Party Finance</v>
          </cell>
          <cell r="F605" t="str">
            <v>Base Plus</v>
          </cell>
          <cell r="G605" t="str">
            <v>SPDC JV</v>
          </cell>
          <cell r="H605" t="str">
            <v>Out</v>
          </cell>
          <cell r="I605" t="str">
            <v>BISENI-SAMABIRI</v>
          </cell>
          <cell r="J605" t="str">
            <v>OML - 27</v>
          </cell>
          <cell r="K605" t="str">
            <v>NON OPERATED</v>
          </cell>
          <cell r="L605" t="str">
            <v>East</v>
          </cell>
          <cell r="M605" t="str">
            <v>Biseni-Samabri Phase2 Development (Early Oil)</v>
          </cell>
          <cell r="N605" t="str">
            <v>Biseni-Samabiri IOGD</v>
          </cell>
          <cell r="O605" t="str">
            <v>Biseni-Samabiri IOGD</v>
          </cell>
          <cell r="P605" t="str">
            <v>Biseni / Samabiri IOGD </v>
          </cell>
          <cell r="Q605" t="str">
            <v>James Iwegbu</v>
          </cell>
          <cell r="R605" t="str">
            <v>IDU_NAOC1_FS</v>
          </cell>
          <cell r="S605" t="str">
            <v>DOMGAS</v>
          </cell>
          <cell r="T605" t="str">
            <v>4. Oil</v>
          </cell>
          <cell r="U605" t="str">
            <v>1. Secure / Maximise NFA</v>
          </cell>
          <cell r="V605" t="str">
            <v>Collins Onyeukwu</v>
          </cell>
          <cell r="W605">
            <v>0</v>
          </cell>
          <cell r="X605">
            <v>0</v>
          </cell>
          <cell r="Y605">
            <v>73166.729125976563</v>
          </cell>
          <cell r="Z605">
            <v>0</v>
          </cell>
          <cell r="AA605">
            <v>10323.267936706543</v>
          </cell>
          <cell r="AB605">
            <v>0</v>
          </cell>
          <cell r="AC605">
            <v>9347.0168075561523</v>
          </cell>
          <cell r="AD605">
            <v>491.94859600067139</v>
          </cell>
          <cell r="AE605">
            <v>484.30023717880249</v>
          </cell>
          <cell r="AF605">
            <v>0</v>
          </cell>
          <cell r="AG605">
            <v>0</v>
          </cell>
          <cell r="AH605">
            <v>0</v>
          </cell>
          <cell r="AI605">
            <v>67460.787109375</v>
          </cell>
          <cell r="AJ605">
            <v>115539.23289489746</v>
          </cell>
          <cell r="AK605">
            <v>0</v>
          </cell>
          <cell r="AL605">
            <v>0</v>
          </cell>
          <cell r="AM605">
            <v>3</v>
          </cell>
          <cell r="AN605">
            <v>0</v>
          </cell>
          <cell r="AO605">
            <v>0</v>
          </cell>
          <cell r="AP605">
            <v>0</v>
          </cell>
          <cell r="AQ605">
            <v>1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  <cell r="AW605">
            <v>0</v>
          </cell>
          <cell r="AX605">
            <v>0</v>
          </cell>
          <cell r="AY605">
            <v>0</v>
          </cell>
          <cell r="AZ605">
            <v>0</v>
          </cell>
          <cell r="BA605">
            <v>0</v>
          </cell>
          <cell r="BB605">
            <v>0</v>
          </cell>
          <cell r="BC605">
            <v>0</v>
          </cell>
          <cell r="BD605">
            <v>0</v>
          </cell>
          <cell r="BE605">
            <v>0</v>
          </cell>
          <cell r="BF605">
            <v>0</v>
          </cell>
          <cell r="BG605">
            <v>0</v>
          </cell>
          <cell r="BH605">
            <v>0</v>
          </cell>
          <cell r="BI605">
            <v>0</v>
          </cell>
          <cell r="BJ605">
            <v>0</v>
          </cell>
          <cell r="BK605">
            <v>0</v>
          </cell>
          <cell r="BL605">
            <v>6940.2490234375</v>
          </cell>
          <cell r="BM605">
            <v>30508.87841796875</v>
          </cell>
          <cell r="BN605">
            <v>11410.60205078125</v>
          </cell>
          <cell r="BO605">
            <v>0</v>
          </cell>
          <cell r="BP605">
            <v>2631.7763061523438</v>
          </cell>
          <cell r="BQ605">
            <v>8880.6015625</v>
          </cell>
          <cell r="BR605">
            <v>0</v>
          </cell>
          <cell r="BS605">
            <v>0</v>
          </cell>
          <cell r="BT605">
            <v>0</v>
          </cell>
          <cell r="BU605">
            <v>0</v>
          </cell>
          <cell r="BV605">
            <v>0</v>
          </cell>
          <cell r="BW605">
            <v>0</v>
          </cell>
          <cell r="BX605">
            <v>0</v>
          </cell>
          <cell r="BY605">
            <v>5468.1298828125</v>
          </cell>
          <cell r="BZ605">
            <v>0</v>
          </cell>
          <cell r="CA605">
            <v>1620.550048828125</v>
          </cell>
          <cell r="CB605">
            <v>0</v>
          </cell>
          <cell r="CC605">
            <v>0</v>
          </cell>
          <cell r="CD605">
            <v>0</v>
          </cell>
          <cell r="CE605">
            <v>0</v>
          </cell>
          <cell r="CF605">
            <v>0</v>
          </cell>
          <cell r="CG605">
            <v>0</v>
          </cell>
          <cell r="CH605">
            <v>0</v>
          </cell>
          <cell r="CI605">
            <v>0</v>
          </cell>
          <cell r="CJ605">
            <v>0</v>
          </cell>
          <cell r="CK605">
            <v>0</v>
          </cell>
          <cell r="CL605">
            <v>0</v>
          </cell>
          <cell r="CM605">
            <v>1</v>
          </cell>
        </row>
        <row r="606">
          <cell r="A606" t="str">
            <v>NIP_BP11_D_BISE_ENV_D02</v>
          </cell>
          <cell r="C606" t="str">
            <v>BP11</v>
          </cell>
          <cell r="D606" t="str">
            <v>Out</v>
          </cell>
          <cell r="E606" t="str">
            <v>Third Party Finance</v>
          </cell>
          <cell r="F606" t="str">
            <v>Base Plus</v>
          </cell>
          <cell r="G606" t="str">
            <v>SPDC JV</v>
          </cell>
          <cell r="H606" t="str">
            <v>Out</v>
          </cell>
          <cell r="I606" t="str">
            <v>BISENI-SAMABIRI</v>
          </cell>
          <cell r="J606" t="str">
            <v>OML - 27</v>
          </cell>
          <cell r="K606" t="str">
            <v>NON OPERATED</v>
          </cell>
          <cell r="L606" t="str">
            <v>East</v>
          </cell>
          <cell r="M606" t="str">
            <v>Biseni-Samabiri Phase 2 Oil Dev (Late Oil)</v>
          </cell>
          <cell r="N606" t="str">
            <v>Biseni-Samabiri IOGD</v>
          </cell>
          <cell r="O606" t="str">
            <v>Biseni-Samabiri IOGD</v>
          </cell>
          <cell r="P606" t="str">
            <v>Biseni / Samabiri IOGD </v>
          </cell>
          <cell r="Q606" t="str">
            <v>James Iwegbu</v>
          </cell>
          <cell r="R606" t="str">
            <v>IDU_NAOC1_FS</v>
          </cell>
          <cell r="S606" t="str">
            <v>DOMGAS</v>
          </cell>
          <cell r="T606" t="str">
            <v>4. Oil</v>
          </cell>
          <cell r="U606" t="str">
            <v>1. Secure / Maximise NFA</v>
          </cell>
          <cell r="V606" t="str">
            <v>Collins Onyeukwu</v>
          </cell>
          <cell r="W606">
            <v>1</v>
          </cell>
          <cell r="X606">
            <v>0</v>
          </cell>
          <cell r="Y606">
            <v>138926.95092773438</v>
          </cell>
          <cell r="Z606">
            <v>0</v>
          </cell>
          <cell r="AA606">
            <v>59334.962493896484</v>
          </cell>
          <cell r="AB606">
            <v>0</v>
          </cell>
          <cell r="AC606">
            <v>54091.654449462891</v>
          </cell>
          <cell r="AD606">
            <v>2846.9402046203613</v>
          </cell>
          <cell r="AE606">
            <v>2396.4570007324219</v>
          </cell>
          <cell r="AF606">
            <v>0</v>
          </cell>
          <cell r="AG606">
            <v>0</v>
          </cell>
          <cell r="AH606">
            <v>0</v>
          </cell>
          <cell r="AI606">
            <v>550795.31298828125</v>
          </cell>
          <cell r="AJ606">
            <v>656008.13650512695</v>
          </cell>
          <cell r="AK606">
            <v>0</v>
          </cell>
          <cell r="AL606">
            <v>0</v>
          </cell>
          <cell r="AM606">
            <v>3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0</v>
          </cell>
          <cell r="AZ606">
            <v>0</v>
          </cell>
          <cell r="BA606">
            <v>0</v>
          </cell>
          <cell r="BB606">
            <v>0</v>
          </cell>
          <cell r="BC606">
            <v>0</v>
          </cell>
          <cell r="BD606">
            <v>0</v>
          </cell>
          <cell r="BE606">
            <v>0</v>
          </cell>
          <cell r="BF606">
            <v>0</v>
          </cell>
          <cell r="BG606">
            <v>0</v>
          </cell>
          <cell r="BH606">
            <v>0</v>
          </cell>
          <cell r="BI606">
            <v>0</v>
          </cell>
          <cell r="BJ606">
            <v>0</v>
          </cell>
          <cell r="BK606">
            <v>0</v>
          </cell>
          <cell r="BL606">
            <v>17351.999755859375</v>
          </cell>
          <cell r="BM606">
            <v>86592</v>
          </cell>
          <cell r="BN606">
            <v>32432.900634765625</v>
          </cell>
          <cell r="BO606">
            <v>0</v>
          </cell>
          <cell r="BP606">
            <v>33403.795166015625</v>
          </cell>
          <cell r="BQ606">
            <v>103411.31811523438</v>
          </cell>
          <cell r="BR606">
            <v>10750.120361328125</v>
          </cell>
          <cell r="BS606">
            <v>0</v>
          </cell>
          <cell r="BT606">
            <v>0</v>
          </cell>
          <cell r="BU606">
            <v>266853.1875</v>
          </cell>
          <cell r="BV606">
            <v>0</v>
          </cell>
          <cell r="BW606">
            <v>0</v>
          </cell>
          <cell r="BX606">
            <v>0</v>
          </cell>
          <cell r="BY606">
            <v>0</v>
          </cell>
          <cell r="BZ606">
            <v>0</v>
          </cell>
          <cell r="CA606">
            <v>0</v>
          </cell>
          <cell r="CB606">
            <v>0</v>
          </cell>
          <cell r="CC606">
            <v>0</v>
          </cell>
          <cell r="CD606">
            <v>0</v>
          </cell>
          <cell r="CE606">
            <v>0</v>
          </cell>
          <cell r="CF606">
            <v>0</v>
          </cell>
          <cell r="CG606">
            <v>0</v>
          </cell>
          <cell r="CH606">
            <v>0</v>
          </cell>
          <cell r="CI606">
            <v>0</v>
          </cell>
          <cell r="CJ606">
            <v>0</v>
          </cell>
          <cell r="CK606">
            <v>0</v>
          </cell>
          <cell r="CL606">
            <v>0</v>
          </cell>
          <cell r="CM606">
            <v>1</v>
          </cell>
        </row>
        <row r="607">
          <cell r="A607" t="str">
            <v>NIP_BP11_D_BISE_ENV_G01</v>
          </cell>
          <cell r="C607" t="str">
            <v>BP11</v>
          </cell>
          <cell r="D607" t="str">
            <v>Out</v>
          </cell>
          <cell r="E607" t="str">
            <v>Third Party Finance</v>
          </cell>
          <cell r="F607" t="str">
            <v>Base Plus</v>
          </cell>
          <cell r="G607" t="str">
            <v>SPDC JV</v>
          </cell>
          <cell r="H607" t="str">
            <v>Out</v>
          </cell>
          <cell r="I607" t="str">
            <v>BISENI-SAMABIRI</v>
          </cell>
          <cell r="J607" t="str">
            <v>OML - 27</v>
          </cell>
          <cell r="K607" t="str">
            <v>NON OPERATED</v>
          </cell>
          <cell r="L607" t="str">
            <v>East</v>
          </cell>
          <cell r="M607" t="str">
            <v>Biseni-Samabiri Phase2 NEG Dev only</v>
          </cell>
          <cell r="N607" t="str">
            <v>Biseni-Samabiri IOGD</v>
          </cell>
          <cell r="O607" t="str">
            <v>Biseni-Samabiri IOGD</v>
          </cell>
          <cell r="P607" t="str">
            <v>Biseni / Samabiri IOGD </v>
          </cell>
          <cell r="Q607" t="str">
            <v>James Iwegbu</v>
          </cell>
          <cell r="R607" t="str">
            <v>PLANNED_BISE_SAME1_GP</v>
          </cell>
          <cell r="S607" t="str">
            <v>DOMGAS</v>
          </cell>
          <cell r="T607" t="str">
            <v>4. Oil</v>
          </cell>
          <cell r="U607" t="str">
            <v>1. Secure / Maximise NFA</v>
          </cell>
          <cell r="V607" t="str">
            <v>Collins Onyeukwu</v>
          </cell>
          <cell r="W607">
            <v>1</v>
          </cell>
          <cell r="X607">
            <v>0</v>
          </cell>
          <cell r="Y607">
            <v>0</v>
          </cell>
          <cell r="Z607">
            <v>61373.157554626465</v>
          </cell>
          <cell r="AA607">
            <v>0</v>
          </cell>
          <cell r="AB607">
            <v>2439709.53515625</v>
          </cell>
          <cell r="AC607">
            <v>0</v>
          </cell>
          <cell r="AD607">
            <v>0</v>
          </cell>
          <cell r="AE607">
            <v>0</v>
          </cell>
          <cell r="AF607">
            <v>2431215.5102539063</v>
          </cell>
          <cell r="AG607">
            <v>0</v>
          </cell>
          <cell r="AH607">
            <v>8492.8024406433105</v>
          </cell>
          <cell r="AI607">
            <v>577494.875</v>
          </cell>
          <cell r="AJ607">
            <v>1016680.1853027344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1</v>
          </cell>
          <cell r="AR607">
            <v>5</v>
          </cell>
          <cell r="AS607">
            <v>3</v>
          </cell>
          <cell r="AT607">
            <v>0</v>
          </cell>
          <cell r="AU607">
            <v>0</v>
          </cell>
          <cell r="AV607">
            <v>0</v>
          </cell>
          <cell r="AW607">
            <v>0</v>
          </cell>
          <cell r="AX607">
            <v>0</v>
          </cell>
          <cell r="AY607">
            <v>0</v>
          </cell>
          <cell r="AZ607">
            <v>0</v>
          </cell>
          <cell r="BA607">
            <v>0</v>
          </cell>
          <cell r="BB607">
            <v>0</v>
          </cell>
          <cell r="BC607">
            <v>0</v>
          </cell>
          <cell r="BD607">
            <v>0</v>
          </cell>
          <cell r="BE607">
            <v>0</v>
          </cell>
          <cell r="BF607">
            <v>0</v>
          </cell>
          <cell r="BG607">
            <v>0</v>
          </cell>
          <cell r="BH607">
            <v>0</v>
          </cell>
          <cell r="BI607">
            <v>0</v>
          </cell>
          <cell r="BJ607">
            <v>0</v>
          </cell>
          <cell r="BK607">
            <v>0</v>
          </cell>
          <cell r="BL607">
            <v>0</v>
          </cell>
          <cell r="BM607">
            <v>0</v>
          </cell>
          <cell r="BN607">
            <v>0</v>
          </cell>
          <cell r="BO607">
            <v>0</v>
          </cell>
          <cell r="BP607">
            <v>0</v>
          </cell>
          <cell r="BQ607">
            <v>0</v>
          </cell>
          <cell r="BR607">
            <v>0</v>
          </cell>
          <cell r="BS607">
            <v>0</v>
          </cell>
          <cell r="BT607">
            <v>0</v>
          </cell>
          <cell r="BU607">
            <v>0</v>
          </cell>
          <cell r="BV607">
            <v>0</v>
          </cell>
          <cell r="BW607">
            <v>0</v>
          </cell>
          <cell r="BX607">
            <v>0</v>
          </cell>
          <cell r="BY607">
            <v>9973.8125</v>
          </cell>
          <cell r="BZ607">
            <v>0</v>
          </cell>
          <cell r="CA607">
            <v>18272.68603515625</v>
          </cell>
          <cell r="CB607">
            <v>114969.52734375</v>
          </cell>
          <cell r="CC607">
            <v>35482.4892578125</v>
          </cell>
          <cell r="CD607">
            <v>10145.9345703125</v>
          </cell>
          <cell r="CE607">
            <v>66597.892578125</v>
          </cell>
          <cell r="CF607">
            <v>296088.12255859375</v>
          </cell>
          <cell r="CG607">
            <v>25964.38623046875</v>
          </cell>
          <cell r="CH607">
            <v>0</v>
          </cell>
          <cell r="CI607">
            <v>0</v>
          </cell>
          <cell r="CJ607">
            <v>0</v>
          </cell>
          <cell r="CK607">
            <v>0</v>
          </cell>
          <cell r="CL607">
            <v>0</v>
          </cell>
          <cell r="CM607">
            <v>1</v>
          </cell>
        </row>
        <row r="608">
          <cell r="A608" t="str">
            <v>NIP_BP11_D_BISE_ENV_I01</v>
          </cell>
          <cell r="C608" t="str">
            <v>BP11</v>
          </cell>
          <cell r="D608" t="str">
            <v>In</v>
          </cell>
          <cell r="E608" t="str">
            <v>NOV</v>
          </cell>
          <cell r="F608" t="str">
            <v>Base Plus</v>
          </cell>
          <cell r="G608" t="str">
            <v>SPDC JV</v>
          </cell>
          <cell r="H608" t="str">
            <v>In</v>
          </cell>
          <cell r="I608" t="str">
            <v>BISENI-SAMABIRI</v>
          </cell>
          <cell r="J608" t="str">
            <v>OML - 27</v>
          </cell>
          <cell r="K608" t="str">
            <v>NON OPERATED</v>
          </cell>
          <cell r="L608" t="str">
            <v>East</v>
          </cell>
          <cell r="M608" t="str">
            <v>AGS Biseni-Samabiri</v>
          </cell>
          <cell r="N608" t="str">
            <v>AGS Biseni-Samabiri</v>
          </cell>
          <cell r="O608" t="str">
            <v>AGS Biseni-Samabiri</v>
          </cell>
          <cell r="P608" t="str">
            <v>AGS Biseni-Samabiri</v>
          </cell>
          <cell r="Q608" t="str">
            <v>James Iwegbu</v>
          </cell>
          <cell r="S608" t="str">
            <v>DOMGAS</v>
          </cell>
          <cell r="T608" t="str">
            <v>4. Oil</v>
          </cell>
          <cell r="U608" t="str">
            <v>1. Secure / Maximise NFA</v>
          </cell>
          <cell r="V608" t="str">
            <v>Collins Onyeukwu</v>
          </cell>
          <cell r="W608">
            <v>1</v>
          </cell>
          <cell r="X608">
            <v>0</v>
          </cell>
          <cell r="Y608">
            <v>14879.547483061469</v>
          </cell>
          <cell r="Z608">
            <v>0</v>
          </cell>
          <cell r="AA608">
            <v>20598.489242735552</v>
          </cell>
          <cell r="AB608">
            <v>0</v>
          </cell>
          <cell r="AC608">
            <v>17571.320671081543</v>
          </cell>
          <cell r="AD608">
            <v>1313.4535026550293</v>
          </cell>
          <cell r="AE608">
            <v>1713.7344734103008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16233.218417438373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</v>
          </cell>
          <cell r="AW608">
            <v>0</v>
          </cell>
          <cell r="AX608">
            <v>0</v>
          </cell>
          <cell r="AY608">
            <v>0</v>
          </cell>
          <cell r="AZ608">
            <v>0</v>
          </cell>
          <cell r="BA608">
            <v>0</v>
          </cell>
          <cell r="BB608">
            <v>0</v>
          </cell>
          <cell r="BC608">
            <v>0</v>
          </cell>
          <cell r="BD608">
            <v>0</v>
          </cell>
          <cell r="BE608">
            <v>0</v>
          </cell>
          <cell r="BF608">
            <v>0</v>
          </cell>
          <cell r="BG608">
            <v>0</v>
          </cell>
          <cell r="BH608">
            <v>0</v>
          </cell>
          <cell r="BI608">
            <v>0</v>
          </cell>
          <cell r="BJ608">
            <v>0</v>
          </cell>
          <cell r="BK608">
            <v>0</v>
          </cell>
          <cell r="BL608">
            <v>0</v>
          </cell>
          <cell r="BM608">
            <v>0</v>
          </cell>
          <cell r="BN608">
            <v>0</v>
          </cell>
          <cell r="BO608">
            <v>0</v>
          </cell>
          <cell r="BP608">
            <v>0</v>
          </cell>
          <cell r="BQ608">
            <v>0</v>
          </cell>
          <cell r="BR608">
            <v>0</v>
          </cell>
          <cell r="BS608">
            <v>0</v>
          </cell>
          <cell r="BT608">
            <v>0</v>
          </cell>
          <cell r="BU608">
            <v>0</v>
          </cell>
          <cell r="BV608">
            <v>0</v>
          </cell>
          <cell r="BW608">
            <v>0</v>
          </cell>
          <cell r="BX608">
            <v>0</v>
          </cell>
          <cell r="BY608">
            <v>0</v>
          </cell>
          <cell r="BZ608">
            <v>0</v>
          </cell>
          <cell r="CA608">
            <v>0</v>
          </cell>
          <cell r="CB608">
            <v>0</v>
          </cell>
          <cell r="CC608">
            <v>0</v>
          </cell>
          <cell r="CD608">
            <v>0</v>
          </cell>
          <cell r="CE608">
            <v>0</v>
          </cell>
          <cell r="CF608">
            <v>0</v>
          </cell>
          <cell r="CG608">
            <v>0</v>
          </cell>
          <cell r="CH608">
            <v>0</v>
          </cell>
          <cell r="CI608">
            <v>0</v>
          </cell>
          <cell r="CJ608">
            <v>0</v>
          </cell>
          <cell r="CK608">
            <v>0</v>
          </cell>
          <cell r="CL608">
            <v>0</v>
          </cell>
          <cell r="CM608">
            <v>1</v>
          </cell>
        </row>
        <row r="609">
          <cell r="A609" t="str">
            <v>NIP_BP11_D_BODW_EL2_D99</v>
          </cell>
          <cell r="C609" t="str">
            <v>BP11</v>
          </cell>
          <cell r="D609" t="str">
            <v>Out</v>
          </cell>
          <cell r="E609" t="str">
            <v>Third Party Finance</v>
          </cell>
          <cell r="F609" t="str">
            <v>Options</v>
          </cell>
          <cell r="G609" t="str">
            <v>Both</v>
          </cell>
          <cell r="H609" t="str">
            <v>Not reported</v>
          </cell>
          <cell r="I609" t="str">
            <v>BODO WEST</v>
          </cell>
          <cell r="K609" t="str">
            <v>LAND EAST</v>
          </cell>
          <cell r="L609" t="str">
            <v>East</v>
          </cell>
          <cell r="M609" t="str">
            <v>Thematic Projects</v>
          </cell>
          <cell r="N609" t="str">
            <v>Thematic Projects</v>
          </cell>
          <cell r="O609" t="str">
            <v>Thematic Projects</v>
          </cell>
          <cell r="P609" t="str">
            <v>Thematic Projects</v>
          </cell>
          <cell r="Q609" t="str">
            <v>James Iwegbu</v>
          </cell>
          <cell r="R609" t="str">
            <v>BODO_WEST1_FS</v>
          </cell>
          <cell r="S609" t="str">
            <v>DOMGAS</v>
          </cell>
          <cell r="T609" t="str">
            <v>2. Export Gas Commitments</v>
          </cell>
          <cell r="U609" t="str">
            <v>5. Export gas</v>
          </cell>
          <cell r="V609" t="str">
            <v>Eleluwor Esta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216219.8046875</v>
          </cell>
          <cell r="AJ609">
            <v>6486.5938720703125</v>
          </cell>
          <cell r="AK609">
            <v>0</v>
          </cell>
          <cell r="AL609">
            <v>0</v>
          </cell>
          <cell r="AM609">
            <v>6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>
            <v>0</v>
          </cell>
          <cell r="AY609">
            <v>0</v>
          </cell>
          <cell r="AZ609">
            <v>0</v>
          </cell>
          <cell r="BA609">
            <v>0</v>
          </cell>
          <cell r="BB609">
            <v>0</v>
          </cell>
          <cell r="BC609">
            <v>0</v>
          </cell>
          <cell r="BD609">
            <v>0</v>
          </cell>
          <cell r="BE609">
            <v>0</v>
          </cell>
          <cell r="BF609">
            <v>0</v>
          </cell>
          <cell r="BG609">
            <v>0</v>
          </cell>
          <cell r="BH609">
            <v>0</v>
          </cell>
          <cell r="BI609">
            <v>0</v>
          </cell>
          <cell r="BJ609">
            <v>0</v>
          </cell>
          <cell r="BK609">
            <v>0</v>
          </cell>
          <cell r="BL609">
            <v>29033.0478515625</v>
          </cell>
          <cell r="BM609">
            <v>116132.19140625</v>
          </cell>
          <cell r="BN609">
            <v>45204.96484375</v>
          </cell>
          <cell r="BO609">
            <v>0</v>
          </cell>
          <cell r="BP609">
            <v>25849.599609375</v>
          </cell>
          <cell r="BQ609">
            <v>0</v>
          </cell>
          <cell r="BR609">
            <v>0</v>
          </cell>
          <cell r="BS609">
            <v>0</v>
          </cell>
          <cell r="BT609">
            <v>0</v>
          </cell>
          <cell r="BU609">
            <v>0</v>
          </cell>
          <cell r="BV609">
            <v>0</v>
          </cell>
          <cell r="BW609">
            <v>0</v>
          </cell>
          <cell r="BX609">
            <v>0</v>
          </cell>
          <cell r="BY609">
            <v>0</v>
          </cell>
          <cell r="BZ609">
            <v>0</v>
          </cell>
          <cell r="CA609">
            <v>0</v>
          </cell>
          <cell r="CB609">
            <v>0</v>
          </cell>
          <cell r="CC609">
            <v>0</v>
          </cell>
          <cell r="CD609">
            <v>0</v>
          </cell>
          <cell r="CE609">
            <v>0</v>
          </cell>
          <cell r="CF609">
            <v>0</v>
          </cell>
          <cell r="CG609">
            <v>0</v>
          </cell>
          <cell r="CH609">
            <v>0</v>
          </cell>
          <cell r="CI609">
            <v>0</v>
          </cell>
          <cell r="CJ609">
            <v>0</v>
          </cell>
          <cell r="CK609">
            <v>0</v>
          </cell>
          <cell r="CL609">
            <v>0</v>
          </cell>
          <cell r="CM609">
            <v>1</v>
          </cell>
        </row>
        <row r="610">
          <cell r="A610" t="str">
            <v>NIP_BP11_D_BOMA_WS2_G30</v>
          </cell>
          <cell r="C610" t="str">
            <v>BP11</v>
          </cell>
          <cell r="D610" t="str">
            <v>In</v>
          </cell>
          <cell r="E610" t="str">
            <v>Domgas/IPP</v>
          </cell>
          <cell r="F610" t="str">
            <v>Base</v>
          </cell>
          <cell r="G610" t="str">
            <v>SPDC JV</v>
          </cell>
          <cell r="H610" t="str">
            <v>Out</v>
          </cell>
          <cell r="I610" t="str">
            <v>BOMADI</v>
          </cell>
          <cell r="J610" t="str">
            <v>OML - 35</v>
          </cell>
          <cell r="K610" t="str">
            <v>SWAMP WEST</v>
          </cell>
          <cell r="L610" t="str">
            <v>East</v>
          </cell>
          <cell r="M610" t="str">
            <v>Iseni-Ogara (Cluster 2B)</v>
          </cell>
          <cell r="N610" t="str">
            <v>Okpokunou Cluster Development Phase 1A</v>
          </cell>
          <cell r="O610" t="str">
            <v>Okpokunou Cluster Development  Phase 1A</v>
          </cell>
          <cell r="P610" t="str">
            <v>Okpokunou Cluster Development  Phase 1A</v>
          </cell>
          <cell r="Q610" t="str">
            <v>Baranu Suka</v>
          </cell>
          <cell r="R610" t="str">
            <v>ISENI_CPF</v>
          </cell>
          <cell r="S610" t="str">
            <v>OKLNG</v>
          </cell>
          <cell r="T610" t="str">
            <v>4. Oil</v>
          </cell>
          <cell r="U610" t="str">
            <v>8. Oil and Gas Growth</v>
          </cell>
          <cell r="V610" t="str">
            <v>David Oluwajuyigbe</v>
          </cell>
          <cell r="W610">
            <v>0</v>
          </cell>
          <cell r="X610">
            <v>4</v>
          </cell>
          <cell r="Y610">
            <v>0</v>
          </cell>
          <cell r="Z610">
            <v>65623.491798400879</v>
          </cell>
          <cell r="AA610">
            <v>0</v>
          </cell>
          <cell r="AB610">
            <v>1912000.4291992188</v>
          </cell>
          <cell r="AC610">
            <v>0</v>
          </cell>
          <cell r="AD610">
            <v>0</v>
          </cell>
          <cell r="AE610">
            <v>0</v>
          </cell>
          <cell r="AF610">
            <v>1872728.6689453125</v>
          </cell>
          <cell r="AG610">
            <v>18916.473720550537</v>
          </cell>
          <cell r="AH610">
            <v>20358.874683380127</v>
          </cell>
          <cell r="AI610">
            <v>252289.57641601563</v>
          </cell>
          <cell r="AJ610">
            <v>1177725.8995361328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3</v>
          </cell>
          <cell r="AS610">
            <v>0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  <cell r="AX610">
            <v>0</v>
          </cell>
          <cell r="AY610">
            <v>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0</v>
          </cell>
          <cell r="BE610">
            <v>0</v>
          </cell>
          <cell r="BF610">
            <v>0</v>
          </cell>
          <cell r="BG610">
            <v>0</v>
          </cell>
          <cell r="BH610">
            <v>0</v>
          </cell>
          <cell r="BI610">
            <v>0</v>
          </cell>
          <cell r="BJ610">
            <v>0</v>
          </cell>
          <cell r="BK610">
            <v>0</v>
          </cell>
          <cell r="BL610">
            <v>0</v>
          </cell>
          <cell r="BM610">
            <v>0</v>
          </cell>
          <cell r="BN610">
            <v>0</v>
          </cell>
          <cell r="BO610">
            <v>0</v>
          </cell>
          <cell r="BP610">
            <v>0</v>
          </cell>
          <cell r="BQ610">
            <v>0</v>
          </cell>
          <cell r="BR610">
            <v>0</v>
          </cell>
          <cell r="BS610">
            <v>0</v>
          </cell>
          <cell r="BT610">
            <v>0</v>
          </cell>
          <cell r="BU610">
            <v>0</v>
          </cell>
          <cell r="BV610">
            <v>0</v>
          </cell>
          <cell r="BW610">
            <v>0</v>
          </cell>
          <cell r="BX610">
            <v>0</v>
          </cell>
          <cell r="BY610">
            <v>0</v>
          </cell>
          <cell r="BZ610">
            <v>0</v>
          </cell>
          <cell r="CA610">
            <v>17234.017578125</v>
          </cell>
          <cell r="CB610">
            <v>75714.9755859375</v>
          </cell>
          <cell r="CC610">
            <v>37673.79296875</v>
          </cell>
          <cell r="CD610">
            <v>0</v>
          </cell>
          <cell r="CE610">
            <v>15154.0498046875</v>
          </cell>
          <cell r="CF610">
            <v>34162.490234375</v>
          </cell>
          <cell r="CG610">
            <v>72350.253173828125</v>
          </cell>
          <cell r="CH610">
            <v>0</v>
          </cell>
          <cell r="CI610">
            <v>0</v>
          </cell>
          <cell r="CJ610">
            <v>0</v>
          </cell>
          <cell r="CK610">
            <v>0</v>
          </cell>
          <cell r="CL610">
            <v>0</v>
          </cell>
          <cell r="CM610">
            <v>1</v>
          </cell>
        </row>
        <row r="611">
          <cell r="A611" t="str">
            <v>NIP_BP11_D_BOMU_EL1_D99</v>
          </cell>
          <cell r="C611" t="str">
            <v>BP11</v>
          </cell>
          <cell r="D611" t="str">
            <v>Out</v>
          </cell>
          <cell r="E611" t="str">
            <v>Third Party Finance</v>
          </cell>
          <cell r="F611" t="str">
            <v>Options</v>
          </cell>
          <cell r="G611" t="str">
            <v>Both</v>
          </cell>
          <cell r="H611" t="str">
            <v>Not reported</v>
          </cell>
          <cell r="I611" t="str">
            <v>BOMU</v>
          </cell>
          <cell r="K611" t="str">
            <v>LAND EAST</v>
          </cell>
          <cell r="L611" t="str">
            <v>East</v>
          </cell>
          <cell r="M611" t="str">
            <v>Thematic Projects - BOMU</v>
          </cell>
          <cell r="N611" t="str">
            <v>Thematic Projects</v>
          </cell>
          <cell r="O611" t="str">
            <v>Thematic Projects</v>
          </cell>
          <cell r="P611" t="str">
            <v>Thematic Projects</v>
          </cell>
          <cell r="Q611" t="str">
            <v>James Iwegbu</v>
          </cell>
          <cell r="R611" t="str">
            <v>BOMU1_FS</v>
          </cell>
          <cell r="S611" t="str">
            <v>DOMGAS</v>
          </cell>
          <cell r="T611" t="str">
            <v>2. Export Gas Commitments</v>
          </cell>
          <cell r="U611" t="str">
            <v>5. Export gas</v>
          </cell>
          <cell r="V611" t="str">
            <v>Eleluwor Esta</v>
          </cell>
          <cell r="W611">
            <v>0</v>
          </cell>
          <cell r="X611">
            <v>0</v>
          </cell>
          <cell r="Y611">
            <v>196136.5390625</v>
          </cell>
          <cell r="Z611">
            <v>0</v>
          </cell>
          <cell r="AA611">
            <v>218607.9423828125</v>
          </cell>
          <cell r="AB611">
            <v>0</v>
          </cell>
          <cell r="AC611">
            <v>195937.453125</v>
          </cell>
          <cell r="AD611">
            <v>21770.81103515625</v>
          </cell>
          <cell r="AE611">
            <v>899.99837493896484</v>
          </cell>
          <cell r="AF611">
            <v>0</v>
          </cell>
          <cell r="AG611">
            <v>0</v>
          </cell>
          <cell r="AH611">
            <v>0</v>
          </cell>
          <cell r="AI611">
            <v>771520.234375</v>
          </cell>
          <cell r="AJ611">
            <v>416312.07836914063</v>
          </cell>
          <cell r="AK611">
            <v>0</v>
          </cell>
          <cell r="AL611">
            <v>0</v>
          </cell>
          <cell r="AM611">
            <v>6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  <cell r="AW611">
            <v>0</v>
          </cell>
          <cell r="AX611">
            <v>0</v>
          </cell>
          <cell r="AY611">
            <v>0</v>
          </cell>
          <cell r="AZ611">
            <v>0</v>
          </cell>
          <cell r="BA611">
            <v>0</v>
          </cell>
          <cell r="BB611">
            <v>0</v>
          </cell>
          <cell r="BC611">
            <v>0</v>
          </cell>
          <cell r="BD611">
            <v>0</v>
          </cell>
          <cell r="BE611">
            <v>0</v>
          </cell>
          <cell r="BF611">
            <v>0</v>
          </cell>
          <cell r="BG611">
            <v>0</v>
          </cell>
          <cell r="BH611">
            <v>0</v>
          </cell>
          <cell r="BI611">
            <v>0</v>
          </cell>
          <cell r="BJ611">
            <v>0</v>
          </cell>
          <cell r="BK611">
            <v>0</v>
          </cell>
          <cell r="BL611">
            <v>91364.2392578125</v>
          </cell>
          <cell r="BM611">
            <v>406063.28125</v>
          </cell>
          <cell r="BN611">
            <v>159887.41796875</v>
          </cell>
          <cell r="BO611">
            <v>0</v>
          </cell>
          <cell r="BP611">
            <v>114205.2978515625</v>
          </cell>
          <cell r="BQ611">
            <v>0</v>
          </cell>
          <cell r="BR611">
            <v>0</v>
          </cell>
          <cell r="BS611">
            <v>0</v>
          </cell>
          <cell r="BT611">
            <v>0</v>
          </cell>
          <cell r="BU611">
            <v>0</v>
          </cell>
          <cell r="BV611">
            <v>0</v>
          </cell>
          <cell r="BW611">
            <v>0</v>
          </cell>
          <cell r="BX611">
            <v>0</v>
          </cell>
          <cell r="BY611">
            <v>0</v>
          </cell>
          <cell r="BZ611">
            <v>0</v>
          </cell>
          <cell r="CA611">
            <v>0</v>
          </cell>
          <cell r="CB611">
            <v>0</v>
          </cell>
          <cell r="CC611">
            <v>0</v>
          </cell>
          <cell r="CD611">
            <v>0</v>
          </cell>
          <cell r="CE611">
            <v>0</v>
          </cell>
          <cell r="CF611">
            <v>0</v>
          </cell>
          <cell r="CG611">
            <v>0</v>
          </cell>
          <cell r="CH611">
            <v>0</v>
          </cell>
          <cell r="CI611">
            <v>0</v>
          </cell>
          <cell r="CJ611">
            <v>0</v>
          </cell>
          <cell r="CK611">
            <v>0</v>
          </cell>
          <cell r="CL611">
            <v>0</v>
          </cell>
          <cell r="CM611">
            <v>1</v>
          </cell>
        </row>
        <row r="612">
          <cell r="A612" t="str">
            <v>NIP_BP11_D_BONN_ES1_D01</v>
          </cell>
          <cell r="C612" t="str">
            <v>BP11</v>
          </cell>
          <cell r="D612" t="str">
            <v>In</v>
          </cell>
          <cell r="E612" t="str">
            <v>Third Party Finance</v>
          </cell>
          <cell r="F612" t="str">
            <v>Base</v>
          </cell>
          <cell r="G612" t="str">
            <v>SPDC JV</v>
          </cell>
          <cell r="H612" t="str">
            <v>Out</v>
          </cell>
          <cell r="I612" t="str">
            <v>BONNY</v>
          </cell>
          <cell r="J612" t="str">
            <v>OML - 11</v>
          </cell>
          <cell r="K612" t="str">
            <v>SWAMP EAST</v>
          </cell>
          <cell r="L612" t="str">
            <v>East</v>
          </cell>
          <cell r="M612" t="str">
            <v>Bonny FOD</v>
          </cell>
          <cell r="N612" t="str">
            <v>Bonny FOD</v>
          </cell>
          <cell r="O612" t="str">
            <v>Bonny FOD</v>
          </cell>
          <cell r="P612" t="str">
            <v>Bonny FOD</v>
          </cell>
          <cell r="Q612" t="str">
            <v>Ehidiamhen Alikah</v>
          </cell>
          <cell r="R612" t="str">
            <v>BONNY1_FS</v>
          </cell>
          <cell r="S612" t="str">
            <v>NLNG</v>
          </cell>
          <cell r="T612" t="str">
            <v>4. Oil</v>
          </cell>
          <cell r="U612" t="str">
            <v>7. Material Oil</v>
          </cell>
          <cell r="V612" t="str">
            <v>Ikwan Ukauku</v>
          </cell>
          <cell r="W612">
            <v>0</v>
          </cell>
          <cell r="X612">
            <v>0</v>
          </cell>
          <cell r="Y612">
            <v>51784.750122070313</v>
          </cell>
          <cell r="Z612">
            <v>0</v>
          </cell>
          <cell r="AA612">
            <v>21114.194610595703</v>
          </cell>
          <cell r="AB612">
            <v>0</v>
          </cell>
          <cell r="AC612">
            <v>17875.441192626953</v>
          </cell>
          <cell r="AD612">
            <v>1986.1597938537598</v>
          </cell>
          <cell r="AE612">
            <v>1252.5451965332031</v>
          </cell>
          <cell r="AF612">
            <v>0</v>
          </cell>
          <cell r="AG612">
            <v>0</v>
          </cell>
          <cell r="AH612">
            <v>0</v>
          </cell>
          <cell r="AI612">
            <v>221365.765625</v>
          </cell>
          <cell r="AJ612">
            <v>258019.99951171875</v>
          </cell>
          <cell r="AK612">
            <v>0</v>
          </cell>
          <cell r="AL612">
            <v>0</v>
          </cell>
          <cell r="AM612">
            <v>4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  <cell r="AW612">
            <v>0</v>
          </cell>
          <cell r="AX612">
            <v>0</v>
          </cell>
          <cell r="AY612">
            <v>0</v>
          </cell>
          <cell r="AZ612">
            <v>0</v>
          </cell>
          <cell r="BA612">
            <v>0</v>
          </cell>
          <cell r="BB612">
            <v>0</v>
          </cell>
          <cell r="BC612">
            <v>0</v>
          </cell>
          <cell r="BD612">
            <v>0</v>
          </cell>
          <cell r="BE612">
            <v>0</v>
          </cell>
          <cell r="BF612">
            <v>0</v>
          </cell>
          <cell r="BG612">
            <v>0</v>
          </cell>
          <cell r="BH612">
            <v>0</v>
          </cell>
          <cell r="BI612">
            <v>0</v>
          </cell>
          <cell r="BJ612">
            <v>0</v>
          </cell>
          <cell r="BK612">
            <v>0</v>
          </cell>
          <cell r="BL612">
            <v>23885.904296875</v>
          </cell>
          <cell r="BM612">
            <v>126448.83203125</v>
          </cell>
          <cell r="BN612">
            <v>43530.30078125</v>
          </cell>
          <cell r="BO612">
            <v>0</v>
          </cell>
          <cell r="BP612">
            <v>27500.7333984375</v>
          </cell>
          <cell r="BQ612">
            <v>0</v>
          </cell>
          <cell r="BR612">
            <v>0</v>
          </cell>
          <cell r="BS612">
            <v>0</v>
          </cell>
          <cell r="BT612">
            <v>0</v>
          </cell>
          <cell r="BU612">
            <v>0</v>
          </cell>
          <cell r="BV612">
            <v>0</v>
          </cell>
          <cell r="BW612">
            <v>0</v>
          </cell>
          <cell r="BX612">
            <v>0</v>
          </cell>
          <cell r="BY612">
            <v>0</v>
          </cell>
          <cell r="BZ612">
            <v>0</v>
          </cell>
          <cell r="CA612">
            <v>0</v>
          </cell>
          <cell r="CB612">
            <v>0</v>
          </cell>
          <cell r="CC612">
            <v>0</v>
          </cell>
          <cell r="CD612">
            <v>0</v>
          </cell>
          <cell r="CE612">
            <v>0</v>
          </cell>
          <cell r="CF612">
            <v>0</v>
          </cell>
          <cell r="CG612">
            <v>0</v>
          </cell>
          <cell r="CH612">
            <v>0</v>
          </cell>
          <cell r="CI612">
            <v>0</v>
          </cell>
          <cell r="CJ612">
            <v>0</v>
          </cell>
          <cell r="CK612">
            <v>0</v>
          </cell>
          <cell r="CL612">
            <v>0</v>
          </cell>
          <cell r="CM612">
            <v>1</v>
          </cell>
        </row>
        <row r="613">
          <cell r="A613" t="str">
            <v>NIP_BP11_D_BONN_ES1_D02</v>
          </cell>
          <cell r="C613" t="str">
            <v>BP11</v>
          </cell>
          <cell r="D613" t="str">
            <v>In</v>
          </cell>
          <cell r="E613" t="str">
            <v>Third Party Finance</v>
          </cell>
          <cell r="F613" t="str">
            <v>Base</v>
          </cell>
          <cell r="G613" t="str">
            <v>SPDC JV</v>
          </cell>
          <cell r="H613" t="str">
            <v>Out</v>
          </cell>
          <cell r="I613" t="str">
            <v>BONNY</v>
          </cell>
          <cell r="J613" t="str">
            <v>OML - 11</v>
          </cell>
          <cell r="K613" t="str">
            <v>SWAMP EAST</v>
          </cell>
          <cell r="L613" t="str">
            <v>East</v>
          </cell>
          <cell r="M613" t="str">
            <v>Bonny FOD</v>
          </cell>
          <cell r="N613" t="str">
            <v>Bonny FOD</v>
          </cell>
          <cell r="O613" t="str">
            <v>Bonny FOD</v>
          </cell>
          <cell r="P613" t="str">
            <v>Bonny FOD</v>
          </cell>
          <cell r="Q613" t="str">
            <v>Ehidiamhen Alikah</v>
          </cell>
          <cell r="R613" t="str">
            <v>BONNY1_FS</v>
          </cell>
          <cell r="S613" t="str">
            <v>NLNG</v>
          </cell>
          <cell r="T613" t="str">
            <v>4. Oil</v>
          </cell>
          <cell r="U613" t="str">
            <v>7. Material Oil</v>
          </cell>
          <cell r="V613" t="str">
            <v>Ikwan Ukauku</v>
          </cell>
          <cell r="W613">
            <v>0</v>
          </cell>
          <cell r="X613">
            <v>0</v>
          </cell>
          <cell r="Y613">
            <v>24618.499755859375</v>
          </cell>
          <cell r="Z613">
            <v>0</v>
          </cell>
          <cell r="AA613">
            <v>24293.160034179688</v>
          </cell>
          <cell r="AB613">
            <v>0</v>
          </cell>
          <cell r="AC613">
            <v>20489.260070800781</v>
          </cell>
          <cell r="AD613">
            <v>2276.5980072021484</v>
          </cell>
          <cell r="AE613">
            <v>1527.2786026000977</v>
          </cell>
          <cell r="AF613">
            <v>0</v>
          </cell>
          <cell r="AG613">
            <v>0</v>
          </cell>
          <cell r="AH613">
            <v>0</v>
          </cell>
          <cell r="AI613">
            <v>165082.38671875</v>
          </cell>
          <cell r="AJ613">
            <v>183424.8623046875</v>
          </cell>
          <cell r="AK613">
            <v>0</v>
          </cell>
          <cell r="AL613">
            <v>0</v>
          </cell>
          <cell r="AM613">
            <v>3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  <cell r="AW613">
            <v>0</v>
          </cell>
          <cell r="AX613">
            <v>0</v>
          </cell>
          <cell r="AY613">
            <v>0</v>
          </cell>
          <cell r="AZ613">
            <v>0</v>
          </cell>
          <cell r="BA613">
            <v>0</v>
          </cell>
          <cell r="BB613">
            <v>0</v>
          </cell>
          <cell r="BC613">
            <v>0</v>
          </cell>
          <cell r="BD613">
            <v>0</v>
          </cell>
          <cell r="BE613">
            <v>0</v>
          </cell>
          <cell r="BF613">
            <v>0</v>
          </cell>
          <cell r="BG613">
            <v>0</v>
          </cell>
          <cell r="BH613">
            <v>0</v>
          </cell>
          <cell r="BI613">
            <v>0</v>
          </cell>
          <cell r="BJ613">
            <v>0</v>
          </cell>
          <cell r="BK613">
            <v>0</v>
          </cell>
          <cell r="BL613">
            <v>16081.599609375</v>
          </cell>
          <cell r="BM613">
            <v>93014.220703125</v>
          </cell>
          <cell r="BN613">
            <v>37803.52099609375</v>
          </cell>
          <cell r="BO613">
            <v>0</v>
          </cell>
          <cell r="BP613">
            <v>18183.0517578125</v>
          </cell>
          <cell r="BQ613">
            <v>0</v>
          </cell>
          <cell r="BR613">
            <v>0</v>
          </cell>
          <cell r="BS613">
            <v>0</v>
          </cell>
          <cell r="BT613">
            <v>0</v>
          </cell>
          <cell r="BU613">
            <v>0</v>
          </cell>
          <cell r="BV613">
            <v>0</v>
          </cell>
          <cell r="BW613">
            <v>0</v>
          </cell>
          <cell r="BX613">
            <v>0</v>
          </cell>
          <cell r="BY613">
            <v>0</v>
          </cell>
          <cell r="BZ613">
            <v>0</v>
          </cell>
          <cell r="CA613">
            <v>0</v>
          </cell>
          <cell r="CB613">
            <v>0</v>
          </cell>
          <cell r="CC613">
            <v>0</v>
          </cell>
          <cell r="CD613">
            <v>0</v>
          </cell>
          <cell r="CE613">
            <v>0</v>
          </cell>
          <cell r="CF613">
            <v>0</v>
          </cell>
          <cell r="CG613">
            <v>0</v>
          </cell>
          <cell r="CH613">
            <v>0</v>
          </cell>
          <cell r="CI613">
            <v>0</v>
          </cell>
          <cell r="CJ613">
            <v>0</v>
          </cell>
          <cell r="CK613">
            <v>0</v>
          </cell>
          <cell r="CL613">
            <v>0</v>
          </cell>
          <cell r="CM613">
            <v>1</v>
          </cell>
        </row>
        <row r="614">
          <cell r="A614" t="str">
            <v>NIP_BP11_D_BONN_ES1_G01</v>
          </cell>
          <cell r="C614" t="str">
            <v>BP11</v>
          </cell>
          <cell r="D614" t="str">
            <v>In</v>
          </cell>
          <cell r="E614" t="str">
            <v>Proposed AF</v>
          </cell>
          <cell r="F614" t="str">
            <v>Base</v>
          </cell>
          <cell r="G614" t="str">
            <v>SPDC JV</v>
          </cell>
          <cell r="H614" t="str">
            <v>In</v>
          </cell>
          <cell r="I614" t="str">
            <v>BONNY</v>
          </cell>
          <cell r="J614" t="str">
            <v>OML - 11</v>
          </cell>
          <cell r="K614" t="str">
            <v>SWAMP EAST</v>
          </cell>
          <cell r="L614" t="str">
            <v>East</v>
          </cell>
          <cell r="M614" t="str">
            <v>Bonny NAG Minor Reservoirs Dev</v>
          </cell>
          <cell r="N614" t="str">
            <v>Bonny NAG Minor Reservoirs Dev</v>
          </cell>
          <cell r="O614" t="str">
            <v>Bonny NAG Minor Reservoirs Dev</v>
          </cell>
          <cell r="P614" t="str">
            <v>Bonny NAG Minor Reservoirs Dev</v>
          </cell>
          <cell r="Q614" t="str">
            <v>Ehidiamhen Alikah</v>
          </cell>
          <cell r="R614" t="str">
            <v>BONNY2_GP</v>
          </cell>
          <cell r="S614" t="str">
            <v>NLNG</v>
          </cell>
          <cell r="T614" t="str">
            <v>2. Export Gas Commitments</v>
          </cell>
          <cell r="U614" t="str">
            <v>5. Export gas</v>
          </cell>
          <cell r="V614" t="str">
            <v>Ikwan Ukauku</v>
          </cell>
          <cell r="W614">
            <v>0</v>
          </cell>
          <cell r="X614">
            <v>0</v>
          </cell>
          <cell r="Y614">
            <v>0</v>
          </cell>
          <cell r="Z614">
            <v>120.51519966125488</v>
          </cell>
          <cell r="AA614">
            <v>0</v>
          </cell>
          <cell r="AB614">
            <v>214157.19799804688</v>
          </cell>
          <cell r="AC614">
            <v>0</v>
          </cell>
          <cell r="AD614">
            <v>0</v>
          </cell>
          <cell r="AE614">
            <v>0</v>
          </cell>
          <cell r="AF614">
            <v>209954.80029296875</v>
          </cell>
          <cell r="AG614">
            <v>0</v>
          </cell>
          <cell r="AH614">
            <v>4200.6719970703125</v>
          </cell>
          <cell r="AI614">
            <v>52007.961875915527</v>
          </cell>
          <cell r="AJ614">
            <v>30176.257568359375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2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  <cell r="AW614">
            <v>0</v>
          </cell>
          <cell r="AX614">
            <v>0</v>
          </cell>
          <cell r="AY614">
            <v>0</v>
          </cell>
          <cell r="AZ614">
            <v>206.04000091552734</v>
          </cell>
          <cell r="BA614">
            <v>0</v>
          </cell>
          <cell r="BB614">
            <v>0</v>
          </cell>
          <cell r="BC614">
            <v>0</v>
          </cell>
          <cell r="BD614">
            <v>0</v>
          </cell>
          <cell r="BE614">
            <v>0</v>
          </cell>
          <cell r="BF614">
            <v>0</v>
          </cell>
          <cell r="BG614">
            <v>0</v>
          </cell>
          <cell r="BH614">
            <v>0</v>
          </cell>
          <cell r="BI614">
            <v>0</v>
          </cell>
          <cell r="BJ614">
            <v>0</v>
          </cell>
          <cell r="BK614">
            <v>0</v>
          </cell>
          <cell r="BL614">
            <v>0</v>
          </cell>
          <cell r="BM614">
            <v>0</v>
          </cell>
          <cell r="BN614">
            <v>0</v>
          </cell>
          <cell r="BO614">
            <v>0</v>
          </cell>
          <cell r="BP614">
            <v>0</v>
          </cell>
          <cell r="BQ614">
            <v>0</v>
          </cell>
          <cell r="BR614">
            <v>0</v>
          </cell>
          <cell r="BS614">
            <v>0</v>
          </cell>
          <cell r="BT614">
            <v>0</v>
          </cell>
          <cell r="BU614">
            <v>0</v>
          </cell>
          <cell r="BV614">
            <v>0</v>
          </cell>
          <cell r="BW614">
            <v>0</v>
          </cell>
          <cell r="BX614">
            <v>0</v>
          </cell>
          <cell r="BY614">
            <v>0</v>
          </cell>
          <cell r="BZ614">
            <v>0</v>
          </cell>
          <cell r="CA614">
            <v>3825</v>
          </cell>
          <cell r="CB614">
            <v>29818</v>
          </cell>
          <cell r="CC614">
            <v>17092</v>
          </cell>
          <cell r="CD614">
            <v>0</v>
          </cell>
          <cell r="CE614">
            <v>1066.9200439453125</v>
          </cell>
          <cell r="CF614">
            <v>0</v>
          </cell>
          <cell r="CG614">
            <v>0</v>
          </cell>
          <cell r="CH614">
            <v>0</v>
          </cell>
          <cell r="CI614">
            <v>0</v>
          </cell>
          <cell r="CJ614">
            <v>0</v>
          </cell>
          <cell r="CK614">
            <v>0</v>
          </cell>
          <cell r="CL614">
            <v>0</v>
          </cell>
          <cell r="CM614">
            <v>1</v>
          </cell>
        </row>
        <row r="615">
          <cell r="A615" t="str">
            <v>NIP_BP11_D_BONN_ES1_I01</v>
          </cell>
          <cell r="C615" t="str">
            <v>BP11</v>
          </cell>
          <cell r="D615" t="str">
            <v>In</v>
          </cell>
          <cell r="E615" t="str">
            <v>Domgas/IPP</v>
          </cell>
          <cell r="F615" t="str">
            <v>Base</v>
          </cell>
          <cell r="G615" t="str">
            <v>SPDC JV</v>
          </cell>
          <cell r="H615" t="str">
            <v>In</v>
          </cell>
          <cell r="I615" t="str">
            <v>BONNY</v>
          </cell>
          <cell r="J615" t="str">
            <v>OML - 11</v>
          </cell>
          <cell r="K615" t="str">
            <v>SWAMP EAST</v>
          </cell>
          <cell r="L615" t="str">
            <v>East</v>
          </cell>
          <cell r="M615" t="str">
            <v>AG Solution Bonny</v>
          </cell>
          <cell r="N615" t="str">
            <v>AG Solution Bonny</v>
          </cell>
          <cell r="O615" t="str">
            <v>AG Solution Phase 1</v>
          </cell>
          <cell r="P615" t="str">
            <v>AG Solution Phase 1</v>
          </cell>
          <cell r="Q615" t="str">
            <v>Ehidiamhen Alikah</v>
          </cell>
          <cell r="S615" t="str">
            <v>NLNG</v>
          </cell>
          <cell r="T615" t="str">
            <v>5. Domgas (Ring fenced)</v>
          </cell>
          <cell r="U615" t="str">
            <v>1. Secure / Maximise NFA</v>
          </cell>
          <cell r="V615" t="str">
            <v>Ikwan Ukauku</v>
          </cell>
          <cell r="W615">
            <v>0</v>
          </cell>
          <cell r="X615">
            <v>0</v>
          </cell>
          <cell r="Y615">
            <v>24070.513401437107</v>
          </cell>
          <cell r="Z615">
            <v>0</v>
          </cell>
          <cell r="AA615">
            <v>21443.698197610553</v>
          </cell>
          <cell r="AB615">
            <v>0</v>
          </cell>
          <cell r="AC615">
            <v>17743.194961547852</v>
          </cell>
          <cell r="AD615">
            <v>2776.7597064971924</v>
          </cell>
          <cell r="AE615">
            <v>923.76919866341086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15900.953263560739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  <cell r="AW615">
            <v>0</v>
          </cell>
          <cell r="AX615">
            <v>0</v>
          </cell>
          <cell r="AY615">
            <v>0</v>
          </cell>
          <cell r="AZ615">
            <v>0</v>
          </cell>
          <cell r="BA615">
            <v>0</v>
          </cell>
          <cell r="BB615">
            <v>0</v>
          </cell>
          <cell r="BC615">
            <v>0</v>
          </cell>
          <cell r="BD615">
            <v>0</v>
          </cell>
          <cell r="BE615">
            <v>0</v>
          </cell>
          <cell r="BF615">
            <v>0</v>
          </cell>
          <cell r="BG615">
            <v>0</v>
          </cell>
          <cell r="BH615">
            <v>0</v>
          </cell>
          <cell r="BI615">
            <v>0</v>
          </cell>
          <cell r="BJ615">
            <v>0</v>
          </cell>
          <cell r="BK615">
            <v>0</v>
          </cell>
          <cell r="BL615">
            <v>0</v>
          </cell>
          <cell r="BM615">
            <v>0</v>
          </cell>
          <cell r="BN615">
            <v>0</v>
          </cell>
          <cell r="BO615">
            <v>0</v>
          </cell>
          <cell r="BP615">
            <v>0</v>
          </cell>
          <cell r="BQ615">
            <v>0</v>
          </cell>
          <cell r="BR615">
            <v>0</v>
          </cell>
          <cell r="BS615">
            <v>0</v>
          </cell>
          <cell r="BT615">
            <v>0</v>
          </cell>
          <cell r="BU615">
            <v>0</v>
          </cell>
          <cell r="BV615">
            <v>0</v>
          </cell>
          <cell r="BW615">
            <v>0</v>
          </cell>
          <cell r="BX615">
            <v>0</v>
          </cell>
          <cell r="BY615">
            <v>0</v>
          </cell>
          <cell r="BZ615">
            <v>0</v>
          </cell>
          <cell r="CA615">
            <v>0</v>
          </cell>
          <cell r="CB615">
            <v>0</v>
          </cell>
          <cell r="CC615">
            <v>0</v>
          </cell>
          <cell r="CD615">
            <v>0</v>
          </cell>
          <cell r="CE615">
            <v>0</v>
          </cell>
          <cell r="CF615">
            <v>0</v>
          </cell>
          <cell r="CG615">
            <v>0</v>
          </cell>
          <cell r="CH615">
            <v>0</v>
          </cell>
          <cell r="CI615">
            <v>0</v>
          </cell>
          <cell r="CJ615">
            <v>0</v>
          </cell>
          <cell r="CK615">
            <v>0</v>
          </cell>
          <cell r="CL615">
            <v>0</v>
          </cell>
          <cell r="CM615">
            <v>1</v>
          </cell>
        </row>
        <row r="616">
          <cell r="A616" t="str">
            <v>NIP_BP11_D_BONN_ES1_SG1</v>
          </cell>
          <cell r="C616" t="str">
            <v>BP11</v>
          </cell>
          <cell r="D616" t="str">
            <v>In</v>
          </cell>
          <cell r="E616" t="str">
            <v>Base JV</v>
          </cell>
          <cell r="F616" t="str">
            <v>Base</v>
          </cell>
          <cell r="G616" t="str">
            <v>SPDC JV</v>
          </cell>
          <cell r="H616" t="str">
            <v>In</v>
          </cell>
          <cell r="I616" t="str">
            <v>BONNY</v>
          </cell>
          <cell r="J616" t="str">
            <v>OML - 11</v>
          </cell>
          <cell r="K616" t="str">
            <v>SWAMP EAST</v>
          </cell>
          <cell r="L616" t="str">
            <v>East</v>
          </cell>
          <cell r="M616" t="str">
            <v>STOG - Restoration - BONNY</v>
          </cell>
          <cell r="N616" t="str">
            <v>STOG Restoration - Swamp East</v>
          </cell>
          <cell r="O616" t="str">
            <v>STOG Restoration - Swamp East</v>
          </cell>
          <cell r="P616" t="str">
            <v>STOG - Restoration</v>
          </cell>
          <cell r="Q616" t="str">
            <v>Ehidiamhen Alikah</v>
          </cell>
          <cell r="R616" t="str">
            <v>BONNY1_FS</v>
          </cell>
          <cell r="S616" t="str">
            <v>NLNG</v>
          </cell>
          <cell r="T616" t="str">
            <v>4. Oil</v>
          </cell>
          <cell r="V616" t="str">
            <v>Dave Gardiner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  <cell r="AW616">
            <v>0</v>
          </cell>
          <cell r="AX616">
            <v>0</v>
          </cell>
          <cell r="AY616">
            <v>0</v>
          </cell>
          <cell r="AZ616">
            <v>0</v>
          </cell>
          <cell r="BA616">
            <v>0</v>
          </cell>
          <cell r="BB616">
            <v>0</v>
          </cell>
          <cell r="BC616">
            <v>0</v>
          </cell>
          <cell r="BD616">
            <v>0</v>
          </cell>
          <cell r="BE616">
            <v>0</v>
          </cell>
          <cell r="BF616">
            <v>0</v>
          </cell>
          <cell r="BG616">
            <v>0</v>
          </cell>
          <cell r="BH616">
            <v>0</v>
          </cell>
          <cell r="BI616">
            <v>0</v>
          </cell>
          <cell r="BJ616">
            <v>0</v>
          </cell>
          <cell r="BK616">
            <v>0</v>
          </cell>
          <cell r="BL616">
            <v>0</v>
          </cell>
          <cell r="BM616">
            <v>0</v>
          </cell>
          <cell r="BN616">
            <v>0</v>
          </cell>
          <cell r="BO616">
            <v>0</v>
          </cell>
          <cell r="BP616">
            <v>0</v>
          </cell>
          <cell r="BQ616">
            <v>0</v>
          </cell>
          <cell r="BR616">
            <v>0</v>
          </cell>
          <cell r="BS616">
            <v>0</v>
          </cell>
          <cell r="BT616">
            <v>0</v>
          </cell>
          <cell r="BU616">
            <v>0</v>
          </cell>
          <cell r="BV616">
            <v>0</v>
          </cell>
          <cell r="BW616">
            <v>0</v>
          </cell>
          <cell r="BX616">
            <v>0</v>
          </cell>
          <cell r="BY616">
            <v>0</v>
          </cell>
          <cell r="BZ616">
            <v>0</v>
          </cell>
          <cell r="CA616">
            <v>0</v>
          </cell>
          <cell r="CB616">
            <v>0</v>
          </cell>
          <cell r="CC616">
            <v>0</v>
          </cell>
          <cell r="CD616">
            <v>0</v>
          </cell>
          <cell r="CE616">
            <v>0</v>
          </cell>
          <cell r="CF616">
            <v>0</v>
          </cell>
          <cell r="CG616">
            <v>0</v>
          </cell>
          <cell r="CH616">
            <v>0</v>
          </cell>
          <cell r="CI616">
            <v>0</v>
          </cell>
          <cell r="CJ616">
            <v>0</v>
          </cell>
          <cell r="CK616">
            <v>0</v>
          </cell>
          <cell r="CL616">
            <v>0</v>
          </cell>
          <cell r="CM616">
            <v>1</v>
          </cell>
        </row>
        <row r="617">
          <cell r="A617" t="str">
            <v>NIP_BP11_D_BONT_ES1_D02</v>
          </cell>
          <cell r="C617" t="str">
            <v>BP11</v>
          </cell>
          <cell r="D617" t="str">
            <v>In</v>
          </cell>
          <cell r="E617" t="str">
            <v>Third Party Finance</v>
          </cell>
          <cell r="F617" t="str">
            <v>Base</v>
          </cell>
          <cell r="G617" t="str">
            <v>SPDC JV</v>
          </cell>
          <cell r="H617" t="str">
            <v>Out</v>
          </cell>
          <cell r="I617" t="str">
            <v>BONNY NORTH</v>
          </cell>
          <cell r="J617" t="str">
            <v>OML - 11</v>
          </cell>
          <cell r="K617" t="str">
            <v>SWAMP EAST</v>
          </cell>
          <cell r="L617" t="str">
            <v>East</v>
          </cell>
          <cell r="M617" t="str">
            <v>Bonny FOD</v>
          </cell>
          <cell r="N617" t="str">
            <v>Bonny FOD</v>
          </cell>
          <cell r="O617" t="str">
            <v>Bonny FOD</v>
          </cell>
          <cell r="P617" t="str">
            <v>Bonny FOD</v>
          </cell>
          <cell r="Q617" t="str">
            <v>Ehidiamhen Alikah</v>
          </cell>
          <cell r="R617" t="str">
            <v>BONNY1_FS</v>
          </cell>
          <cell r="S617" t="str">
            <v>NLNG</v>
          </cell>
          <cell r="T617" t="str">
            <v>4. Oil</v>
          </cell>
          <cell r="U617" t="str">
            <v>7. Material Oil</v>
          </cell>
          <cell r="V617" t="str">
            <v>Ikwan Ukauku</v>
          </cell>
          <cell r="W617">
            <v>0</v>
          </cell>
          <cell r="X617">
            <v>0</v>
          </cell>
          <cell r="Y617">
            <v>36798.310344696045</v>
          </cell>
          <cell r="Z617">
            <v>0</v>
          </cell>
          <cell r="AA617">
            <v>35326.699766159058</v>
          </cell>
          <cell r="AB617">
            <v>0</v>
          </cell>
          <cell r="AC617">
            <v>29722.224273681641</v>
          </cell>
          <cell r="AD617">
            <v>3302.4798061847687</v>
          </cell>
          <cell r="AE617">
            <v>2301.9883934259415</v>
          </cell>
          <cell r="AF617">
            <v>0</v>
          </cell>
          <cell r="AG617">
            <v>0</v>
          </cell>
          <cell r="AH617">
            <v>0</v>
          </cell>
          <cell r="AI617">
            <v>429032.171875</v>
          </cell>
          <cell r="AJ617">
            <v>448283.0625</v>
          </cell>
          <cell r="AK617">
            <v>0</v>
          </cell>
          <cell r="AL617">
            <v>0</v>
          </cell>
          <cell r="AM617">
            <v>5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  <cell r="AW617">
            <v>0</v>
          </cell>
          <cell r="AX617">
            <v>0</v>
          </cell>
          <cell r="AY617">
            <v>0</v>
          </cell>
          <cell r="AZ617">
            <v>0</v>
          </cell>
          <cell r="BA617">
            <v>0</v>
          </cell>
          <cell r="BB617">
            <v>0</v>
          </cell>
          <cell r="BC617">
            <v>0</v>
          </cell>
          <cell r="BD617">
            <v>0</v>
          </cell>
          <cell r="BE617">
            <v>0</v>
          </cell>
          <cell r="BF617">
            <v>0</v>
          </cell>
          <cell r="BG617">
            <v>0</v>
          </cell>
          <cell r="BH617">
            <v>0</v>
          </cell>
          <cell r="BI617">
            <v>0</v>
          </cell>
          <cell r="BJ617">
            <v>0</v>
          </cell>
          <cell r="BK617">
            <v>0</v>
          </cell>
          <cell r="BL617">
            <v>41254.1259765625</v>
          </cell>
          <cell r="BM617">
            <v>228049.6796875</v>
          </cell>
          <cell r="BN617">
            <v>112575.046875</v>
          </cell>
          <cell r="BO617">
            <v>0</v>
          </cell>
          <cell r="BP617">
            <v>47153.3359375</v>
          </cell>
          <cell r="BQ617">
            <v>0</v>
          </cell>
          <cell r="BR617">
            <v>0</v>
          </cell>
          <cell r="BS617">
            <v>0</v>
          </cell>
          <cell r="BT617">
            <v>0</v>
          </cell>
          <cell r="BU617">
            <v>0</v>
          </cell>
          <cell r="BV617">
            <v>0</v>
          </cell>
          <cell r="BW617">
            <v>0</v>
          </cell>
          <cell r="BX617">
            <v>0</v>
          </cell>
          <cell r="BY617">
            <v>0</v>
          </cell>
          <cell r="BZ617">
            <v>0</v>
          </cell>
          <cell r="CA617">
            <v>0</v>
          </cell>
          <cell r="CB617">
            <v>0</v>
          </cell>
          <cell r="CC617">
            <v>0</v>
          </cell>
          <cell r="CD617">
            <v>0</v>
          </cell>
          <cell r="CE617">
            <v>0</v>
          </cell>
          <cell r="CF617">
            <v>0</v>
          </cell>
          <cell r="CG617">
            <v>0</v>
          </cell>
          <cell r="CH617">
            <v>0</v>
          </cell>
          <cell r="CI617">
            <v>0</v>
          </cell>
          <cell r="CJ617">
            <v>0</v>
          </cell>
          <cell r="CK617">
            <v>0</v>
          </cell>
          <cell r="CL617">
            <v>0</v>
          </cell>
          <cell r="CM617">
            <v>1</v>
          </cell>
        </row>
        <row r="618">
          <cell r="A618" t="str">
            <v>NIP_BP11_D_BONT_ES1_G01</v>
          </cell>
          <cell r="C618" t="str">
            <v>BP11</v>
          </cell>
          <cell r="D618" t="str">
            <v>In</v>
          </cell>
          <cell r="E618" t="str">
            <v>Proposed AF</v>
          </cell>
          <cell r="F618" t="str">
            <v>Base</v>
          </cell>
          <cell r="G618" t="str">
            <v>SPDC JV</v>
          </cell>
          <cell r="H618" t="str">
            <v>In</v>
          </cell>
          <cell r="I618" t="str">
            <v>BONNY NORTH</v>
          </cell>
          <cell r="J618" t="str">
            <v>OML - 11</v>
          </cell>
          <cell r="K618" t="str">
            <v>SWAMP EAST</v>
          </cell>
          <cell r="L618" t="str">
            <v>East</v>
          </cell>
          <cell r="M618" t="str">
            <v>Bonny NAG Minor Reservoirs Dev</v>
          </cell>
          <cell r="N618" t="str">
            <v>Bonny NAG Minor Reservoirs Dev</v>
          </cell>
          <cell r="O618" t="str">
            <v>Bonny NAG Minor Reservoirs Dev</v>
          </cell>
          <cell r="P618" t="str">
            <v>Bonny NAG Minor Reservoirs Dev</v>
          </cell>
          <cell r="Q618" t="str">
            <v>Ehidiamhen Alikah</v>
          </cell>
          <cell r="R618" t="str">
            <v>BONNY2_GP</v>
          </cell>
          <cell r="S618" t="str">
            <v>NLNG</v>
          </cell>
          <cell r="T618" t="str">
            <v>2. Export Gas Commitments</v>
          </cell>
          <cell r="U618" t="str">
            <v>5. Export gas</v>
          </cell>
          <cell r="V618" t="str">
            <v>Ikwan Ukauku</v>
          </cell>
          <cell r="W618">
            <v>0</v>
          </cell>
          <cell r="X618">
            <v>0</v>
          </cell>
          <cell r="Y618">
            <v>0</v>
          </cell>
          <cell r="Z618">
            <v>160.17460751533508</v>
          </cell>
          <cell r="AA618">
            <v>0</v>
          </cell>
          <cell r="AB618">
            <v>230649.09936523438</v>
          </cell>
          <cell r="AC618">
            <v>0</v>
          </cell>
          <cell r="AD618">
            <v>0</v>
          </cell>
          <cell r="AE618">
            <v>0</v>
          </cell>
          <cell r="AF618">
            <v>222858.2001953125</v>
          </cell>
          <cell r="AG618">
            <v>0</v>
          </cell>
          <cell r="AH618">
            <v>7792.6929626464844</v>
          </cell>
          <cell r="AI618">
            <v>49670.0625</v>
          </cell>
          <cell r="AJ618">
            <v>32591.990539550781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1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  <cell r="BD618">
            <v>0</v>
          </cell>
          <cell r="BE618">
            <v>0</v>
          </cell>
          <cell r="BF618">
            <v>0</v>
          </cell>
          <cell r="BG618">
            <v>0</v>
          </cell>
          <cell r="BH618">
            <v>0</v>
          </cell>
          <cell r="BI618">
            <v>0</v>
          </cell>
          <cell r="BJ618">
            <v>0</v>
          </cell>
          <cell r="BK618">
            <v>0</v>
          </cell>
          <cell r="BL618">
            <v>0</v>
          </cell>
          <cell r="BM618">
            <v>0</v>
          </cell>
          <cell r="BN618">
            <v>0</v>
          </cell>
          <cell r="BO618">
            <v>0</v>
          </cell>
          <cell r="BP618">
            <v>0</v>
          </cell>
          <cell r="BQ618">
            <v>0</v>
          </cell>
          <cell r="BR618">
            <v>0</v>
          </cell>
          <cell r="BS618">
            <v>0</v>
          </cell>
          <cell r="BT618">
            <v>0</v>
          </cell>
          <cell r="BU618">
            <v>0</v>
          </cell>
          <cell r="BV618">
            <v>0</v>
          </cell>
          <cell r="BW618">
            <v>0</v>
          </cell>
          <cell r="BX618">
            <v>0</v>
          </cell>
          <cell r="BY618">
            <v>0</v>
          </cell>
          <cell r="BZ618">
            <v>0</v>
          </cell>
          <cell r="CA618">
            <v>3905.580078125</v>
          </cell>
          <cell r="CB618">
            <v>23362.4677734375</v>
          </cell>
          <cell r="CC618">
            <v>14512.74365234375</v>
          </cell>
          <cell r="CD618">
            <v>0</v>
          </cell>
          <cell r="CE618">
            <v>7889.271728515625</v>
          </cell>
          <cell r="CF618">
            <v>0</v>
          </cell>
          <cell r="CG618">
            <v>0</v>
          </cell>
          <cell r="CH618">
            <v>0</v>
          </cell>
          <cell r="CI618">
            <v>0</v>
          </cell>
          <cell r="CJ618">
            <v>0</v>
          </cell>
          <cell r="CK618">
            <v>0</v>
          </cell>
          <cell r="CL618">
            <v>0</v>
          </cell>
          <cell r="CM618">
            <v>1</v>
          </cell>
        </row>
        <row r="619">
          <cell r="A619" t="str">
            <v>NIP_BP11_D_BONT_ES1_I01</v>
          </cell>
          <cell r="C619" t="str">
            <v>BP11</v>
          </cell>
          <cell r="D619" t="str">
            <v>In</v>
          </cell>
          <cell r="E619" t="str">
            <v>Domgas/IPP</v>
          </cell>
          <cell r="F619" t="str">
            <v>Base</v>
          </cell>
          <cell r="G619" t="str">
            <v>SPDC JV</v>
          </cell>
          <cell r="H619" t="str">
            <v>In</v>
          </cell>
          <cell r="I619" t="str">
            <v>BONNY NORTH</v>
          </cell>
          <cell r="J619" t="str">
            <v>OML - 11</v>
          </cell>
          <cell r="K619" t="str">
            <v>SWAMP EAST</v>
          </cell>
          <cell r="L619" t="str">
            <v>East</v>
          </cell>
          <cell r="M619" t="str">
            <v>AG Solution Bonny</v>
          </cell>
          <cell r="N619" t="str">
            <v>AG Solution Bonny</v>
          </cell>
          <cell r="O619" t="str">
            <v>AG Solution Phase 1</v>
          </cell>
          <cell r="P619" t="str">
            <v>AG Solution Phase 1</v>
          </cell>
          <cell r="Q619" t="str">
            <v>Ehidiamhen Alikah</v>
          </cell>
          <cell r="S619" t="str">
            <v>NLNG</v>
          </cell>
          <cell r="T619" t="str">
            <v>5. Domgas (Ring fenced)</v>
          </cell>
          <cell r="U619" t="str">
            <v>1. Secure / Maximise NFA</v>
          </cell>
          <cell r="V619" t="str">
            <v>Ikwan Ukauku</v>
          </cell>
          <cell r="W619">
            <v>0</v>
          </cell>
          <cell r="X619">
            <v>0</v>
          </cell>
          <cell r="Y619">
            <v>24002.042382749041</v>
          </cell>
          <cell r="Z619">
            <v>0</v>
          </cell>
          <cell r="AA619">
            <v>24546.675998672468</v>
          </cell>
          <cell r="AB619">
            <v>0</v>
          </cell>
          <cell r="AC619">
            <v>20079.305099487305</v>
          </cell>
          <cell r="AD619">
            <v>3498.7575559616089</v>
          </cell>
          <cell r="AE619">
            <v>968.47003887556275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16976.853408102372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  <cell r="AW619">
            <v>0</v>
          </cell>
          <cell r="AX619">
            <v>0</v>
          </cell>
          <cell r="AY619">
            <v>0</v>
          </cell>
          <cell r="AZ619">
            <v>0</v>
          </cell>
          <cell r="BA619">
            <v>0</v>
          </cell>
          <cell r="BB619">
            <v>0</v>
          </cell>
          <cell r="BC619">
            <v>0</v>
          </cell>
          <cell r="BD619">
            <v>0</v>
          </cell>
          <cell r="BE619">
            <v>0</v>
          </cell>
          <cell r="BF619">
            <v>0</v>
          </cell>
          <cell r="BG619">
            <v>0</v>
          </cell>
          <cell r="BH619">
            <v>0</v>
          </cell>
          <cell r="BI619">
            <v>0</v>
          </cell>
          <cell r="BJ619">
            <v>0</v>
          </cell>
          <cell r="BK619">
            <v>0</v>
          </cell>
          <cell r="BL619">
            <v>0</v>
          </cell>
          <cell r="BM619">
            <v>0</v>
          </cell>
          <cell r="BN619">
            <v>0</v>
          </cell>
          <cell r="BO619">
            <v>0</v>
          </cell>
          <cell r="BP619">
            <v>0</v>
          </cell>
          <cell r="BQ619">
            <v>0</v>
          </cell>
          <cell r="BR619">
            <v>0</v>
          </cell>
          <cell r="BS619">
            <v>0</v>
          </cell>
          <cell r="BT619">
            <v>0</v>
          </cell>
          <cell r="BU619">
            <v>0</v>
          </cell>
          <cell r="BV619">
            <v>0</v>
          </cell>
          <cell r="BW619">
            <v>0</v>
          </cell>
          <cell r="BX619">
            <v>0</v>
          </cell>
          <cell r="BY619">
            <v>0</v>
          </cell>
          <cell r="BZ619">
            <v>0</v>
          </cell>
          <cell r="CA619">
            <v>0</v>
          </cell>
          <cell r="CB619">
            <v>0</v>
          </cell>
          <cell r="CC619">
            <v>0</v>
          </cell>
          <cell r="CD619">
            <v>0</v>
          </cell>
          <cell r="CE619">
            <v>0</v>
          </cell>
          <cell r="CF619">
            <v>0</v>
          </cell>
          <cell r="CG619">
            <v>0</v>
          </cell>
          <cell r="CH619">
            <v>0</v>
          </cell>
          <cell r="CI619">
            <v>0</v>
          </cell>
          <cell r="CJ619">
            <v>0</v>
          </cell>
          <cell r="CK619">
            <v>0</v>
          </cell>
          <cell r="CL619">
            <v>0</v>
          </cell>
          <cell r="CM619">
            <v>1</v>
          </cell>
        </row>
        <row r="620">
          <cell r="A620" t="str">
            <v>NIP_BP11_D_BUBB_ES2_G30</v>
          </cell>
          <cell r="C620" t="str">
            <v>BP11</v>
          </cell>
          <cell r="D620" t="str">
            <v>Out</v>
          </cell>
          <cell r="E620" t="str">
            <v>Base JV</v>
          </cell>
          <cell r="F620" t="str">
            <v>Options</v>
          </cell>
          <cell r="G620" t="str">
            <v>SPDC JV</v>
          </cell>
          <cell r="H620" t="str">
            <v>Not reported</v>
          </cell>
          <cell r="I620" t="str">
            <v>BUBOUWE BOU</v>
          </cell>
          <cell r="J620" t="str">
            <v>OML - 33</v>
          </cell>
          <cell r="K620" t="str">
            <v>SWAMP EAST</v>
          </cell>
          <cell r="L620" t="str">
            <v>East</v>
          </cell>
          <cell r="M620" t="str">
            <v>NUNR IOGD Phase 1</v>
          </cell>
          <cell r="N620" t="str">
            <v>Nun River IOGD Phase 1</v>
          </cell>
          <cell r="O620" t="str">
            <v>Nun River IOGD Phase 1</v>
          </cell>
          <cell r="P620" t="str">
            <v>Nun River Node Project</v>
          </cell>
          <cell r="Q620" t="str">
            <v>Ehidiamhen Alikah</v>
          </cell>
          <cell r="R620" t="str">
            <v>BRASS1_GP</v>
          </cell>
          <cell r="S620" t="str">
            <v>BRASS</v>
          </cell>
          <cell r="T620" t="str">
            <v>4. Oil</v>
          </cell>
          <cell r="U620" t="str">
            <v>8. Oil and Gas Growth</v>
          </cell>
          <cell r="V620" t="str">
            <v>Ikwan Ukauku</v>
          </cell>
          <cell r="W620">
            <v>0</v>
          </cell>
          <cell r="X620">
            <v>2</v>
          </cell>
          <cell r="Y620">
            <v>0</v>
          </cell>
          <cell r="Z620">
            <v>1829.8173917382956</v>
          </cell>
          <cell r="AA620">
            <v>0</v>
          </cell>
          <cell r="AB620">
            <v>1829817.3922424316</v>
          </cell>
          <cell r="AC620">
            <v>0</v>
          </cell>
          <cell r="AD620">
            <v>0</v>
          </cell>
          <cell r="AE620">
            <v>0</v>
          </cell>
          <cell r="AF620">
            <v>1804960.3134078979</v>
          </cell>
          <cell r="AG620">
            <v>18231.919927239418</v>
          </cell>
          <cell r="AH620">
            <v>6627.4309959411621</v>
          </cell>
          <cell r="AI620">
            <v>90741.84228515625</v>
          </cell>
          <cell r="AJ620">
            <v>622577.59727096558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2</v>
          </cell>
          <cell r="AT620">
            <v>0</v>
          </cell>
          <cell r="AU620">
            <v>0</v>
          </cell>
          <cell r="AV620">
            <v>0</v>
          </cell>
          <cell r="AW620">
            <v>0</v>
          </cell>
          <cell r="AX620">
            <v>0</v>
          </cell>
          <cell r="AY620">
            <v>0</v>
          </cell>
          <cell r="AZ620">
            <v>0</v>
          </cell>
          <cell r="BA620">
            <v>0</v>
          </cell>
          <cell r="BB620">
            <v>0</v>
          </cell>
          <cell r="BC620">
            <v>0</v>
          </cell>
          <cell r="BD620">
            <v>0</v>
          </cell>
          <cell r="BE620">
            <v>0</v>
          </cell>
          <cell r="BF620">
            <v>0</v>
          </cell>
          <cell r="BG620">
            <v>0</v>
          </cell>
          <cell r="BH620">
            <v>0</v>
          </cell>
          <cell r="BI620">
            <v>0</v>
          </cell>
          <cell r="BJ620">
            <v>0</v>
          </cell>
          <cell r="BK620">
            <v>0</v>
          </cell>
          <cell r="BL620">
            <v>0</v>
          </cell>
          <cell r="BM620">
            <v>0</v>
          </cell>
          <cell r="BN620">
            <v>0</v>
          </cell>
          <cell r="BO620">
            <v>0</v>
          </cell>
          <cell r="BP620">
            <v>0</v>
          </cell>
          <cell r="BQ620">
            <v>0</v>
          </cell>
          <cell r="BR620">
            <v>0</v>
          </cell>
          <cell r="BS620">
            <v>0</v>
          </cell>
          <cell r="BT620">
            <v>0</v>
          </cell>
          <cell r="BU620">
            <v>0</v>
          </cell>
          <cell r="BV620">
            <v>0</v>
          </cell>
          <cell r="BW620">
            <v>0</v>
          </cell>
          <cell r="BX620">
            <v>0</v>
          </cell>
          <cell r="BY620">
            <v>0</v>
          </cell>
          <cell r="BZ620">
            <v>0</v>
          </cell>
          <cell r="CA620">
            <v>8618.29052734375</v>
          </cell>
          <cell r="CB620">
            <v>55459.33984375</v>
          </cell>
          <cell r="CC620">
            <v>17873.5546875</v>
          </cell>
          <cell r="CD620">
            <v>0</v>
          </cell>
          <cell r="CE620">
            <v>8790.65625</v>
          </cell>
          <cell r="CF620">
            <v>0</v>
          </cell>
          <cell r="CG620">
            <v>0</v>
          </cell>
          <cell r="CH620">
            <v>0</v>
          </cell>
          <cell r="CI620">
            <v>0</v>
          </cell>
          <cell r="CJ620">
            <v>0</v>
          </cell>
          <cell r="CK620">
            <v>0</v>
          </cell>
          <cell r="CL620">
            <v>0</v>
          </cell>
          <cell r="CM620">
            <v>1</v>
          </cell>
        </row>
        <row r="621">
          <cell r="A621" t="str">
            <v>NIP_BP11_D_BUGC_ES1_D01</v>
          </cell>
          <cell r="C621" t="str">
            <v>BP11</v>
          </cell>
          <cell r="D621" t="str">
            <v>Out</v>
          </cell>
          <cell r="E621" t="str">
            <v>Domgas/IPP</v>
          </cell>
          <cell r="F621" t="str">
            <v>Base Plus</v>
          </cell>
          <cell r="G621" t="str">
            <v>SPDC JV</v>
          </cell>
          <cell r="H621" t="str">
            <v>Out</v>
          </cell>
          <cell r="I621" t="str">
            <v>BUGUMA CREEK</v>
          </cell>
          <cell r="J621" t="str">
            <v>OML - 18</v>
          </cell>
          <cell r="K621" t="str">
            <v>SWAMP EAST</v>
          </cell>
          <cell r="L621" t="str">
            <v>East</v>
          </cell>
          <cell r="M621" t="str">
            <v>EDG Buguma Creek Phase 2A</v>
          </cell>
          <cell r="N621" t="str">
            <v>EDG Buguma Creek Phase 2B</v>
          </cell>
          <cell r="O621" t="str">
            <v>EDG Buguma Creek Phase 2B</v>
          </cell>
          <cell r="P621" t="str">
            <v>EDG Buguma Creek Phase 1</v>
          </cell>
          <cell r="Q621" t="str">
            <v>Ehidiamhen Alikah</v>
          </cell>
          <cell r="R621" t="str">
            <v>BUGUMA_CREEK1_FS</v>
          </cell>
          <cell r="S621" t="str">
            <v>DOMGAS</v>
          </cell>
          <cell r="T621" t="str">
            <v>5. Domgas (Ring fenced)</v>
          </cell>
          <cell r="U621" t="str">
            <v>2. Domgas / IPP</v>
          </cell>
          <cell r="V621" t="str">
            <v>Ikwan Ukauku</v>
          </cell>
          <cell r="W621">
            <v>0</v>
          </cell>
          <cell r="X621">
            <v>0</v>
          </cell>
          <cell r="Y621">
            <v>88246.731262207031</v>
          </cell>
          <cell r="Z621">
            <v>0</v>
          </cell>
          <cell r="AA621">
            <v>113238.28845214844</v>
          </cell>
          <cell r="AB621">
            <v>0</v>
          </cell>
          <cell r="AC621">
            <v>96252.364120483398</v>
          </cell>
          <cell r="AD621">
            <v>16985.786741256714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845358.794921875</v>
          </cell>
          <cell r="AJ621">
            <v>741637.03029632568</v>
          </cell>
          <cell r="AK621">
            <v>0</v>
          </cell>
          <cell r="AL621">
            <v>0</v>
          </cell>
          <cell r="AM621">
            <v>7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  <cell r="AW621">
            <v>0</v>
          </cell>
          <cell r="AX621">
            <v>0</v>
          </cell>
          <cell r="AY621">
            <v>0</v>
          </cell>
          <cell r="AZ621">
            <v>0</v>
          </cell>
          <cell r="BA621">
            <v>0</v>
          </cell>
          <cell r="BB621">
            <v>0</v>
          </cell>
          <cell r="BC621">
            <v>0</v>
          </cell>
          <cell r="BD621">
            <v>0</v>
          </cell>
          <cell r="BE621">
            <v>0</v>
          </cell>
          <cell r="BF621">
            <v>0</v>
          </cell>
          <cell r="BG621">
            <v>0</v>
          </cell>
          <cell r="BH621">
            <v>0</v>
          </cell>
          <cell r="BI621">
            <v>0</v>
          </cell>
          <cell r="BJ621">
            <v>0</v>
          </cell>
          <cell r="BK621">
            <v>0</v>
          </cell>
          <cell r="BL621">
            <v>62904.1171875</v>
          </cell>
          <cell r="BM621">
            <v>447975.27734375</v>
          </cell>
          <cell r="BN621">
            <v>288396.921875</v>
          </cell>
          <cell r="BO621">
            <v>0</v>
          </cell>
          <cell r="BP621">
            <v>46082.488037109375</v>
          </cell>
          <cell r="BQ621">
            <v>0</v>
          </cell>
          <cell r="BR621">
            <v>0</v>
          </cell>
          <cell r="BS621">
            <v>0</v>
          </cell>
          <cell r="BT621">
            <v>0</v>
          </cell>
          <cell r="BU621">
            <v>0</v>
          </cell>
          <cell r="BV621">
            <v>0</v>
          </cell>
          <cell r="BW621">
            <v>0</v>
          </cell>
          <cell r="BX621">
            <v>0</v>
          </cell>
          <cell r="BY621">
            <v>0</v>
          </cell>
          <cell r="BZ621">
            <v>0</v>
          </cell>
          <cell r="CA621">
            <v>0</v>
          </cell>
          <cell r="CB621">
            <v>0</v>
          </cell>
          <cell r="CC621">
            <v>0</v>
          </cell>
          <cell r="CD621">
            <v>0</v>
          </cell>
          <cell r="CE621">
            <v>0</v>
          </cell>
          <cell r="CF621">
            <v>0</v>
          </cell>
          <cell r="CG621">
            <v>0</v>
          </cell>
          <cell r="CH621">
            <v>0</v>
          </cell>
          <cell r="CI621">
            <v>0</v>
          </cell>
          <cell r="CJ621">
            <v>0</v>
          </cell>
          <cell r="CK621">
            <v>0</v>
          </cell>
          <cell r="CL621">
            <v>0</v>
          </cell>
          <cell r="CM621">
            <v>1</v>
          </cell>
        </row>
        <row r="622">
          <cell r="A622" t="str">
            <v>NIP_BP11_D_BUGC_ES1_G01</v>
          </cell>
          <cell r="C622" t="str">
            <v>BP11</v>
          </cell>
          <cell r="D622" t="str">
            <v>In</v>
          </cell>
          <cell r="E622" t="str">
            <v>Domgas/IPP</v>
          </cell>
          <cell r="F622" t="str">
            <v>Base</v>
          </cell>
          <cell r="G622" t="str">
            <v>SPDC JV</v>
          </cell>
          <cell r="H622" t="str">
            <v>Out</v>
          </cell>
          <cell r="I622" t="str">
            <v>BUGUMA CREEK</v>
          </cell>
          <cell r="J622" t="str">
            <v>OML - 18</v>
          </cell>
          <cell r="K622" t="str">
            <v>SWAMP EAST</v>
          </cell>
          <cell r="L622" t="str">
            <v>East</v>
          </cell>
          <cell r="M622" t="str">
            <v>EDG Buguma Creek Phase 1</v>
          </cell>
          <cell r="N622" t="str">
            <v>EDG Buguma Creek Phase 1</v>
          </cell>
          <cell r="O622" t="str">
            <v>EDG Buguma Creek Phase 1</v>
          </cell>
          <cell r="P622" t="str">
            <v>EDG Buguma Creek Phase 1</v>
          </cell>
          <cell r="Q622" t="str">
            <v>Ehidiamhen Alikah</v>
          </cell>
          <cell r="R622" t="str">
            <v>OKOLOMA3_GP</v>
          </cell>
          <cell r="S622" t="str">
            <v>DOMGAS</v>
          </cell>
          <cell r="T622" t="str">
            <v>5. Domgas (Ring fenced)</v>
          </cell>
          <cell r="U622" t="str">
            <v>2. Domgas / IPP</v>
          </cell>
          <cell r="V622" t="str">
            <v>Ikwan Ukauku</v>
          </cell>
          <cell r="W622">
            <v>0</v>
          </cell>
          <cell r="X622">
            <v>0</v>
          </cell>
          <cell r="Y622">
            <v>0</v>
          </cell>
          <cell r="Z622">
            <v>44815.435653686523</v>
          </cell>
          <cell r="AA622">
            <v>0</v>
          </cell>
          <cell r="AB622">
            <v>1364132.7788696289</v>
          </cell>
          <cell r="AC622">
            <v>0</v>
          </cell>
          <cell r="AD622">
            <v>0</v>
          </cell>
          <cell r="AE622">
            <v>0</v>
          </cell>
          <cell r="AF622">
            <v>1350490.7067260742</v>
          </cell>
          <cell r="AG622">
            <v>13641.327657699585</v>
          </cell>
          <cell r="AH622">
            <v>0</v>
          </cell>
          <cell r="AI622">
            <v>209652.82733154297</v>
          </cell>
          <cell r="AJ622">
            <v>344192.2485575676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4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  <cell r="AW622">
            <v>0</v>
          </cell>
          <cell r="AX622">
            <v>0</v>
          </cell>
          <cell r="AY622">
            <v>0</v>
          </cell>
          <cell r="AZ622">
            <v>387.76727294921875</v>
          </cell>
          <cell r="BA622">
            <v>0</v>
          </cell>
          <cell r="BB622">
            <v>0</v>
          </cell>
          <cell r="BC622">
            <v>0</v>
          </cell>
          <cell r="BD622">
            <v>0</v>
          </cell>
          <cell r="BE622">
            <v>0</v>
          </cell>
          <cell r="BF622">
            <v>0</v>
          </cell>
          <cell r="BG622">
            <v>0</v>
          </cell>
          <cell r="BH622">
            <v>0</v>
          </cell>
          <cell r="BI622">
            <v>0</v>
          </cell>
          <cell r="BJ622">
            <v>0</v>
          </cell>
          <cell r="BK622">
            <v>0</v>
          </cell>
          <cell r="BL622">
            <v>0</v>
          </cell>
          <cell r="BM622">
            <v>0</v>
          </cell>
          <cell r="BN622">
            <v>0</v>
          </cell>
          <cell r="BO622">
            <v>0</v>
          </cell>
          <cell r="BP622">
            <v>0</v>
          </cell>
          <cell r="BQ622">
            <v>0</v>
          </cell>
          <cell r="BR622">
            <v>0</v>
          </cell>
          <cell r="BS622">
            <v>0</v>
          </cell>
          <cell r="BT622">
            <v>0</v>
          </cell>
          <cell r="BU622">
            <v>0</v>
          </cell>
          <cell r="BV622">
            <v>0</v>
          </cell>
          <cell r="BW622">
            <v>0</v>
          </cell>
          <cell r="BX622">
            <v>0</v>
          </cell>
          <cell r="BY622">
            <v>0</v>
          </cell>
          <cell r="BZ622">
            <v>0</v>
          </cell>
          <cell r="CA622">
            <v>10665.140380859375</v>
          </cell>
          <cell r="CB622">
            <v>119950.48828125</v>
          </cell>
          <cell r="CC622">
            <v>64439.4267578125</v>
          </cell>
          <cell r="CD622">
            <v>0</v>
          </cell>
          <cell r="CE622">
            <v>14210.00390625</v>
          </cell>
          <cell r="CF622">
            <v>0</v>
          </cell>
          <cell r="CG622">
            <v>0</v>
          </cell>
          <cell r="CH622">
            <v>0</v>
          </cell>
          <cell r="CI622">
            <v>0</v>
          </cell>
          <cell r="CJ622">
            <v>0</v>
          </cell>
          <cell r="CK622">
            <v>0</v>
          </cell>
          <cell r="CL622">
            <v>0</v>
          </cell>
          <cell r="CM622">
            <v>1</v>
          </cell>
        </row>
        <row r="623">
          <cell r="A623" t="str">
            <v>NIP_BP11_D_CAWC_ES1_D01</v>
          </cell>
          <cell r="C623" t="str">
            <v>BP11</v>
          </cell>
          <cell r="D623" t="str">
            <v>In</v>
          </cell>
          <cell r="E623" t="str">
            <v>Base JV</v>
          </cell>
          <cell r="F623" t="str">
            <v>Base</v>
          </cell>
          <cell r="G623" t="str">
            <v>SPDC JV</v>
          </cell>
          <cell r="H623" t="str">
            <v>In</v>
          </cell>
          <cell r="I623" t="str">
            <v>CAWTHORNE CHANNEL</v>
          </cell>
          <cell r="J623" t="str">
            <v>OML - 18</v>
          </cell>
          <cell r="K623" t="str">
            <v>SWAMP EAST</v>
          </cell>
          <cell r="L623" t="str">
            <v>East</v>
          </cell>
          <cell r="M623" t="str">
            <v>Cawthorne Channel HCM2 Project</v>
          </cell>
          <cell r="N623" t="str">
            <v>Cawthorne Channel HCM2 Project</v>
          </cell>
          <cell r="O623" t="str">
            <v>Cawthorne Channel HCM2 Project</v>
          </cell>
          <cell r="P623" t="str">
            <v>Cawthorne Channel FOD</v>
          </cell>
          <cell r="Q623" t="str">
            <v>Ehidiamhen Alikah</v>
          </cell>
          <cell r="R623" t="str">
            <v>CAWTHORNE_CHANNEL1/2_FS</v>
          </cell>
          <cell r="S623" t="str">
            <v>NLNG</v>
          </cell>
          <cell r="T623" t="str">
            <v>4. Oil</v>
          </cell>
          <cell r="U623" t="str">
            <v>7. Material Oil</v>
          </cell>
          <cell r="V623" t="str">
            <v>Ikwan Ukauku</v>
          </cell>
          <cell r="W623">
            <v>0</v>
          </cell>
          <cell r="X623">
            <v>0</v>
          </cell>
          <cell r="Y623">
            <v>82557.703125</v>
          </cell>
          <cell r="Z623">
            <v>0</v>
          </cell>
          <cell r="AA623">
            <v>214715.87573242188</v>
          </cell>
          <cell r="AB623">
            <v>0</v>
          </cell>
          <cell r="AC623">
            <v>186468.62353515625</v>
          </cell>
          <cell r="AD623">
            <v>20718.661285400391</v>
          </cell>
          <cell r="AE623">
            <v>7529.2764053344727</v>
          </cell>
          <cell r="AF623">
            <v>0</v>
          </cell>
          <cell r="AG623">
            <v>0</v>
          </cell>
          <cell r="AH623">
            <v>0</v>
          </cell>
          <cell r="AI623">
            <v>254368.68579101563</v>
          </cell>
          <cell r="AJ623">
            <v>376342.46791362762</v>
          </cell>
          <cell r="AK623">
            <v>0</v>
          </cell>
          <cell r="AL623">
            <v>0</v>
          </cell>
          <cell r="AM623">
            <v>3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  <cell r="AW623">
            <v>0</v>
          </cell>
          <cell r="AX623">
            <v>387.75764465332031</v>
          </cell>
          <cell r="AY623">
            <v>0</v>
          </cell>
          <cell r="AZ623">
            <v>0</v>
          </cell>
          <cell r="BA623">
            <v>0</v>
          </cell>
          <cell r="BB623">
            <v>0</v>
          </cell>
          <cell r="BC623">
            <v>0</v>
          </cell>
          <cell r="BD623">
            <v>0</v>
          </cell>
          <cell r="BE623">
            <v>0</v>
          </cell>
          <cell r="BF623">
            <v>0</v>
          </cell>
          <cell r="BG623">
            <v>0</v>
          </cell>
          <cell r="BH623">
            <v>0</v>
          </cell>
          <cell r="BI623">
            <v>0</v>
          </cell>
          <cell r="BJ623">
            <v>0</v>
          </cell>
          <cell r="BK623">
            <v>0</v>
          </cell>
          <cell r="BL623">
            <v>18279.82763671875</v>
          </cell>
          <cell r="BM623">
            <v>170647.9765625</v>
          </cell>
          <cell r="BN623">
            <v>43571.33203125</v>
          </cell>
          <cell r="BO623">
            <v>0</v>
          </cell>
          <cell r="BP623">
            <v>21481.802734375</v>
          </cell>
          <cell r="BQ623">
            <v>0</v>
          </cell>
          <cell r="BR623">
            <v>0</v>
          </cell>
          <cell r="BS623">
            <v>0</v>
          </cell>
          <cell r="BT623">
            <v>0</v>
          </cell>
          <cell r="BU623">
            <v>0</v>
          </cell>
          <cell r="BV623">
            <v>0</v>
          </cell>
          <cell r="BW623">
            <v>0</v>
          </cell>
          <cell r="BX623">
            <v>0</v>
          </cell>
          <cell r="BY623">
            <v>0</v>
          </cell>
          <cell r="BZ623">
            <v>0</v>
          </cell>
          <cell r="CA623">
            <v>0</v>
          </cell>
          <cell r="CB623">
            <v>0</v>
          </cell>
          <cell r="CC623">
            <v>0</v>
          </cell>
          <cell r="CD623">
            <v>0</v>
          </cell>
          <cell r="CE623">
            <v>0</v>
          </cell>
          <cell r="CF623">
            <v>0</v>
          </cell>
          <cell r="CG623">
            <v>0</v>
          </cell>
          <cell r="CH623">
            <v>0</v>
          </cell>
          <cell r="CI623">
            <v>0</v>
          </cell>
          <cell r="CJ623">
            <v>0</v>
          </cell>
          <cell r="CK623">
            <v>0</v>
          </cell>
          <cell r="CL623">
            <v>0</v>
          </cell>
          <cell r="CM623">
            <v>1</v>
          </cell>
        </row>
        <row r="624">
          <cell r="A624" t="str">
            <v>NIP_BP11_D_CAWC_ES1_L01</v>
          </cell>
          <cell r="C624" t="str">
            <v>BP11</v>
          </cell>
          <cell r="D624" t="str">
            <v>In</v>
          </cell>
          <cell r="E624" t="str">
            <v>Base JV</v>
          </cell>
          <cell r="F624" t="str">
            <v>Base</v>
          </cell>
          <cell r="G624" t="str">
            <v>SPDC JV</v>
          </cell>
          <cell r="H624" t="str">
            <v>In</v>
          </cell>
          <cell r="I624" t="str">
            <v>CAWTHORNE CHANNEL</v>
          </cell>
          <cell r="J624" t="str">
            <v>OML - 18</v>
          </cell>
          <cell r="K624" t="str">
            <v>SWAMP EAST</v>
          </cell>
          <cell r="L624" t="str">
            <v>East</v>
          </cell>
          <cell r="M624" t="str">
            <v>Cawthorne Channel FOD</v>
          </cell>
          <cell r="N624" t="str">
            <v>Cawthorne Channel FOD</v>
          </cell>
          <cell r="O624" t="str">
            <v>Cawthorne Channel FOD</v>
          </cell>
          <cell r="P624" t="str">
            <v xml:space="preserve">CawC/Akaso FOD </v>
          </cell>
          <cell r="Q624" t="str">
            <v>Ehidiamhen Alikah</v>
          </cell>
          <cell r="R624" t="str">
            <v>CAWTHORNE_CHANNEL1/2_FS</v>
          </cell>
          <cell r="S624" t="str">
            <v>NLNG</v>
          </cell>
          <cell r="T624" t="str">
            <v>4. Oil</v>
          </cell>
          <cell r="U624" t="str">
            <v>7. Material Oil</v>
          </cell>
          <cell r="V624" t="str">
            <v>Ikwan Ukauku</v>
          </cell>
          <cell r="W624">
            <v>0</v>
          </cell>
          <cell r="X624">
            <v>0</v>
          </cell>
          <cell r="Y624">
            <v>2149.6740112304688</v>
          </cell>
          <cell r="Z624">
            <v>0</v>
          </cell>
          <cell r="AA624">
            <v>10622.390274047852</v>
          </cell>
          <cell r="AB624">
            <v>0</v>
          </cell>
          <cell r="AC624">
            <v>9348.4198608398438</v>
          </cell>
          <cell r="AD624">
            <v>1218.2980060577393</v>
          </cell>
          <cell r="AE624">
            <v>55.706599712371826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3552.7578811645508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0</v>
          </cell>
          <cell r="AW624">
            <v>0</v>
          </cell>
          <cell r="AX624">
            <v>0</v>
          </cell>
          <cell r="AY624">
            <v>0</v>
          </cell>
          <cell r="AZ624">
            <v>0</v>
          </cell>
          <cell r="BA624">
            <v>0</v>
          </cell>
          <cell r="BB624">
            <v>0</v>
          </cell>
          <cell r="BC624">
            <v>0</v>
          </cell>
          <cell r="BD624">
            <v>0</v>
          </cell>
          <cell r="BE624">
            <v>0</v>
          </cell>
          <cell r="BF624">
            <v>0</v>
          </cell>
          <cell r="BG624">
            <v>0</v>
          </cell>
          <cell r="BH624">
            <v>0</v>
          </cell>
          <cell r="BI624">
            <v>0</v>
          </cell>
          <cell r="BJ624">
            <v>0</v>
          </cell>
          <cell r="BK624">
            <v>0</v>
          </cell>
          <cell r="BL624">
            <v>0</v>
          </cell>
          <cell r="BM624">
            <v>0</v>
          </cell>
          <cell r="BN624">
            <v>0</v>
          </cell>
          <cell r="BO624">
            <v>0</v>
          </cell>
          <cell r="BP624">
            <v>0</v>
          </cell>
          <cell r="BQ624">
            <v>0</v>
          </cell>
          <cell r="BR624">
            <v>0</v>
          </cell>
          <cell r="BS624">
            <v>0</v>
          </cell>
          <cell r="BT624">
            <v>0</v>
          </cell>
          <cell r="BU624">
            <v>0</v>
          </cell>
          <cell r="BV624">
            <v>0</v>
          </cell>
          <cell r="BW624">
            <v>0</v>
          </cell>
          <cell r="BX624">
            <v>0</v>
          </cell>
          <cell r="BY624">
            <v>0</v>
          </cell>
          <cell r="BZ624">
            <v>0</v>
          </cell>
          <cell r="CA624">
            <v>0</v>
          </cell>
          <cell r="CB624">
            <v>0</v>
          </cell>
          <cell r="CC624">
            <v>0</v>
          </cell>
          <cell r="CD624">
            <v>0</v>
          </cell>
          <cell r="CE624">
            <v>0</v>
          </cell>
          <cell r="CF624">
            <v>0</v>
          </cell>
          <cell r="CG624">
            <v>0</v>
          </cell>
          <cell r="CH624">
            <v>0</v>
          </cell>
          <cell r="CI624">
            <v>0</v>
          </cell>
          <cell r="CJ624">
            <v>0</v>
          </cell>
          <cell r="CK624">
            <v>0</v>
          </cell>
          <cell r="CL624">
            <v>0</v>
          </cell>
          <cell r="CM624">
            <v>1</v>
          </cell>
        </row>
        <row r="625">
          <cell r="A625" t="str">
            <v>NIP_BP11_D_CAWC_ES1_R01</v>
          </cell>
          <cell r="C625" t="str">
            <v>BP11</v>
          </cell>
          <cell r="D625" t="str">
            <v>In</v>
          </cell>
          <cell r="E625" t="str">
            <v>Base JV</v>
          </cell>
          <cell r="F625" t="str">
            <v>Base</v>
          </cell>
          <cell r="G625" t="str">
            <v>SPDC JV</v>
          </cell>
          <cell r="H625" t="str">
            <v>In</v>
          </cell>
          <cell r="I625" t="str">
            <v>CAWTHORNE CHANNEL</v>
          </cell>
          <cell r="J625" t="str">
            <v>OML - 18</v>
          </cell>
          <cell r="K625" t="str">
            <v>SWAMP EAST</v>
          </cell>
          <cell r="L625" t="str">
            <v>East</v>
          </cell>
          <cell r="M625" t="str">
            <v>STOG - Restoration - CAWTHORNE CHANNEL</v>
          </cell>
          <cell r="N625" t="str">
            <v>STOG Restoration - Swamp East</v>
          </cell>
          <cell r="O625" t="str">
            <v>STOG Restoration - Swamp East</v>
          </cell>
          <cell r="P625" t="str">
            <v>STOG - Restoration</v>
          </cell>
          <cell r="Q625" t="str">
            <v>Ehidiamhen Alikah</v>
          </cell>
          <cell r="R625" t="str">
            <v>CAWTHORNE_CHANNEL2_FS</v>
          </cell>
          <cell r="S625" t="str">
            <v>NLNG</v>
          </cell>
          <cell r="T625" t="str">
            <v>4. Oil</v>
          </cell>
          <cell r="U625" t="str">
            <v>1. Secure / Maximise NFA</v>
          </cell>
          <cell r="V625" t="str">
            <v>Ikwan Ukauku</v>
          </cell>
          <cell r="W625">
            <v>0</v>
          </cell>
          <cell r="X625">
            <v>0</v>
          </cell>
          <cell r="Y625">
            <v>1678.6600036621094</v>
          </cell>
          <cell r="Z625">
            <v>0</v>
          </cell>
          <cell r="AA625">
            <v>7776.0999755859375</v>
          </cell>
          <cell r="AB625">
            <v>0</v>
          </cell>
          <cell r="AC625">
            <v>6930</v>
          </cell>
          <cell r="AD625">
            <v>770.00000762939453</v>
          </cell>
          <cell r="AE625">
            <v>76.034998893737793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2509.6528930664063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0</v>
          </cell>
          <cell r="AY625">
            <v>0</v>
          </cell>
          <cell r="AZ625">
            <v>0</v>
          </cell>
          <cell r="BA625">
            <v>0</v>
          </cell>
          <cell r="BB625">
            <v>0</v>
          </cell>
          <cell r="BC625">
            <v>0</v>
          </cell>
          <cell r="BD625">
            <v>0</v>
          </cell>
          <cell r="BE625">
            <v>0</v>
          </cell>
          <cell r="BF625">
            <v>0</v>
          </cell>
          <cell r="BG625">
            <v>0</v>
          </cell>
          <cell r="BH625">
            <v>0</v>
          </cell>
          <cell r="BI625">
            <v>0</v>
          </cell>
          <cell r="BJ625">
            <v>0</v>
          </cell>
          <cell r="BK625">
            <v>0</v>
          </cell>
          <cell r="BL625">
            <v>0</v>
          </cell>
          <cell r="BM625">
            <v>0</v>
          </cell>
          <cell r="BN625">
            <v>0</v>
          </cell>
          <cell r="BO625">
            <v>0</v>
          </cell>
          <cell r="BP625">
            <v>0</v>
          </cell>
          <cell r="BQ625">
            <v>0</v>
          </cell>
          <cell r="BR625">
            <v>0</v>
          </cell>
          <cell r="BS625">
            <v>0</v>
          </cell>
          <cell r="BT625">
            <v>0</v>
          </cell>
          <cell r="BU625">
            <v>0</v>
          </cell>
          <cell r="BV625">
            <v>0</v>
          </cell>
          <cell r="BW625">
            <v>0</v>
          </cell>
          <cell r="BX625">
            <v>0</v>
          </cell>
          <cell r="BY625">
            <v>0</v>
          </cell>
          <cell r="BZ625">
            <v>0</v>
          </cell>
          <cell r="CA625">
            <v>0</v>
          </cell>
          <cell r="CB625">
            <v>0</v>
          </cell>
          <cell r="CC625">
            <v>0</v>
          </cell>
          <cell r="CD625">
            <v>0</v>
          </cell>
          <cell r="CE625">
            <v>0</v>
          </cell>
          <cell r="CF625">
            <v>0</v>
          </cell>
          <cell r="CG625">
            <v>0</v>
          </cell>
          <cell r="CH625">
            <v>0</v>
          </cell>
          <cell r="CI625">
            <v>0</v>
          </cell>
          <cell r="CJ625">
            <v>0</v>
          </cell>
          <cell r="CK625">
            <v>0</v>
          </cell>
          <cell r="CL625">
            <v>0</v>
          </cell>
          <cell r="CM625">
            <v>1</v>
          </cell>
        </row>
        <row r="626">
          <cell r="A626" t="str">
            <v>NIP_BP11_D_CAWC_ES1_R04</v>
          </cell>
          <cell r="C626" t="str">
            <v>BP11</v>
          </cell>
          <cell r="D626" t="str">
            <v>In</v>
          </cell>
          <cell r="E626" t="str">
            <v>Base JV</v>
          </cell>
          <cell r="F626" t="str">
            <v>Base</v>
          </cell>
          <cell r="G626" t="str">
            <v>SPDC JV</v>
          </cell>
          <cell r="H626" t="str">
            <v>In</v>
          </cell>
          <cell r="I626" t="str">
            <v>CAWTHORNE CHANNEL</v>
          </cell>
          <cell r="J626" t="str">
            <v>OML - 18</v>
          </cell>
          <cell r="K626" t="str">
            <v>SWAMP EAST</v>
          </cell>
          <cell r="L626" t="str">
            <v>East</v>
          </cell>
          <cell r="M626" t="str">
            <v>STOG - Restoration - CAWTHORNE CHANNEL</v>
          </cell>
          <cell r="N626" t="str">
            <v>STOG Restoration - Swamp East</v>
          </cell>
          <cell r="O626" t="str">
            <v>STOG Restoration - Swamp East</v>
          </cell>
          <cell r="P626" t="str">
            <v>STOG - Restoration</v>
          </cell>
          <cell r="Q626" t="str">
            <v>Ehidiamhen Alikah</v>
          </cell>
          <cell r="R626" t="str">
            <v>CAWTHORNE_CHANNEL2_FS</v>
          </cell>
          <cell r="S626" t="str">
            <v>NLNG</v>
          </cell>
          <cell r="T626" t="str">
            <v>4. Oil</v>
          </cell>
          <cell r="U626" t="str">
            <v>1. Secure / Maximise NFA</v>
          </cell>
          <cell r="V626" t="str">
            <v>Ikwan Ukauku</v>
          </cell>
          <cell r="W626">
            <v>0</v>
          </cell>
          <cell r="X626">
            <v>0</v>
          </cell>
          <cell r="Y626">
            <v>753.36400413513184</v>
          </cell>
          <cell r="Z626">
            <v>0</v>
          </cell>
          <cell r="AA626">
            <v>811.37300300598145</v>
          </cell>
          <cell r="AB626">
            <v>0</v>
          </cell>
          <cell r="AC626">
            <v>720.66499614715576</v>
          </cell>
          <cell r="AD626">
            <v>86.129599809646606</v>
          </cell>
          <cell r="AE626">
            <v>4.5796799957752228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2240.9665336608887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0</v>
          </cell>
          <cell r="BE626">
            <v>0</v>
          </cell>
          <cell r="BF626">
            <v>0</v>
          </cell>
          <cell r="BG626">
            <v>0</v>
          </cell>
          <cell r="BH626">
            <v>0</v>
          </cell>
          <cell r="BI626">
            <v>0</v>
          </cell>
          <cell r="BJ626">
            <v>0</v>
          </cell>
          <cell r="BK626">
            <v>0</v>
          </cell>
          <cell r="BL626">
            <v>0</v>
          </cell>
          <cell r="BM626">
            <v>0</v>
          </cell>
          <cell r="BN626">
            <v>0</v>
          </cell>
          <cell r="BO626">
            <v>0</v>
          </cell>
          <cell r="BP626">
            <v>0</v>
          </cell>
          <cell r="BQ626">
            <v>0</v>
          </cell>
          <cell r="BR626">
            <v>0</v>
          </cell>
          <cell r="BS626">
            <v>0</v>
          </cell>
          <cell r="BT626">
            <v>0</v>
          </cell>
          <cell r="BU626">
            <v>0</v>
          </cell>
          <cell r="BV626">
            <v>0</v>
          </cell>
          <cell r="BW626">
            <v>0</v>
          </cell>
          <cell r="BX626">
            <v>0</v>
          </cell>
          <cell r="BY626">
            <v>0</v>
          </cell>
          <cell r="BZ626">
            <v>0</v>
          </cell>
          <cell r="CA626">
            <v>0</v>
          </cell>
          <cell r="CB626">
            <v>0</v>
          </cell>
          <cell r="CC626">
            <v>0</v>
          </cell>
          <cell r="CD626">
            <v>0</v>
          </cell>
          <cell r="CE626">
            <v>0</v>
          </cell>
          <cell r="CF626">
            <v>0</v>
          </cell>
          <cell r="CG626">
            <v>0</v>
          </cell>
          <cell r="CH626">
            <v>0</v>
          </cell>
          <cell r="CI626">
            <v>0</v>
          </cell>
          <cell r="CJ626">
            <v>1616.7296142578125</v>
          </cell>
          <cell r="CK626">
            <v>0</v>
          </cell>
          <cell r="CL626">
            <v>0</v>
          </cell>
          <cell r="CM626">
            <v>1</v>
          </cell>
        </row>
        <row r="627">
          <cell r="A627" t="str">
            <v>NIP_BP11_D_CAWC_ES1_R07</v>
          </cell>
          <cell r="C627" t="str">
            <v>BP11</v>
          </cell>
          <cell r="D627" t="str">
            <v>In</v>
          </cell>
          <cell r="E627" t="str">
            <v>Base JV</v>
          </cell>
          <cell r="F627" t="str">
            <v>Base</v>
          </cell>
          <cell r="G627" t="str">
            <v>SPDC JV</v>
          </cell>
          <cell r="H627" t="str">
            <v>In</v>
          </cell>
          <cell r="I627" t="str">
            <v>CAWTHORNE CHANNEL</v>
          </cell>
          <cell r="J627" t="str">
            <v>OML - 18</v>
          </cell>
          <cell r="K627" t="str">
            <v>SWAMP EAST</v>
          </cell>
          <cell r="L627" t="str">
            <v>East</v>
          </cell>
          <cell r="M627" t="str">
            <v>STOG - Restoration - CAWTHORNE CHANNEL</v>
          </cell>
          <cell r="N627" t="str">
            <v>STOG Restoration - Swamp East</v>
          </cell>
          <cell r="O627" t="str">
            <v>STOG Restoration - Swamp East</v>
          </cell>
          <cell r="P627" t="str">
            <v>STOG - Restoration</v>
          </cell>
          <cell r="Q627" t="str">
            <v>Ehidiamhen Alikah</v>
          </cell>
          <cell r="R627" t="str">
            <v>CAWTHORNE_CHANNEL1/2/3_FS</v>
          </cell>
          <cell r="S627" t="str">
            <v>NLNG</v>
          </cell>
          <cell r="T627" t="str">
            <v>4. Oil</v>
          </cell>
          <cell r="V627" t="str">
            <v>Dave Gardiner</v>
          </cell>
          <cell r="W627">
            <v>0</v>
          </cell>
          <cell r="X627">
            <v>0</v>
          </cell>
          <cell r="Y627">
            <v>31098.985137939453</v>
          </cell>
          <cell r="Z627">
            <v>0</v>
          </cell>
          <cell r="AA627">
            <v>77363.261749267578</v>
          </cell>
          <cell r="AB627">
            <v>0</v>
          </cell>
          <cell r="AC627">
            <v>67673.033798217773</v>
          </cell>
          <cell r="AD627">
            <v>7539.4390621185303</v>
          </cell>
          <cell r="AE627">
            <v>2150.8023915290833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32324.537826538086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  <cell r="AW627">
            <v>0</v>
          </cell>
          <cell r="AX627">
            <v>0</v>
          </cell>
          <cell r="AY627">
            <v>0</v>
          </cell>
          <cell r="AZ627">
            <v>0</v>
          </cell>
          <cell r="BA627">
            <v>0</v>
          </cell>
          <cell r="BB627">
            <v>0</v>
          </cell>
          <cell r="BC627">
            <v>0</v>
          </cell>
          <cell r="BD627">
            <v>0</v>
          </cell>
          <cell r="BE627">
            <v>0</v>
          </cell>
          <cell r="BF627">
            <v>0</v>
          </cell>
          <cell r="BG627">
            <v>0</v>
          </cell>
          <cell r="BH627">
            <v>0</v>
          </cell>
          <cell r="BI627">
            <v>0</v>
          </cell>
          <cell r="BJ627">
            <v>0</v>
          </cell>
          <cell r="BK627">
            <v>0</v>
          </cell>
          <cell r="BL627">
            <v>0</v>
          </cell>
          <cell r="BM627">
            <v>0</v>
          </cell>
          <cell r="BN627">
            <v>0</v>
          </cell>
          <cell r="BO627">
            <v>0</v>
          </cell>
          <cell r="BP627">
            <v>0</v>
          </cell>
          <cell r="BQ627">
            <v>0</v>
          </cell>
          <cell r="BR627">
            <v>0</v>
          </cell>
          <cell r="BS627">
            <v>0</v>
          </cell>
          <cell r="BT627">
            <v>0</v>
          </cell>
          <cell r="BU627">
            <v>0</v>
          </cell>
          <cell r="BV627">
            <v>0</v>
          </cell>
          <cell r="BW627">
            <v>0</v>
          </cell>
          <cell r="BX627">
            <v>0</v>
          </cell>
          <cell r="BY627">
            <v>0</v>
          </cell>
          <cell r="BZ627">
            <v>0</v>
          </cell>
          <cell r="CA627">
            <v>0</v>
          </cell>
          <cell r="CB627">
            <v>0</v>
          </cell>
          <cell r="CC627">
            <v>0</v>
          </cell>
          <cell r="CD627">
            <v>0</v>
          </cell>
          <cell r="CE627">
            <v>0</v>
          </cell>
          <cell r="CF627">
            <v>0</v>
          </cell>
          <cell r="CG627">
            <v>0</v>
          </cell>
          <cell r="CH627">
            <v>0</v>
          </cell>
          <cell r="CI627">
            <v>0</v>
          </cell>
          <cell r="CJ627">
            <v>0</v>
          </cell>
          <cell r="CK627">
            <v>0</v>
          </cell>
          <cell r="CL627">
            <v>0</v>
          </cell>
          <cell r="CM627">
            <v>1</v>
          </cell>
        </row>
        <row r="628">
          <cell r="A628" t="str">
            <v>NIP_BP11_D_CAWC_ES1_R09</v>
          </cell>
          <cell r="C628" t="str">
            <v>BP11</v>
          </cell>
          <cell r="D628" t="str">
            <v>In</v>
          </cell>
          <cell r="E628" t="str">
            <v>Base JV</v>
          </cell>
          <cell r="F628" t="str">
            <v>Base</v>
          </cell>
          <cell r="G628" t="str">
            <v>SPDC JV</v>
          </cell>
          <cell r="H628" t="str">
            <v>In</v>
          </cell>
          <cell r="I628" t="str">
            <v>CAWTHORNE CHANNEL</v>
          </cell>
          <cell r="J628" t="str">
            <v>OML - 18</v>
          </cell>
          <cell r="K628" t="str">
            <v>SWAMP EAST</v>
          </cell>
          <cell r="L628" t="str">
            <v>East</v>
          </cell>
          <cell r="M628" t="str">
            <v>STOG - Restoration - CAWTHORNE CHANNEL</v>
          </cell>
          <cell r="N628" t="str">
            <v>STOG Restoration - Swamp East</v>
          </cell>
          <cell r="O628" t="str">
            <v>STOG Restoration - Swamp East</v>
          </cell>
          <cell r="P628" t="str">
            <v>STOG - Restoration</v>
          </cell>
          <cell r="Q628" t="str">
            <v>Ehidiamhen Alikah</v>
          </cell>
          <cell r="R628" t="str">
            <v>CAWTHORNE_CHANNEL1/2_FS</v>
          </cell>
          <cell r="S628" t="str">
            <v>NLNG</v>
          </cell>
          <cell r="T628" t="str">
            <v>4. Oil</v>
          </cell>
          <cell r="U628" t="str">
            <v>1. Secure / Maximise NFA</v>
          </cell>
          <cell r="V628" t="str">
            <v>Ikwan Ukauku</v>
          </cell>
          <cell r="W628">
            <v>0</v>
          </cell>
          <cell r="X628">
            <v>0</v>
          </cell>
          <cell r="Y628">
            <v>9046.9301681518555</v>
          </cell>
          <cell r="Z628">
            <v>0</v>
          </cell>
          <cell r="AA628">
            <v>19780.529937744141</v>
          </cell>
          <cell r="AB628">
            <v>0</v>
          </cell>
          <cell r="AC628">
            <v>17615.540008544922</v>
          </cell>
          <cell r="AD628">
            <v>2037.3849925994873</v>
          </cell>
          <cell r="AE628">
            <v>127.52725911140442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9015.7529907226563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  <cell r="AW628">
            <v>0</v>
          </cell>
          <cell r="AX628">
            <v>0</v>
          </cell>
          <cell r="AY628">
            <v>0</v>
          </cell>
          <cell r="AZ628">
            <v>0</v>
          </cell>
          <cell r="BA628">
            <v>0</v>
          </cell>
          <cell r="BB628">
            <v>0</v>
          </cell>
          <cell r="BC628">
            <v>0</v>
          </cell>
          <cell r="BD628">
            <v>0</v>
          </cell>
          <cell r="BE628">
            <v>0</v>
          </cell>
          <cell r="BF628">
            <v>0</v>
          </cell>
          <cell r="BG628">
            <v>0</v>
          </cell>
          <cell r="BH628">
            <v>0</v>
          </cell>
          <cell r="BI628">
            <v>0</v>
          </cell>
          <cell r="BJ628">
            <v>0</v>
          </cell>
          <cell r="BK628">
            <v>0</v>
          </cell>
          <cell r="BL628">
            <v>0</v>
          </cell>
          <cell r="BM628">
            <v>0</v>
          </cell>
          <cell r="BN628">
            <v>0</v>
          </cell>
          <cell r="BO628">
            <v>0</v>
          </cell>
          <cell r="BP628">
            <v>0</v>
          </cell>
          <cell r="BQ628">
            <v>0</v>
          </cell>
          <cell r="BR628">
            <v>0</v>
          </cell>
          <cell r="BS628">
            <v>0</v>
          </cell>
          <cell r="BT628">
            <v>0</v>
          </cell>
          <cell r="BU628">
            <v>0</v>
          </cell>
          <cell r="BV628">
            <v>0</v>
          </cell>
          <cell r="BW628">
            <v>0</v>
          </cell>
          <cell r="BX628">
            <v>0</v>
          </cell>
          <cell r="BY628">
            <v>0</v>
          </cell>
          <cell r="BZ628">
            <v>0</v>
          </cell>
          <cell r="CA628">
            <v>0</v>
          </cell>
          <cell r="CB628">
            <v>0</v>
          </cell>
          <cell r="CC628">
            <v>0</v>
          </cell>
          <cell r="CD628">
            <v>0</v>
          </cell>
          <cell r="CE628">
            <v>0</v>
          </cell>
          <cell r="CF628">
            <v>0</v>
          </cell>
          <cell r="CG628">
            <v>0</v>
          </cell>
          <cell r="CH628">
            <v>0</v>
          </cell>
          <cell r="CI628">
            <v>0</v>
          </cell>
          <cell r="CJ628">
            <v>0</v>
          </cell>
          <cell r="CK628">
            <v>0</v>
          </cell>
          <cell r="CL628">
            <v>0</v>
          </cell>
          <cell r="CM628">
            <v>1</v>
          </cell>
        </row>
        <row r="629">
          <cell r="A629" t="str">
            <v>NIP_BP11_D_CAWC_ES1_R40</v>
          </cell>
          <cell r="C629" t="str">
            <v>BP11</v>
          </cell>
          <cell r="D629" t="str">
            <v>In</v>
          </cell>
          <cell r="E629" t="str">
            <v>Base JV</v>
          </cell>
          <cell r="F629" t="str">
            <v>Base</v>
          </cell>
          <cell r="G629" t="str">
            <v>SPDC JV</v>
          </cell>
          <cell r="H629" t="str">
            <v>In</v>
          </cell>
          <cell r="I629" t="str">
            <v>CAWTHORNE CHANNEL</v>
          </cell>
          <cell r="J629" t="str">
            <v>OML - 18</v>
          </cell>
          <cell r="K629" t="str">
            <v>SWAMP EAST</v>
          </cell>
          <cell r="L629" t="str">
            <v>East</v>
          </cell>
          <cell r="M629" t="str">
            <v>STOG - Restoration - CAWTHORNE CHANNEL</v>
          </cell>
          <cell r="N629" t="str">
            <v>STOG Restoration - Swamp East</v>
          </cell>
          <cell r="O629" t="str">
            <v>STOG Restoration - Swamp East</v>
          </cell>
          <cell r="P629" t="str">
            <v>STOG - Restoration</v>
          </cell>
          <cell r="Q629" t="str">
            <v>Ehidiamhen Alikah</v>
          </cell>
          <cell r="R629" t="str">
            <v>CAWTHORNE_CHANNEL2_FS</v>
          </cell>
          <cell r="S629" t="str">
            <v>NLNG</v>
          </cell>
          <cell r="T629" t="str">
            <v>4. Oil</v>
          </cell>
          <cell r="U629" t="str">
            <v>1. Secure / Maximise NFA</v>
          </cell>
          <cell r="V629" t="str">
            <v>Ikwan Ukauku</v>
          </cell>
          <cell r="W629">
            <v>0</v>
          </cell>
          <cell r="X629">
            <v>0</v>
          </cell>
          <cell r="Y629">
            <v>596.8900146484375</v>
          </cell>
          <cell r="Z629">
            <v>0</v>
          </cell>
          <cell r="AA629">
            <v>1477.7300415039063</v>
          </cell>
          <cell r="AB629">
            <v>0</v>
          </cell>
          <cell r="AC629">
            <v>1324.25</v>
          </cell>
          <cell r="AD629">
            <v>147.13899993896484</v>
          </cell>
          <cell r="AE629">
            <v>6.3547999858856201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626.260986328125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  <cell r="AW629">
            <v>0</v>
          </cell>
          <cell r="AX629">
            <v>0</v>
          </cell>
          <cell r="AY629">
            <v>0</v>
          </cell>
          <cell r="AZ629">
            <v>0</v>
          </cell>
          <cell r="BA629">
            <v>0</v>
          </cell>
          <cell r="BB629">
            <v>0</v>
          </cell>
          <cell r="BC629">
            <v>0</v>
          </cell>
          <cell r="BD629">
            <v>0</v>
          </cell>
          <cell r="BE629">
            <v>0</v>
          </cell>
          <cell r="BF629">
            <v>0</v>
          </cell>
          <cell r="BG629">
            <v>0</v>
          </cell>
          <cell r="BH629">
            <v>0</v>
          </cell>
          <cell r="BI629">
            <v>0</v>
          </cell>
          <cell r="BJ629">
            <v>0</v>
          </cell>
          <cell r="BK629">
            <v>0</v>
          </cell>
          <cell r="BL629">
            <v>0</v>
          </cell>
          <cell r="BM629">
            <v>0</v>
          </cell>
          <cell r="BN629">
            <v>0</v>
          </cell>
          <cell r="BO629">
            <v>0</v>
          </cell>
          <cell r="BP629">
            <v>0</v>
          </cell>
          <cell r="BQ629">
            <v>0</v>
          </cell>
          <cell r="BR629">
            <v>0</v>
          </cell>
          <cell r="BS629">
            <v>0</v>
          </cell>
          <cell r="BT629">
            <v>0</v>
          </cell>
          <cell r="BU629">
            <v>0</v>
          </cell>
          <cell r="BV629">
            <v>0</v>
          </cell>
          <cell r="BW629">
            <v>0</v>
          </cell>
          <cell r="BX629">
            <v>0</v>
          </cell>
          <cell r="BY629">
            <v>0</v>
          </cell>
          <cell r="BZ629">
            <v>0</v>
          </cell>
          <cell r="CA629">
            <v>0</v>
          </cell>
          <cell r="CB629">
            <v>0</v>
          </cell>
          <cell r="CC629">
            <v>0</v>
          </cell>
          <cell r="CD629">
            <v>0</v>
          </cell>
          <cell r="CE629">
            <v>0</v>
          </cell>
          <cell r="CF629">
            <v>0</v>
          </cell>
          <cell r="CG629">
            <v>0</v>
          </cell>
          <cell r="CH629">
            <v>0</v>
          </cell>
          <cell r="CI629">
            <v>0</v>
          </cell>
          <cell r="CJ629">
            <v>0</v>
          </cell>
          <cell r="CK629">
            <v>0</v>
          </cell>
          <cell r="CL629">
            <v>0</v>
          </cell>
          <cell r="CM629">
            <v>1</v>
          </cell>
        </row>
        <row r="630">
          <cell r="A630" t="str">
            <v>NIP_BP11_D_CAWC_ES1_T05</v>
          </cell>
          <cell r="C630" t="str">
            <v>BP11</v>
          </cell>
          <cell r="D630" t="str">
            <v>In</v>
          </cell>
          <cell r="E630" t="str">
            <v>Base JV</v>
          </cell>
          <cell r="F630" t="str">
            <v>Base</v>
          </cell>
          <cell r="G630" t="str">
            <v>SPDC JV</v>
          </cell>
          <cell r="H630" t="str">
            <v>In</v>
          </cell>
          <cell r="I630" t="str">
            <v>CAWTHORNE CHANNEL</v>
          </cell>
          <cell r="J630" t="str">
            <v>OML - 18</v>
          </cell>
          <cell r="K630" t="str">
            <v>SWAMP EAST</v>
          </cell>
          <cell r="L630" t="str">
            <v>East</v>
          </cell>
          <cell r="M630" t="str">
            <v>STOG - Optimisation - CAWTHORNE CHANNEL</v>
          </cell>
          <cell r="N630" t="str">
            <v>STOG Optimisation - Swamp East</v>
          </cell>
          <cell r="O630" t="str">
            <v>STOG Optimisation - Swamp East</v>
          </cell>
          <cell r="P630" t="str">
            <v>STOG - Optimisation</v>
          </cell>
          <cell r="Q630" t="str">
            <v>Ehidiamhen Alikah</v>
          </cell>
          <cell r="R630" t="str">
            <v>CAWTHORNE_CHANNEL1/2/3_FS</v>
          </cell>
          <cell r="S630" t="str">
            <v>NLNG</v>
          </cell>
          <cell r="T630" t="str">
            <v>4. Oil</v>
          </cell>
          <cell r="V630" t="str">
            <v>Dave Gardiner</v>
          </cell>
          <cell r="W630">
            <v>0</v>
          </cell>
          <cell r="X630">
            <v>0</v>
          </cell>
          <cell r="Y630">
            <v>1518.434965133667</v>
          </cell>
          <cell r="Z630">
            <v>0</v>
          </cell>
          <cell r="AA630">
            <v>4431.6639556884766</v>
          </cell>
          <cell r="AB630">
            <v>0</v>
          </cell>
          <cell r="AC630">
            <v>3938.6619720458984</v>
          </cell>
          <cell r="AD630">
            <v>437.62889575958252</v>
          </cell>
          <cell r="AE630">
            <v>55.382100343704224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1724.9390640258789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  <cell r="AW630">
            <v>0</v>
          </cell>
          <cell r="AX630">
            <v>0</v>
          </cell>
          <cell r="AY630">
            <v>0</v>
          </cell>
          <cell r="AZ630">
            <v>0</v>
          </cell>
          <cell r="BA630">
            <v>0</v>
          </cell>
          <cell r="BB630">
            <v>0</v>
          </cell>
          <cell r="BC630">
            <v>0</v>
          </cell>
          <cell r="BD630">
            <v>0</v>
          </cell>
          <cell r="BE630">
            <v>0</v>
          </cell>
          <cell r="BF630">
            <v>0</v>
          </cell>
          <cell r="BG630">
            <v>0</v>
          </cell>
          <cell r="BH630">
            <v>0</v>
          </cell>
          <cell r="BI630">
            <v>0</v>
          </cell>
          <cell r="BJ630">
            <v>0</v>
          </cell>
          <cell r="BK630">
            <v>0</v>
          </cell>
          <cell r="BL630">
            <v>0</v>
          </cell>
          <cell r="BM630">
            <v>0</v>
          </cell>
          <cell r="BN630">
            <v>0</v>
          </cell>
          <cell r="BO630">
            <v>0</v>
          </cell>
          <cell r="BP630">
            <v>0</v>
          </cell>
          <cell r="BQ630">
            <v>0</v>
          </cell>
          <cell r="BR630">
            <v>0</v>
          </cell>
          <cell r="BS630">
            <v>0</v>
          </cell>
          <cell r="BT630">
            <v>0</v>
          </cell>
          <cell r="BU630">
            <v>0</v>
          </cell>
          <cell r="BV630">
            <v>0</v>
          </cell>
          <cell r="BW630">
            <v>0</v>
          </cell>
          <cell r="BX630">
            <v>0</v>
          </cell>
          <cell r="BY630">
            <v>0</v>
          </cell>
          <cell r="BZ630">
            <v>0</v>
          </cell>
          <cell r="CA630">
            <v>0</v>
          </cell>
          <cell r="CB630">
            <v>0</v>
          </cell>
          <cell r="CC630">
            <v>0</v>
          </cell>
          <cell r="CD630">
            <v>0</v>
          </cell>
          <cell r="CE630">
            <v>0</v>
          </cell>
          <cell r="CF630">
            <v>0</v>
          </cell>
          <cell r="CG630">
            <v>0</v>
          </cell>
          <cell r="CH630">
            <v>0</v>
          </cell>
          <cell r="CI630">
            <v>0</v>
          </cell>
          <cell r="CJ630">
            <v>0</v>
          </cell>
          <cell r="CK630">
            <v>0</v>
          </cell>
          <cell r="CL630">
            <v>0</v>
          </cell>
          <cell r="CM630">
            <v>1</v>
          </cell>
        </row>
        <row r="631">
          <cell r="A631" t="str">
            <v>NIP_BP11_D_CAWC_ES1_T07</v>
          </cell>
          <cell r="C631" t="str">
            <v>BP11</v>
          </cell>
          <cell r="D631" t="str">
            <v>In</v>
          </cell>
          <cell r="E631" t="str">
            <v>Base JV</v>
          </cell>
          <cell r="F631" t="str">
            <v>Base</v>
          </cell>
          <cell r="G631" t="str">
            <v>SPDC JV</v>
          </cell>
          <cell r="H631" t="str">
            <v>In</v>
          </cell>
          <cell r="I631" t="str">
            <v>CAWTHORNE CHANNEL</v>
          </cell>
          <cell r="J631" t="str">
            <v>OML - 18</v>
          </cell>
          <cell r="K631" t="str">
            <v>SWAMP EAST</v>
          </cell>
          <cell r="L631" t="str">
            <v>East</v>
          </cell>
          <cell r="M631" t="str">
            <v>STOG - Optimisation - CAWTHORNE CHANNEL</v>
          </cell>
          <cell r="N631" t="str">
            <v>STOG Optimisation - Swamp East</v>
          </cell>
          <cell r="O631" t="str">
            <v>STOG Optimisation - Swamp East</v>
          </cell>
          <cell r="P631" t="str">
            <v>STOG - Optimisation</v>
          </cell>
          <cell r="Q631" t="str">
            <v>Ehidiamhen Alikah</v>
          </cell>
          <cell r="R631" t="str">
            <v>CAWTHORNE_CHANNEL1/2_FS</v>
          </cell>
          <cell r="S631" t="str">
            <v>NLNG</v>
          </cell>
          <cell r="T631" t="str">
            <v>4. Oil</v>
          </cell>
          <cell r="V631" t="str">
            <v>Dave Gardiner</v>
          </cell>
          <cell r="W631">
            <v>0</v>
          </cell>
          <cell r="X631">
            <v>0</v>
          </cell>
          <cell r="Y631">
            <v>24625.648849487305</v>
          </cell>
          <cell r="Z631">
            <v>0</v>
          </cell>
          <cell r="AA631">
            <v>56916.13899230957</v>
          </cell>
          <cell r="AB631">
            <v>0</v>
          </cell>
          <cell r="AC631">
            <v>49590.326637268066</v>
          </cell>
          <cell r="AD631">
            <v>5519.8307590484619</v>
          </cell>
          <cell r="AE631">
            <v>1805.9974988102913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24654.02564239502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  <cell r="AW631">
            <v>0</v>
          </cell>
          <cell r="AX631">
            <v>0</v>
          </cell>
          <cell r="AY631">
            <v>0</v>
          </cell>
          <cell r="AZ631">
            <v>0</v>
          </cell>
          <cell r="BA631">
            <v>0</v>
          </cell>
          <cell r="BB631">
            <v>0</v>
          </cell>
          <cell r="BC631">
            <v>0</v>
          </cell>
          <cell r="BD631">
            <v>0</v>
          </cell>
          <cell r="BE631">
            <v>0</v>
          </cell>
          <cell r="BF631">
            <v>0</v>
          </cell>
          <cell r="BG631">
            <v>0</v>
          </cell>
          <cell r="BH631">
            <v>0</v>
          </cell>
          <cell r="BI631">
            <v>0</v>
          </cell>
          <cell r="BJ631">
            <v>0</v>
          </cell>
          <cell r="BK631">
            <v>0</v>
          </cell>
          <cell r="BL631">
            <v>0</v>
          </cell>
          <cell r="BM631">
            <v>0</v>
          </cell>
          <cell r="BN631">
            <v>0</v>
          </cell>
          <cell r="BO631">
            <v>0</v>
          </cell>
          <cell r="BP631">
            <v>0</v>
          </cell>
          <cell r="BQ631">
            <v>0</v>
          </cell>
          <cell r="BR631">
            <v>0</v>
          </cell>
          <cell r="BS631">
            <v>0</v>
          </cell>
          <cell r="BT631">
            <v>0</v>
          </cell>
          <cell r="BU631">
            <v>0</v>
          </cell>
          <cell r="BV631">
            <v>0</v>
          </cell>
          <cell r="BW631">
            <v>0</v>
          </cell>
          <cell r="BX631">
            <v>0</v>
          </cell>
          <cell r="BY631">
            <v>0</v>
          </cell>
          <cell r="BZ631">
            <v>0</v>
          </cell>
          <cell r="CA631">
            <v>0</v>
          </cell>
          <cell r="CB631">
            <v>0</v>
          </cell>
          <cell r="CC631">
            <v>0</v>
          </cell>
          <cell r="CD631">
            <v>0</v>
          </cell>
          <cell r="CE631">
            <v>0</v>
          </cell>
          <cell r="CF631">
            <v>0</v>
          </cell>
          <cell r="CG631">
            <v>0</v>
          </cell>
          <cell r="CH631">
            <v>0</v>
          </cell>
          <cell r="CI631">
            <v>0</v>
          </cell>
          <cell r="CJ631">
            <v>0</v>
          </cell>
          <cell r="CK631">
            <v>0</v>
          </cell>
          <cell r="CL631">
            <v>0</v>
          </cell>
          <cell r="CM631">
            <v>1</v>
          </cell>
        </row>
        <row r="632">
          <cell r="A632" t="str">
            <v>NIP_BP11_D_CAWC_ES1_T09</v>
          </cell>
          <cell r="C632" t="str">
            <v>BP11</v>
          </cell>
          <cell r="D632" t="str">
            <v>In</v>
          </cell>
          <cell r="E632" t="str">
            <v>Base JV</v>
          </cell>
          <cell r="F632" t="str">
            <v>Base</v>
          </cell>
          <cell r="G632" t="str">
            <v>SPDC JV</v>
          </cell>
          <cell r="H632" t="str">
            <v>In</v>
          </cell>
          <cell r="I632" t="str">
            <v>CAWTHORNE CHANNEL</v>
          </cell>
          <cell r="J632" t="str">
            <v>OML - 18</v>
          </cell>
          <cell r="K632" t="str">
            <v>SWAMP EAST</v>
          </cell>
          <cell r="L632" t="str">
            <v>East</v>
          </cell>
          <cell r="M632" t="str">
            <v>STOG - Optimisation - CAWTHORNE CHANNEL</v>
          </cell>
          <cell r="N632" t="str">
            <v>STOG Optimisation - Swamp East</v>
          </cell>
          <cell r="O632" t="str">
            <v>STOG Optimisation - Swamp East</v>
          </cell>
          <cell r="P632" t="str">
            <v>STOG - Optimisation</v>
          </cell>
          <cell r="Q632" t="str">
            <v>Ehidiamhen Alikah</v>
          </cell>
          <cell r="R632" t="str">
            <v>CAWTHORNE_CHANNEL1/3_FS</v>
          </cell>
          <cell r="S632" t="str">
            <v>NLNG</v>
          </cell>
          <cell r="T632" t="str">
            <v>4. Oil</v>
          </cell>
          <cell r="V632" t="str">
            <v>Dave Gardiner</v>
          </cell>
          <cell r="W632">
            <v>0</v>
          </cell>
          <cell r="X632">
            <v>0</v>
          </cell>
          <cell r="Y632">
            <v>316.39300537109375</v>
          </cell>
          <cell r="Z632">
            <v>0</v>
          </cell>
          <cell r="AA632">
            <v>758.67999267578125</v>
          </cell>
          <cell r="AB632">
            <v>0</v>
          </cell>
          <cell r="AC632">
            <v>675.94999694824219</v>
          </cell>
          <cell r="AD632">
            <v>75.105997085571289</v>
          </cell>
          <cell r="AE632">
            <v>7.6263000965118408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325.43984985351563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0</v>
          </cell>
          <cell r="AW632">
            <v>0</v>
          </cell>
          <cell r="AX632">
            <v>0</v>
          </cell>
          <cell r="AY632">
            <v>0</v>
          </cell>
          <cell r="AZ632">
            <v>0</v>
          </cell>
          <cell r="BA632">
            <v>0</v>
          </cell>
          <cell r="BB632">
            <v>0</v>
          </cell>
          <cell r="BC632">
            <v>0</v>
          </cell>
          <cell r="BD632">
            <v>0</v>
          </cell>
          <cell r="BE632">
            <v>0</v>
          </cell>
          <cell r="BF632">
            <v>0</v>
          </cell>
          <cell r="BG632">
            <v>0</v>
          </cell>
          <cell r="BH632">
            <v>0</v>
          </cell>
          <cell r="BI632">
            <v>0</v>
          </cell>
          <cell r="BJ632">
            <v>0</v>
          </cell>
          <cell r="BK632">
            <v>0</v>
          </cell>
          <cell r="BL632">
            <v>0</v>
          </cell>
          <cell r="BM632">
            <v>0</v>
          </cell>
          <cell r="BN632">
            <v>0</v>
          </cell>
          <cell r="BO632">
            <v>0</v>
          </cell>
          <cell r="BP632">
            <v>0</v>
          </cell>
          <cell r="BQ632">
            <v>0</v>
          </cell>
          <cell r="BR632">
            <v>0</v>
          </cell>
          <cell r="BS632">
            <v>0</v>
          </cell>
          <cell r="BT632">
            <v>0</v>
          </cell>
          <cell r="BU632">
            <v>0</v>
          </cell>
          <cell r="BV632">
            <v>0</v>
          </cell>
          <cell r="BW632">
            <v>0</v>
          </cell>
          <cell r="BX632">
            <v>0</v>
          </cell>
          <cell r="BY632">
            <v>0</v>
          </cell>
          <cell r="BZ632">
            <v>0</v>
          </cell>
          <cell r="CA632">
            <v>0</v>
          </cell>
          <cell r="CB632">
            <v>0</v>
          </cell>
          <cell r="CC632">
            <v>0</v>
          </cell>
          <cell r="CD632">
            <v>0</v>
          </cell>
          <cell r="CE632">
            <v>0</v>
          </cell>
          <cell r="CF632">
            <v>0</v>
          </cell>
          <cell r="CG632">
            <v>0</v>
          </cell>
          <cell r="CH632">
            <v>0</v>
          </cell>
          <cell r="CI632">
            <v>0</v>
          </cell>
          <cell r="CJ632">
            <v>0</v>
          </cell>
          <cell r="CK632">
            <v>0</v>
          </cell>
          <cell r="CL632">
            <v>0</v>
          </cell>
          <cell r="CM632">
            <v>1</v>
          </cell>
        </row>
        <row r="633">
          <cell r="A633" t="str">
            <v>NIP_BP11_D_CAWC_ES1_T11</v>
          </cell>
          <cell r="C633" t="str">
            <v>BP11</v>
          </cell>
          <cell r="D633" t="str">
            <v>In</v>
          </cell>
          <cell r="E633" t="str">
            <v>Base JV</v>
          </cell>
          <cell r="F633" t="str">
            <v>Base</v>
          </cell>
          <cell r="G633" t="str">
            <v>SPDC JV</v>
          </cell>
          <cell r="H633" t="str">
            <v>In</v>
          </cell>
          <cell r="I633" t="str">
            <v>CAWTHORNE CHANNEL</v>
          </cell>
          <cell r="J633" t="str">
            <v>OML - 18</v>
          </cell>
          <cell r="K633" t="str">
            <v>SWAMP EAST</v>
          </cell>
          <cell r="L633" t="str">
            <v>East</v>
          </cell>
          <cell r="M633" t="str">
            <v>STOG - Optimisation - CAWTHORNE CHANNEL</v>
          </cell>
          <cell r="N633" t="str">
            <v>STOG Optimisation - Swamp East</v>
          </cell>
          <cell r="O633" t="str">
            <v>STOG Optimisation - Swamp East</v>
          </cell>
          <cell r="P633" t="str">
            <v>STOG - Optimisation</v>
          </cell>
          <cell r="Q633" t="str">
            <v>Ehidiamhen Alikah</v>
          </cell>
          <cell r="R633" t="str">
            <v>CAWTHORNE_CHANNEL1/2/3_FS</v>
          </cell>
          <cell r="S633" t="str">
            <v>NLNG</v>
          </cell>
          <cell r="T633" t="str">
            <v>4. Oil</v>
          </cell>
          <cell r="V633" t="str">
            <v>Dave Gardiner</v>
          </cell>
          <cell r="W633">
            <v>0</v>
          </cell>
          <cell r="X633">
            <v>0</v>
          </cell>
          <cell r="Y633">
            <v>749.64070606231689</v>
          </cell>
          <cell r="Z633">
            <v>0</v>
          </cell>
          <cell r="AA633">
            <v>2781.8428955078125</v>
          </cell>
          <cell r="AB633">
            <v>0</v>
          </cell>
          <cell r="AC633">
            <v>2481.3510112762451</v>
          </cell>
          <cell r="AD633">
            <v>275.7057991027832</v>
          </cell>
          <cell r="AE633">
            <v>24.774829477071762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977.20786190032959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  <cell r="AX633">
            <v>0</v>
          </cell>
          <cell r="AY633">
            <v>0</v>
          </cell>
          <cell r="AZ633">
            <v>0</v>
          </cell>
          <cell r="BA633">
            <v>0</v>
          </cell>
          <cell r="BB633">
            <v>0</v>
          </cell>
          <cell r="BC633">
            <v>0</v>
          </cell>
          <cell r="BD633">
            <v>0</v>
          </cell>
          <cell r="BE633">
            <v>0</v>
          </cell>
          <cell r="BF633">
            <v>0</v>
          </cell>
          <cell r="BG633">
            <v>0</v>
          </cell>
          <cell r="BH633">
            <v>0</v>
          </cell>
          <cell r="BI633">
            <v>0</v>
          </cell>
          <cell r="BJ633">
            <v>0</v>
          </cell>
          <cell r="BK633">
            <v>0</v>
          </cell>
          <cell r="BL633">
            <v>0</v>
          </cell>
          <cell r="BM633">
            <v>0</v>
          </cell>
          <cell r="BN633">
            <v>0</v>
          </cell>
          <cell r="BO633">
            <v>0</v>
          </cell>
          <cell r="BP633">
            <v>0</v>
          </cell>
          <cell r="BQ633">
            <v>0</v>
          </cell>
          <cell r="BR633">
            <v>0</v>
          </cell>
          <cell r="BS633">
            <v>0</v>
          </cell>
          <cell r="BT633">
            <v>0</v>
          </cell>
          <cell r="BU633">
            <v>0</v>
          </cell>
          <cell r="BV633">
            <v>0</v>
          </cell>
          <cell r="BW633">
            <v>0</v>
          </cell>
          <cell r="BX633">
            <v>0</v>
          </cell>
          <cell r="BY633">
            <v>0</v>
          </cell>
          <cell r="BZ633">
            <v>0</v>
          </cell>
          <cell r="CA633">
            <v>0</v>
          </cell>
          <cell r="CB633">
            <v>0</v>
          </cell>
          <cell r="CC633">
            <v>0</v>
          </cell>
          <cell r="CD633">
            <v>0</v>
          </cell>
          <cell r="CE633">
            <v>0</v>
          </cell>
          <cell r="CF633">
            <v>0</v>
          </cell>
          <cell r="CG633">
            <v>0</v>
          </cell>
          <cell r="CH633">
            <v>0</v>
          </cell>
          <cell r="CI633">
            <v>0</v>
          </cell>
          <cell r="CJ633">
            <v>0</v>
          </cell>
          <cell r="CK633">
            <v>0</v>
          </cell>
          <cell r="CL633">
            <v>0</v>
          </cell>
          <cell r="CM633">
            <v>1</v>
          </cell>
        </row>
        <row r="634">
          <cell r="A634" t="str">
            <v>NIP_BP11_D_CAWC_ES1_W01</v>
          </cell>
          <cell r="C634" t="str">
            <v>BP11</v>
          </cell>
          <cell r="D634" t="str">
            <v>In</v>
          </cell>
          <cell r="E634" t="str">
            <v>Base JV</v>
          </cell>
          <cell r="F634" t="str">
            <v>Base</v>
          </cell>
          <cell r="G634" t="str">
            <v>SPDC JV</v>
          </cell>
          <cell r="H634" t="str">
            <v>In</v>
          </cell>
          <cell r="I634" t="str">
            <v>CAWTHORNE CHANNEL</v>
          </cell>
          <cell r="J634" t="str">
            <v>OML - 18</v>
          </cell>
          <cell r="K634" t="str">
            <v>SWAMP EAST</v>
          </cell>
          <cell r="L634" t="str">
            <v>East</v>
          </cell>
          <cell r="M634" t="str">
            <v>Cawthorne Channel HCM2 Project</v>
          </cell>
          <cell r="N634" t="str">
            <v>Cawthorne Channel HCM2 Project</v>
          </cell>
          <cell r="O634" t="str">
            <v>Cawthorne Channel HCM2 Project</v>
          </cell>
          <cell r="P634" t="str">
            <v>Cawthorne Channel FOD</v>
          </cell>
          <cell r="Q634" t="str">
            <v>Ehidiamhen Alikah</v>
          </cell>
          <cell r="R634" t="str">
            <v>CAWTHORNE_CHANNEL1/2_FS</v>
          </cell>
          <cell r="S634" t="str">
            <v>NLNG</v>
          </cell>
          <cell r="T634" t="str">
            <v>4. Oil</v>
          </cell>
          <cell r="U634" t="str">
            <v>7. Material Oil</v>
          </cell>
          <cell r="V634" t="str">
            <v>Ikwan Ukauku</v>
          </cell>
          <cell r="W634">
            <v>0</v>
          </cell>
          <cell r="X634">
            <v>0</v>
          </cell>
          <cell r="Y634">
            <v>30221.929893493652</v>
          </cell>
          <cell r="Z634">
            <v>0</v>
          </cell>
          <cell r="AA634">
            <v>50543.169555664063</v>
          </cell>
          <cell r="AB634">
            <v>0</v>
          </cell>
          <cell r="AC634">
            <v>44841.170349121094</v>
          </cell>
          <cell r="AD634">
            <v>4982.3610382080078</v>
          </cell>
          <cell r="AE634">
            <v>719.55779933929443</v>
          </cell>
          <cell r="AF634">
            <v>0</v>
          </cell>
          <cell r="AG634">
            <v>0</v>
          </cell>
          <cell r="AH634">
            <v>0</v>
          </cell>
          <cell r="AI634">
            <v>149075.5</v>
          </cell>
          <cell r="AJ634">
            <v>146132.33544921875</v>
          </cell>
          <cell r="AK634">
            <v>0</v>
          </cell>
          <cell r="AL634">
            <v>0</v>
          </cell>
          <cell r="AM634">
            <v>3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  <cell r="AW634">
            <v>0</v>
          </cell>
          <cell r="AX634">
            <v>0</v>
          </cell>
          <cell r="AY634">
            <v>0</v>
          </cell>
          <cell r="AZ634">
            <v>0</v>
          </cell>
          <cell r="BA634">
            <v>0</v>
          </cell>
          <cell r="BB634">
            <v>0</v>
          </cell>
          <cell r="BC634">
            <v>0</v>
          </cell>
          <cell r="BD634">
            <v>0</v>
          </cell>
          <cell r="BE634">
            <v>0</v>
          </cell>
          <cell r="BF634">
            <v>0</v>
          </cell>
          <cell r="BG634">
            <v>0</v>
          </cell>
          <cell r="BH634">
            <v>0</v>
          </cell>
          <cell r="BI634">
            <v>0</v>
          </cell>
          <cell r="BJ634">
            <v>0</v>
          </cell>
          <cell r="BK634">
            <v>0</v>
          </cell>
          <cell r="BL634">
            <v>11592.8486328125</v>
          </cell>
          <cell r="BM634">
            <v>98406.71875</v>
          </cell>
          <cell r="BN634">
            <v>25772.55859375</v>
          </cell>
          <cell r="BO634">
            <v>0</v>
          </cell>
          <cell r="BP634">
            <v>13303.3740234375</v>
          </cell>
          <cell r="BQ634">
            <v>0</v>
          </cell>
          <cell r="BR634">
            <v>0</v>
          </cell>
          <cell r="BS634">
            <v>0</v>
          </cell>
          <cell r="BT634">
            <v>0</v>
          </cell>
          <cell r="BU634">
            <v>0</v>
          </cell>
          <cell r="BV634">
            <v>0</v>
          </cell>
          <cell r="BW634">
            <v>0</v>
          </cell>
          <cell r="BX634">
            <v>0</v>
          </cell>
          <cell r="BY634">
            <v>0</v>
          </cell>
          <cell r="BZ634">
            <v>0</v>
          </cell>
          <cell r="CA634">
            <v>0</v>
          </cell>
          <cell r="CB634">
            <v>0</v>
          </cell>
          <cell r="CC634">
            <v>0</v>
          </cell>
          <cell r="CD634">
            <v>0</v>
          </cell>
          <cell r="CE634">
            <v>0</v>
          </cell>
          <cell r="CF634">
            <v>0</v>
          </cell>
          <cell r="CG634">
            <v>0</v>
          </cell>
          <cell r="CH634">
            <v>0</v>
          </cell>
          <cell r="CI634">
            <v>0</v>
          </cell>
          <cell r="CJ634">
            <v>0</v>
          </cell>
          <cell r="CK634">
            <v>0</v>
          </cell>
          <cell r="CL634">
            <v>0</v>
          </cell>
          <cell r="CM634">
            <v>1</v>
          </cell>
        </row>
        <row r="635">
          <cell r="A635" t="str">
            <v>NIP_BP11_D_CAWC_ES2_C01</v>
          </cell>
          <cell r="C635" t="str">
            <v>BP11</v>
          </cell>
          <cell r="D635" t="str">
            <v>In</v>
          </cell>
          <cell r="E635" t="str">
            <v>Base JV</v>
          </cell>
          <cell r="F635" t="str">
            <v>Base</v>
          </cell>
          <cell r="G635" t="str">
            <v>Both</v>
          </cell>
          <cell r="H635" t="str">
            <v>In</v>
          </cell>
          <cell r="I635" t="str">
            <v>CAWTHORNE CHANNEL</v>
          </cell>
          <cell r="J635" t="str">
            <v>OML - 18</v>
          </cell>
          <cell r="K635" t="str">
            <v>SWAMP EAST</v>
          </cell>
          <cell r="L635" t="str">
            <v>East</v>
          </cell>
          <cell r="M635" t="str">
            <v>Well Integrity WO</v>
          </cell>
          <cell r="N635" t="str">
            <v>Well Integrity WO</v>
          </cell>
          <cell r="O635" t="str">
            <v>Nembe Creek Sidetrack</v>
          </cell>
          <cell r="P635" t="str">
            <v>Cawthorne Channel FOD</v>
          </cell>
          <cell r="Q635" t="str">
            <v>Ehidiamhen Alikah</v>
          </cell>
          <cell r="R635" t="str">
            <v>CAWTHORNE_CHANNEL1/2_FS</v>
          </cell>
          <cell r="S635" t="str">
            <v>NLNG</v>
          </cell>
          <cell r="T635" t="str">
            <v>1. HSE, Security, Asset Integrity, etc.</v>
          </cell>
          <cell r="U635" t="str">
            <v>7. Material Oil</v>
          </cell>
          <cell r="V635" t="str">
            <v>Ikwan Ukauku</v>
          </cell>
          <cell r="W635">
            <v>0</v>
          </cell>
          <cell r="X635">
            <v>0</v>
          </cell>
          <cell r="Y635">
            <v>7622.8970336914063</v>
          </cell>
          <cell r="Z635">
            <v>0</v>
          </cell>
          <cell r="AA635">
            <v>12410.296295166016</v>
          </cell>
          <cell r="AB635">
            <v>0</v>
          </cell>
          <cell r="AC635">
            <v>11071.792114257813</v>
          </cell>
          <cell r="AD635">
            <v>1230.1823844909668</v>
          </cell>
          <cell r="AE635">
            <v>108.26928925514221</v>
          </cell>
          <cell r="AF635">
            <v>0</v>
          </cell>
          <cell r="AG635">
            <v>0</v>
          </cell>
          <cell r="AH635">
            <v>0</v>
          </cell>
          <cell r="AI635">
            <v>18757.607421875</v>
          </cell>
          <cell r="AJ635">
            <v>10428.650939941406</v>
          </cell>
          <cell r="AK635">
            <v>0</v>
          </cell>
          <cell r="AL635">
            <v>0</v>
          </cell>
          <cell r="AM635">
            <v>0</v>
          </cell>
          <cell r="AN635">
            <v>1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0</v>
          </cell>
          <cell r="AW635">
            <v>0</v>
          </cell>
          <cell r="AX635">
            <v>0</v>
          </cell>
          <cell r="AY635">
            <v>0</v>
          </cell>
          <cell r="AZ635">
            <v>0</v>
          </cell>
          <cell r="BA635">
            <v>0</v>
          </cell>
          <cell r="BB635">
            <v>0</v>
          </cell>
          <cell r="BC635">
            <v>0</v>
          </cell>
          <cell r="BD635">
            <v>0</v>
          </cell>
          <cell r="BE635">
            <v>0</v>
          </cell>
          <cell r="BF635">
            <v>0</v>
          </cell>
          <cell r="BG635">
            <v>0</v>
          </cell>
          <cell r="BH635">
            <v>0</v>
          </cell>
          <cell r="BI635">
            <v>0</v>
          </cell>
          <cell r="BJ635">
            <v>0</v>
          </cell>
          <cell r="BK635">
            <v>0</v>
          </cell>
          <cell r="BL635">
            <v>735.29412841796875</v>
          </cell>
          <cell r="BM635">
            <v>0</v>
          </cell>
          <cell r="BN635">
            <v>16018.3916015625</v>
          </cell>
          <cell r="BO635">
            <v>0</v>
          </cell>
          <cell r="BP635">
            <v>2003.9215087890625</v>
          </cell>
          <cell r="BQ635">
            <v>0</v>
          </cell>
          <cell r="BR635">
            <v>0</v>
          </cell>
          <cell r="BS635">
            <v>0</v>
          </cell>
          <cell r="BT635">
            <v>0</v>
          </cell>
          <cell r="BU635">
            <v>0</v>
          </cell>
          <cell r="BV635">
            <v>0</v>
          </cell>
          <cell r="BW635">
            <v>0</v>
          </cell>
          <cell r="BX635">
            <v>0</v>
          </cell>
          <cell r="BY635">
            <v>0</v>
          </cell>
          <cell r="BZ635">
            <v>0</v>
          </cell>
          <cell r="CA635">
            <v>0</v>
          </cell>
          <cell r="CB635">
            <v>0</v>
          </cell>
          <cell r="CC635">
            <v>0</v>
          </cell>
          <cell r="CD635">
            <v>0</v>
          </cell>
          <cell r="CE635">
            <v>0</v>
          </cell>
          <cell r="CF635">
            <v>0</v>
          </cell>
          <cell r="CG635">
            <v>0</v>
          </cell>
          <cell r="CH635">
            <v>0</v>
          </cell>
          <cell r="CI635">
            <v>0</v>
          </cell>
          <cell r="CJ635">
            <v>0</v>
          </cell>
          <cell r="CK635">
            <v>0</v>
          </cell>
          <cell r="CL635">
            <v>0</v>
          </cell>
          <cell r="CM635">
            <v>1</v>
          </cell>
        </row>
        <row r="636">
          <cell r="A636" t="str">
            <v>NIP_BP11_D_DBUC_EL2_G30</v>
          </cell>
          <cell r="C636" t="str">
            <v>BP11</v>
          </cell>
          <cell r="D636" t="str">
            <v>Out</v>
          </cell>
          <cell r="E636" t="str">
            <v>Base JV</v>
          </cell>
          <cell r="F636" t="str">
            <v>Options</v>
          </cell>
          <cell r="G636" t="str">
            <v>SPDC JV</v>
          </cell>
          <cell r="H636" t="str">
            <v>Not reported</v>
          </cell>
          <cell r="I636" t="str">
            <v>DIEBU CREEK</v>
          </cell>
          <cell r="J636" t="str">
            <v>OML - 32</v>
          </cell>
          <cell r="K636" t="str">
            <v>LAND EAST</v>
          </cell>
          <cell r="L636" t="str">
            <v>East</v>
          </cell>
          <cell r="M636" t="str">
            <v>Nun River Node Project - DBUC</v>
          </cell>
          <cell r="N636" t="str">
            <v>Nun River IOGD Phase 1</v>
          </cell>
          <cell r="O636" t="str">
            <v>Nun River Node Project</v>
          </cell>
          <cell r="P636" t="str">
            <v>Nun River Node Project</v>
          </cell>
          <cell r="Q636" t="str">
            <v>James Iwegbu</v>
          </cell>
          <cell r="R636" t="str">
            <v>NUN_RIVER_CPF</v>
          </cell>
          <cell r="S636" t="str">
            <v>OKLNG</v>
          </cell>
          <cell r="T636" t="str">
            <v>4. Oil</v>
          </cell>
          <cell r="U636" t="str">
            <v>8. Oil and Gas Growth</v>
          </cell>
          <cell r="V636" t="str">
            <v>Ikwan Ukauku</v>
          </cell>
          <cell r="W636">
            <v>0</v>
          </cell>
          <cell r="X636">
            <v>5</v>
          </cell>
          <cell r="Y636">
            <v>0</v>
          </cell>
          <cell r="Z636">
            <v>95459.172283172607</v>
          </cell>
          <cell r="AA636">
            <v>0</v>
          </cell>
          <cell r="AB636">
            <v>2168822.7741699219</v>
          </cell>
          <cell r="AC636">
            <v>0</v>
          </cell>
          <cell r="AD636">
            <v>0</v>
          </cell>
          <cell r="AE636">
            <v>0</v>
          </cell>
          <cell r="AF636">
            <v>2126472.0404052734</v>
          </cell>
          <cell r="AG636">
            <v>0</v>
          </cell>
          <cell r="AH636">
            <v>42365.002258300781</v>
          </cell>
          <cell r="AI636">
            <v>169886.22802734375</v>
          </cell>
          <cell r="AJ636">
            <v>789564.09517669678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5</v>
          </cell>
          <cell r="AS636">
            <v>0</v>
          </cell>
          <cell r="AT636">
            <v>0</v>
          </cell>
          <cell r="AU636">
            <v>0</v>
          </cell>
          <cell r="AV636">
            <v>0</v>
          </cell>
          <cell r="AW636">
            <v>0</v>
          </cell>
          <cell r="AX636">
            <v>0</v>
          </cell>
          <cell r="AY636">
            <v>0</v>
          </cell>
          <cell r="AZ636">
            <v>0</v>
          </cell>
          <cell r="BA636">
            <v>0</v>
          </cell>
          <cell r="BB636">
            <v>0</v>
          </cell>
          <cell r="BC636">
            <v>0</v>
          </cell>
          <cell r="BD636">
            <v>0</v>
          </cell>
          <cell r="BE636">
            <v>0</v>
          </cell>
          <cell r="BF636">
            <v>0</v>
          </cell>
          <cell r="BG636">
            <v>0</v>
          </cell>
          <cell r="BH636">
            <v>0</v>
          </cell>
          <cell r="BI636">
            <v>0</v>
          </cell>
          <cell r="BJ636">
            <v>0</v>
          </cell>
          <cell r="BK636">
            <v>0</v>
          </cell>
          <cell r="BL636">
            <v>0</v>
          </cell>
          <cell r="BM636">
            <v>0</v>
          </cell>
          <cell r="BN636">
            <v>0</v>
          </cell>
          <cell r="BO636">
            <v>0</v>
          </cell>
          <cell r="BP636">
            <v>0</v>
          </cell>
          <cell r="BQ636">
            <v>0</v>
          </cell>
          <cell r="BR636">
            <v>0</v>
          </cell>
          <cell r="BS636">
            <v>0</v>
          </cell>
          <cell r="BT636">
            <v>0</v>
          </cell>
          <cell r="BU636">
            <v>0</v>
          </cell>
          <cell r="BV636">
            <v>0</v>
          </cell>
          <cell r="BW636">
            <v>0</v>
          </cell>
          <cell r="BX636">
            <v>0</v>
          </cell>
          <cell r="BY636">
            <v>0</v>
          </cell>
          <cell r="BZ636">
            <v>0</v>
          </cell>
          <cell r="CA636">
            <v>16757.38037109375</v>
          </cell>
          <cell r="CB636">
            <v>93113.8984375</v>
          </cell>
          <cell r="CC636">
            <v>46556.27734375</v>
          </cell>
          <cell r="CD636">
            <v>0</v>
          </cell>
          <cell r="CE636">
            <v>13458.68359375</v>
          </cell>
          <cell r="CF636">
            <v>0</v>
          </cell>
          <cell r="CG636">
            <v>0</v>
          </cell>
          <cell r="CH636">
            <v>0</v>
          </cell>
          <cell r="CI636">
            <v>0</v>
          </cell>
          <cell r="CJ636">
            <v>0</v>
          </cell>
          <cell r="CK636">
            <v>0</v>
          </cell>
          <cell r="CL636">
            <v>0</v>
          </cell>
          <cell r="CM636">
            <v>1</v>
          </cell>
        </row>
        <row r="637">
          <cell r="A637" t="str">
            <v>NIP_BP11_D_DBUC_EL2_I01</v>
          </cell>
          <cell r="C637" t="str">
            <v>BP11</v>
          </cell>
          <cell r="D637" t="str">
            <v>Out</v>
          </cell>
          <cell r="E637" t="str">
            <v>Third Party Finance</v>
          </cell>
          <cell r="F637" t="str">
            <v>Options</v>
          </cell>
          <cell r="G637" t="str">
            <v>Both</v>
          </cell>
          <cell r="H637" t="str">
            <v>In</v>
          </cell>
          <cell r="I637" t="str">
            <v>DIEBU CREEK</v>
          </cell>
          <cell r="J637" t="str">
            <v>OML - 32</v>
          </cell>
          <cell r="K637" t="str">
            <v>LAND EAST</v>
          </cell>
          <cell r="L637" t="str">
            <v>East</v>
          </cell>
          <cell r="M637" t="str">
            <v>AGS Diebu Creek</v>
          </cell>
          <cell r="N637" t="str">
            <v>AG Solution Opportunities (OV)</v>
          </cell>
          <cell r="O637" t="str">
            <v>AG Solution Opportunities (OV)</v>
          </cell>
          <cell r="P637" t="str">
            <v>AG Solution Phase 2</v>
          </cell>
          <cell r="Q637" t="str">
            <v>James Iwegbu</v>
          </cell>
          <cell r="S637" t="str">
            <v>NLNG</v>
          </cell>
          <cell r="T637" t="str">
            <v>4. Oil</v>
          </cell>
          <cell r="U637" t="str">
            <v>1. Secure / Maximise NFA</v>
          </cell>
          <cell r="V637" t="str">
            <v>Eleluwor Esta</v>
          </cell>
          <cell r="W637">
            <v>0</v>
          </cell>
          <cell r="X637">
            <v>0</v>
          </cell>
          <cell r="Y637">
            <v>38702.065653795806</v>
          </cell>
          <cell r="Z637">
            <v>0</v>
          </cell>
          <cell r="AA637">
            <v>166803.12777575606</v>
          </cell>
          <cell r="AB637">
            <v>0</v>
          </cell>
          <cell r="AC637">
            <v>145251.44097900391</v>
          </cell>
          <cell r="AD637">
            <v>16139.021430969238</v>
          </cell>
          <cell r="AE637">
            <v>5412.7388406670216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76102.84237528895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0</v>
          </cell>
          <cell r="AW637">
            <v>0</v>
          </cell>
          <cell r="AX637">
            <v>0</v>
          </cell>
          <cell r="AY637">
            <v>0</v>
          </cell>
          <cell r="AZ637">
            <v>0</v>
          </cell>
          <cell r="BA637">
            <v>0</v>
          </cell>
          <cell r="BB637">
            <v>0</v>
          </cell>
          <cell r="BC637">
            <v>0</v>
          </cell>
          <cell r="BD637">
            <v>0</v>
          </cell>
          <cell r="BE637">
            <v>0</v>
          </cell>
          <cell r="BF637">
            <v>0</v>
          </cell>
          <cell r="BG637">
            <v>0</v>
          </cell>
          <cell r="BH637">
            <v>0</v>
          </cell>
          <cell r="BI637">
            <v>0</v>
          </cell>
          <cell r="BJ637">
            <v>0</v>
          </cell>
          <cell r="BK637">
            <v>0</v>
          </cell>
          <cell r="BL637">
            <v>0</v>
          </cell>
          <cell r="BM637">
            <v>0</v>
          </cell>
          <cell r="BN637">
            <v>0</v>
          </cell>
          <cell r="BO637">
            <v>0</v>
          </cell>
          <cell r="BP637">
            <v>0</v>
          </cell>
          <cell r="BQ637">
            <v>0</v>
          </cell>
          <cell r="BR637">
            <v>0</v>
          </cell>
          <cell r="BS637">
            <v>0</v>
          </cell>
          <cell r="BT637">
            <v>0</v>
          </cell>
          <cell r="BU637">
            <v>0</v>
          </cell>
          <cell r="BV637">
            <v>0</v>
          </cell>
          <cell r="BW637">
            <v>0</v>
          </cell>
          <cell r="BX637">
            <v>0</v>
          </cell>
          <cell r="BY637">
            <v>0</v>
          </cell>
          <cell r="BZ637">
            <v>0</v>
          </cell>
          <cell r="CA637">
            <v>0</v>
          </cell>
          <cell r="CB637">
            <v>0</v>
          </cell>
          <cell r="CC637">
            <v>0</v>
          </cell>
          <cell r="CD637">
            <v>0</v>
          </cell>
          <cell r="CE637">
            <v>0</v>
          </cell>
          <cell r="CF637">
            <v>0</v>
          </cell>
          <cell r="CG637">
            <v>0</v>
          </cell>
          <cell r="CH637">
            <v>0</v>
          </cell>
          <cell r="CI637">
            <v>0</v>
          </cell>
          <cell r="CJ637">
            <v>0</v>
          </cell>
          <cell r="CK637">
            <v>0</v>
          </cell>
          <cell r="CL637">
            <v>0</v>
          </cell>
          <cell r="CM637">
            <v>1</v>
          </cell>
        </row>
        <row r="638">
          <cell r="A638" t="str">
            <v>NIP_BP11_D_DODN_WS2_G01</v>
          </cell>
          <cell r="C638" t="str">
            <v>BP11</v>
          </cell>
          <cell r="D638" t="str">
            <v>In</v>
          </cell>
          <cell r="E638" t="str">
            <v>Domgas/IPP</v>
          </cell>
          <cell r="F638" t="str">
            <v>Base</v>
          </cell>
          <cell r="G638" t="str">
            <v>SPDC JV</v>
          </cell>
          <cell r="H638" t="str">
            <v>In</v>
          </cell>
          <cell r="I638" t="str">
            <v>DODO NORTH</v>
          </cell>
          <cell r="J638" t="str">
            <v>OML - 35</v>
          </cell>
          <cell r="K638" t="str">
            <v>SWAMP WEST</v>
          </cell>
          <cell r="L638" t="str">
            <v>West</v>
          </cell>
          <cell r="M638" t="str">
            <v>Southern Swamp AGS Plus_Step 1 - DODO NORTH</v>
          </cell>
          <cell r="N638" t="str">
            <v>Southern Swamp AGS Plus_Step 1</v>
          </cell>
          <cell r="O638" t="str">
            <v>Southern Swamp AGS Plus_Step 1</v>
          </cell>
          <cell r="P638" t="str">
            <v>Southern Swamp AGS Plus</v>
          </cell>
          <cell r="Q638" t="str">
            <v>Baranu Suka</v>
          </cell>
          <cell r="R638" t="str">
            <v>TUNU1_GP</v>
          </cell>
          <cell r="S638" t="str">
            <v>OKLNG</v>
          </cell>
          <cell r="T638" t="str">
            <v>5. Domgas (Ring fenced)</v>
          </cell>
          <cell r="U638" t="str">
            <v>8. Oil and Gas Growth</v>
          </cell>
          <cell r="V638" t="str">
            <v>David Oluwajuyigbe</v>
          </cell>
          <cell r="W638">
            <v>0</v>
          </cell>
          <cell r="X638">
            <v>1</v>
          </cell>
          <cell r="Y638">
            <v>0</v>
          </cell>
          <cell r="Z638">
            <v>15116.142825011482</v>
          </cell>
          <cell r="AA638">
            <v>0</v>
          </cell>
          <cell r="AB638">
            <v>878875.71607629105</v>
          </cell>
          <cell r="AC638">
            <v>0</v>
          </cell>
          <cell r="AD638">
            <v>0</v>
          </cell>
          <cell r="AE638">
            <v>0</v>
          </cell>
          <cell r="AF638">
            <v>876386.77015018277</v>
          </cell>
          <cell r="AG638">
            <v>0</v>
          </cell>
          <cell r="AH638">
            <v>2488.9936549485719</v>
          </cell>
          <cell r="AI638">
            <v>149461.1845703125</v>
          </cell>
          <cell r="AJ638">
            <v>275593.14993286133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2</v>
          </cell>
          <cell r="AS638">
            <v>1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0</v>
          </cell>
          <cell r="AY638">
            <v>0</v>
          </cell>
          <cell r="AZ638">
            <v>0</v>
          </cell>
          <cell r="BA638">
            <v>0</v>
          </cell>
          <cell r="BB638">
            <v>0</v>
          </cell>
          <cell r="BC638">
            <v>0</v>
          </cell>
          <cell r="BD638">
            <v>0</v>
          </cell>
          <cell r="BE638">
            <v>0</v>
          </cell>
          <cell r="BF638">
            <v>0</v>
          </cell>
          <cell r="BG638">
            <v>0</v>
          </cell>
          <cell r="BH638">
            <v>0</v>
          </cell>
          <cell r="BI638">
            <v>0</v>
          </cell>
          <cell r="BJ638">
            <v>0</v>
          </cell>
          <cell r="BK638">
            <v>0</v>
          </cell>
          <cell r="BL638">
            <v>0</v>
          </cell>
          <cell r="BM638">
            <v>0</v>
          </cell>
          <cell r="BN638">
            <v>0</v>
          </cell>
          <cell r="BO638">
            <v>0</v>
          </cell>
          <cell r="BP638">
            <v>0</v>
          </cell>
          <cell r="BQ638">
            <v>0</v>
          </cell>
          <cell r="BR638">
            <v>0</v>
          </cell>
          <cell r="BS638">
            <v>0</v>
          </cell>
          <cell r="BT638">
            <v>0</v>
          </cell>
          <cell r="BU638">
            <v>0</v>
          </cell>
          <cell r="BV638">
            <v>0</v>
          </cell>
          <cell r="BW638">
            <v>0</v>
          </cell>
          <cell r="BX638">
            <v>0</v>
          </cell>
          <cell r="BY638">
            <v>0</v>
          </cell>
          <cell r="BZ638">
            <v>0</v>
          </cell>
          <cell r="CA638">
            <v>3121.199951171875</v>
          </cell>
          <cell r="CB638">
            <v>42530.03125</v>
          </cell>
          <cell r="CC638">
            <v>24513.81640625</v>
          </cell>
          <cell r="CD638">
            <v>0</v>
          </cell>
          <cell r="CE638">
            <v>79296.1396484375</v>
          </cell>
          <cell r="CF638">
            <v>0</v>
          </cell>
          <cell r="CG638">
            <v>0</v>
          </cell>
          <cell r="CH638">
            <v>0</v>
          </cell>
          <cell r="CI638">
            <v>0</v>
          </cell>
          <cell r="CJ638">
            <v>0</v>
          </cell>
          <cell r="CK638">
            <v>0</v>
          </cell>
          <cell r="CL638">
            <v>0</v>
          </cell>
          <cell r="CM638">
            <v>1</v>
          </cell>
        </row>
        <row r="639">
          <cell r="A639" t="str">
            <v>NIP_BP11_D_EAZZ_OFS_C01</v>
          </cell>
          <cell r="C639" t="str">
            <v>BP11</v>
          </cell>
          <cell r="D639" t="str">
            <v>In</v>
          </cell>
          <cell r="E639" t="str">
            <v>Base JV</v>
          </cell>
          <cell r="F639" t="str">
            <v>Base</v>
          </cell>
          <cell r="G639" t="str">
            <v>SPDC JV</v>
          </cell>
          <cell r="H639" t="str">
            <v>Out</v>
          </cell>
          <cell r="I639" t="str">
            <v>EA</v>
          </cell>
          <cell r="J639" t="str">
            <v>OML - 79</v>
          </cell>
          <cell r="K639" t="str">
            <v>OFFSHORE</v>
          </cell>
          <cell r="L639" t="str">
            <v>Offshore</v>
          </cell>
          <cell r="M639" t="str">
            <v>EA Phase 2</v>
          </cell>
          <cell r="N639" t="str">
            <v>EA Phase 2</v>
          </cell>
          <cell r="O639" t="str">
            <v>EA Phase 2</v>
          </cell>
          <cell r="P639" t="str">
            <v>EA Phase 2</v>
          </cell>
          <cell r="Q639" t="str">
            <v>Ernest Ikpolo</v>
          </cell>
          <cell r="R639" t="str">
            <v>SEA_EAGLE_FPSO</v>
          </cell>
          <cell r="S639" t="str">
            <v>NLNG</v>
          </cell>
          <cell r="T639" t="str">
            <v>4. Oil</v>
          </cell>
          <cell r="U639" t="str">
            <v>8. Oil and Gas Growth</v>
          </cell>
          <cell r="V639" t="str">
            <v xml:space="preserve">Oghene Nkonyeasua </v>
          </cell>
          <cell r="W639">
            <v>10</v>
          </cell>
          <cell r="X639">
            <v>0</v>
          </cell>
          <cell r="Y639">
            <v>8818.4401092529297</v>
          </cell>
          <cell r="Z639">
            <v>0</v>
          </cell>
          <cell r="AA639">
            <v>1904.7919769287109</v>
          </cell>
          <cell r="AB639">
            <v>0</v>
          </cell>
          <cell r="AC639">
            <v>953.03899097442627</v>
          </cell>
          <cell r="AD639">
            <v>105.8928017616272</v>
          </cell>
          <cell r="AE639">
            <v>845.8549919128418</v>
          </cell>
          <cell r="AF639">
            <v>0</v>
          </cell>
          <cell r="AG639">
            <v>0</v>
          </cell>
          <cell r="AH639">
            <v>0</v>
          </cell>
          <cell r="AI639">
            <v>19291.10546875</v>
          </cell>
          <cell r="AJ639">
            <v>5898.0028686523438</v>
          </cell>
          <cell r="AK639">
            <v>0</v>
          </cell>
          <cell r="AL639">
            <v>0</v>
          </cell>
          <cell r="AM639">
            <v>1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  <cell r="AW639">
            <v>0</v>
          </cell>
          <cell r="AX639">
            <v>0</v>
          </cell>
          <cell r="AY639">
            <v>0</v>
          </cell>
          <cell r="AZ639">
            <v>0</v>
          </cell>
          <cell r="BA639">
            <v>0</v>
          </cell>
          <cell r="BB639">
            <v>0</v>
          </cell>
          <cell r="BC639">
            <v>0</v>
          </cell>
          <cell r="BD639">
            <v>0</v>
          </cell>
          <cell r="BE639">
            <v>0</v>
          </cell>
          <cell r="BF639">
            <v>0</v>
          </cell>
          <cell r="BG639">
            <v>0</v>
          </cell>
          <cell r="BH639">
            <v>0</v>
          </cell>
          <cell r="BI639">
            <v>0</v>
          </cell>
          <cell r="BJ639">
            <v>0</v>
          </cell>
          <cell r="BK639">
            <v>0</v>
          </cell>
          <cell r="BL639">
            <v>0</v>
          </cell>
          <cell r="BM639">
            <v>14589.0205078125</v>
          </cell>
          <cell r="BN639">
            <v>4702.08544921875</v>
          </cell>
          <cell r="BO639">
            <v>0</v>
          </cell>
          <cell r="BP639">
            <v>0</v>
          </cell>
          <cell r="BQ639">
            <v>0</v>
          </cell>
          <cell r="BR639">
            <v>0</v>
          </cell>
          <cell r="BS639">
            <v>0</v>
          </cell>
          <cell r="BT639">
            <v>0</v>
          </cell>
          <cell r="BU639">
            <v>0</v>
          </cell>
          <cell r="BV639">
            <v>0</v>
          </cell>
          <cell r="BW639">
            <v>0</v>
          </cell>
          <cell r="BX639">
            <v>0</v>
          </cell>
          <cell r="BY639">
            <v>0</v>
          </cell>
          <cell r="BZ639">
            <v>0</v>
          </cell>
          <cell r="CA639">
            <v>0</v>
          </cell>
          <cell r="CB639">
            <v>0</v>
          </cell>
          <cell r="CC639">
            <v>0</v>
          </cell>
          <cell r="CD639">
            <v>0</v>
          </cell>
          <cell r="CE639">
            <v>0</v>
          </cell>
          <cell r="CF639">
            <v>0</v>
          </cell>
          <cell r="CG639">
            <v>0</v>
          </cell>
          <cell r="CH639">
            <v>0</v>
          </cell>
          <cell r="CI639">
            <v>0</v>
          </cell>
          <cell r="CJ639">
            <v>0</v>
          </cell>
          <cell r="CK639">
            <v>0</v>
          </cell>
          <cell r="CL639">
            <v>0</v>
          </cell>
          <cell r="CM639">
            <v>1</v>
          </cell>
        </row>
        <row r="640">
          <cell r="A640" t="str">
            <v>NIP_BP11_D_EAZZ_OFS_D01</v>
          </cell>
          <cell r="C640" t="str">
            <v>BP11</v>
          </cell>
          <cell r="D640" t="str">
            <v>In</v>
          </cell>
          <cell r="E640" t="str">
            <v>Base JV</v>
          </cell>
          <cell r="F640" t="str">
            <v>Base</v>
          </cell>
          <cell r="G640" t="str">
            <v>SPDC JV</v>
          </cell>
          <cell r="H640" t="str">
            <v>Out</v>
          </cell>
          <cell r="I640" t="str">
            <v>EA</v>
          </cell>
          <cell r="J640" t="str">
            <v>OML - 79</v>
          </cell>
          <cell r="K640" t="str">
            <v>OFFSHORE</v>
          </cell>
          <cell r="L640" t="str">
            <v>Offshore</v>
          </cell>
          <cell r="M640" t="str">
            <v>EA Phase 2</v>
          </cell>
          <cell r="N640" t="str">
            <v>EA Phase 2</v>
          </cell>
          <cell r="O640" t="str">
            <v>EA Phase 2</v>
          </cell>
          <cell r="P640" t="str">
            <v>EA Phase 2</v>
          </cell>
          <cell r="Q640" t="str">
            <v>Ernest Ikpolo</v>
          </cell>
          <cell r="R640" t="str">
            <v>SEA_EAGLE_FPSO</v>
          </cell>
          <cell r="S640" t="str">
            <v>NLNG</v>
          </cell>
          <cell r="T640" t="str">
            <v>4. Oil</v>
          </cell>
          <cell r="U640" t="str">
            <v>7. Material Oil</v>
          </cell>
          <cell r="V640" t="str">
            <v xml:space="preserve">Oghene Nkonyeasua </v>
          </cell>
          <cell r="W640">
            <v>0</v>
          </cell>
          <cell r="X640">
            <v>0</v>
          </cell>
          <cell r="Y640">
            <v>59010.753813266754</v>
          </cell>
          <cell r="Z640">
            <v>0</v>
          </cell>
          <cell r="AA640">
            <v>17936.125921845436</v>
          </cell>
          <cell r="AB640">
            <v>0</v>
          </cell>
          <cell r="AC640">
            <v>8561.8268966674805</v>
          </cell>
          <cell r="AD640">
            <v>951.31350827217102</v>
          </cell>
          <cell r="AE640">
            <v>8422.9356428384781</v>
          </cell>
          <cell r="AF640">
            <v>0</v>
          </cell>
          <cell r="AG640">
            <v>0</v>
          </cell>
          <cell r="AH640">
            <v>0</v>
          </cell>
          <cell r="AI640">
            <v>134072.75050354004</v>
          </cell>
          <cell r="AJ640">
            <v>120339.31667470932</v>
          </cell>
          <cell r="AK640">
            <v>0</v>
          </cell>
          <cell r="AL640">
            <v>0</v>
          </cell>
          <cell r="AM640">
            <v>4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0</v>
          </cell>
          <cell r="AW640">
            <v>0</v>
          </cell>
          <cell r="AX640">
            <v>550.18800354003906</v>
          </cell>
          <cell r="AY640">
            <v>0</v>
          </cell>
          <cell r="AZ640">
            <v>0</v>
          </cell>
          <cell r="BA640">
            <v>0</v>
          </cell>
          <cell r="BB640">
            <v>0</v>
          </cell>
          <cell r="BC640">
            <v>0</v>
          </cell>
          <cell r="BD640">
            <v>0</v>
          </cell>
          <cell r="BE640">
            <v>0</v>
          </cell>
          <cell r="BF640">
            <v>0</v>
          </cell>
          <cell r="BG640">
            <v>0</v>
          </cell>
          <cell r="BH640">
            <v>0</v>
          </cell>
          <cell r="BI640">
            <v>0</v>
          </cell>
          <cell r="BJ640">
            <v>0</v>
          </cell>
          <cell r="BK640">
            <v>0</v>
          </cell>
          <cell r="BL640">
            <v>0</v>
          </cell>
          <cell r="BM640">
            <v>100978.90625</v>
          </cell>
          <cell r="BN640">
            <v>32543.66015625</v>
          </cell>
          <cell r="BO640">
            <v>0</v>
          </cell>
          <cell r="BP640">
            <v>0</v>
          </cell>
          <cell r="BQ640">
            <v>0</v>
          </cell>
          <cell r="BR640">
            <v>0</v>
          </cell>
          <cell r="BS640">
            <v>0</v>
          </cell>
          <cell r="BT640">
            <v>0</v>
          </cell>
          <cell r="BU640">
            <v>0</v>
          </cell>
          <cell r="BV640">
            <v>0</v>
          </cell>
          <cell r="BW640">
            <v>0</v>
          </cell>
          <cell r="BX640">
            <v>0</v>
          </cell>
          <cell r="BY640">
            <v>0</v>
          </cell>
          <cell r="BZ640">
            <v>0</v>
          </cell>
          <cell r="CA640">
            <v>0</v>
          </cell>
          <cell r="CB640">
            <v>0</v>
          </cell>
          <cell r="CC640">
            <v>0</v>
          </cell>
          <cell r="CD640">
            <v>0</v>
          </cell>
          <cell r="CE640">
            <v>0</v>
          </cell>
          <cell r="CF640">
            <v>0</v>
          </cell>
          <cell r="CG640">
            <v>0</v>
          </cell>
          <cell r="CH640">
            <v>0</v>
          </cell>
          <cell r="CI640">
            <v>0</v>
          </cell>
          <cell r="CJ640">
            <v>0</v>
          </cell>
          <cell r="CK640">
            <v>0</v>
          </cell>
          <cell r="CL640">
            <v>0</v>
          </cell>
          <cell r="CM640">
            <v>1</v>
          </cell>
        </row>
        <row r="641">
          <cell r="A641" t="str">
            <v>NIP_BP11_D_EAZZ_OFS_D02</v>
          </cell>
          <cell r="C641" t="str">
            <v>BP11</v>
          </cell>
          <cell r="D641" t="str">
            <v>In</v>
          </cell>
          <cell r="E641" t="str">
            <v>Base JV</v>
          </cell>
          <cell r="F641" t="str">
            <v>Base</v>
          </cell>
          <cell r="G641" t="str">
            <v>SPDC JV</v>
          </cell>
          <cell r="H641" t="str">
            <v>Out</v>
          </cell>
          <cell r="I641" t="str">
            <v>EA</v>
          </cell>
          <cell r="J641" t="str">
            <v>OML - 79</v>
          </cell>
          <cell r="K641" t="str">
            <v>OFFSHORE</v>
          </cell>
          <cell r="L641" t="str">
            <v>Offshore</v>
          </cell>
          <cell r="M641" t="str">
            <v>EA Phase 3</v>
          </cell>
          <cell r="N641" t="str">
            <v>EA Phase 3</v>
          </cell>
          <cell r="O641" t="str">
            <v>EA Phase 3</v>
          </cell>
          <cell r="P641" t="str">
            <v>EA Phase 3</v>
          </cell>
          <cell r="Q641" t="str">
            <v>Ernest Ikpolo</v>
          </cell>
          <cell r="R641" t="str">
            <v>SEA_EAGLE_FPSO</v>
          </cell>
          <cell r="S641" t="str">
            <v>NLNG</v>
          </cell>
          <cell r="T641" t="str">
            <v>4. Oil</v>
          </cell>
          <cell r="U641" t="str">
            <v>7. Material Oil</v>
          </cell>
          <cell r="V641" t="str">
            <v xml:space="preserve">Oghene Nkonyeasua </v>
          </cell>
          <cell r="W641">
            <v>0</v>
          </cell>
          <cell r="X641">
            <v>0</v>
          </cell>
          <cell r="Y641">
            <v>229077.13438415527</v>
          </cell>
          <cell r="Z641">
            <v>0</v>
          </cell>
          <cell r="AA641">
            <v>84432.255905151367</v>
          </cell>
          <cell r="AB641">
            <v>0</v>
          </cell>
          <cell r="AC641">
            <v>30916.349105834961</v>
          </cell>
          <cell r="AD641">
            <v>3435.1580882072449</v>
          </cell>
          <cell r="AE641">
            <v>50080.687042236328</v>
          </cell>
          <cell r="AF641">
            <v>0</v>
          </cell>
          <cell r="AG641">
            <v>0</v>
          </cell>
          <cell r="AH641">
            <v>0</v>
          </cell>
          <cell r="AI641">
            <v>906972.4312286377</v>
          </cell>
          <cell r="AJ641">
            <v>935561.57139348984</v>
          </cell>
          <cell r="AK641">
            <v>0</v>
          </cell>
          <cell r="AL641">
            <v>0</v>
          </cell>
          <cell r="AM641">
            <v>6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0</v>
          </cell>
          <cell r="AW641">
            <v>0</v>
          </cell>
          <cell r="AX641">
            <v>572.41560363769531</v>
          </cell>
          <cell r="AY641">
            <v>0</v>
          </cell>
          <cell r="AZ641">
            <v>0</v>
          </cell>
          <cell r="BA641">
            <v>0</v>
          </cell>
          <cell r="BB641">
            <v>0</v>
          </cell>
          <cell r="BC641">
            <v>0</v>
          </cell>
          <cell r="BD641">
            <v>0</v>
          </cell>
          <cell r="BE641">
            <v>0</v>
          </cell>
          <cell r="BF641">
            <v>0</v>
          </cell>
          <cell r="BG641">
            <v>0</v>
          </cell>
          <cell r="BH641">
            <v>0</v>
          </cell>
          <cell r="BI641">
            <v>0</v>
          </cell>
          <cell r="BJ641">
            <v>0</v>
          </cell>
          <cell r="BK641">
            <v>0</v>
          </cell>
          <cell r="BL641">
            <v>0</v>
          </cell>
          <cell r="BM641">
            <v>367500.00390625</v>
          </cell>
          <cell r="BN641">
            <v>157500.005859375</v>
          </cell>
          <cell r="BO641">
            <v>0</v>
          </cell>
          <cell r="BP641">
            <v>4640</v>
          </cell>
          <cell r="BQ641">
            <v>376760.015625</v>
          </cell>
          <cell r="BR641">
            <v>0</v>
          </cell>
          <cell r="BS641">
            <v>0</v>
          </cell>
          <cell r="BT641">
            <v>0</v>
          </cell>
          <cell r="BU641">
            <v>0</v>
          </cell>
          <cell r="BV641">
            <v>0</v>
          </cell>
          <cell r="BW641">
            <v>0</v>
          </cell>
          <cell r="BX641">
            <v>0</v>
          </cell>
          <cell r="BY641">
            <v>0</v>
          </cell>
          <cell r="BZ641">
            <v>0</v>
          </cell>
          <cell r="CA641">
            <v>0</v>
          </cell>
          <cell r="CB641">
            <v>0</v>
          </cell>
          <cell r="CC641">
            <v>0</v>
          </cell>
          <cell r="CD641">
            <v>0</v>
          </cell>
          <cell r="CE641">
            <v>0</v>
          </cell>
          <cell r="CF641">
            <v>0</v>
          </cell>
          <cell r="CG641">
            <v>0</v>
          </cell>
          <cell r="CH641">
            <v>0</v>
          </cell>
          <cell r="CI641">
            <v>0</v>
          </cell>
          <cell r="CJ641">
            <v>0</v>
          </cell>
          <cell r="CK641">
            <v>0</v>
          </cell>
          <cell r="CL641">
            <v>0</v>
          </cell>
          <cell r="CM641">
            <v>1</v>
          </cell>
        </row>
        <row r="642">
          <cell r="A642" t="str">
            <v>NIP_BP11_D_EAZZ_OFS_R01</v>
          </cell>
          <cell r="C642" t="str">
            <v>BP11</v>
          </cell>
          <cell r="D642" t="str">
            <v>In</v>
          </cell>
          <cell r="E642" t="str">
            <v>Base JV</v>
          </cell>
          <cell r="F642" t="str">
            <v>Base</v>
          </cell>
          <cell r="G642" t="str">
            <v>SPDC JV</v>
          </cell>
          <cell r="H642" t="str">
            <v>In</v>
          </cell>
          <cell r="I642" t="str">
            <v>EA</v>
          </cell>
          <cell r="J642" t="str">
            <v>OML - 79</v>
          </cell>
          <cell r="K642" t="str">
            <v>OFFSHORE</v>
          </cell>
          <cell r="L642" t="str">
            <v>Offshore</v>
          </cell>
          <cell r="M642" t="str">
            <v>STOG - Restoration - EA</v>
          </cell>
          <cell r="N642" t="str">
            <v>STOG Restoration - Offshore</v>
          </cell>
          <cell r="O642" t="str">
            <v>STOG Restoration - Offshore</v>
          </cell>
          <cell r="P642" t="str">
            <v>STOG - Restoration</v>
          </cell>
          <cell r="Q642" t="str">
            <v>Ernest Ikpolo</v>
          </cell>
          <cell r="R642" t="str">
            <v>SEA_EAGLE_FPSO</v>
          </cell>
          <cell r="S642" t="str">
            <v>NLNG</v>
          </cell>
          <cell r="T642" t="str">
            <v>4. Oil</v>
          </cell>
          <cell r="U642" t="str">
            <v>1. Secure / Maximise NFA</v>
          </cell>
          <cell r="V642" t="str">
            <v xml:space="preserve">Oghene Nkonyeasua </v>
          </cell>
          <cell r="W642">
            <v>0</v>
          </cell>
          <cell r="X642">
            <v>0</v>
          </cell>
          <cell r="Y642">
            <v>11059.918175371364</v>
          </cell>
          <cell r="Z642">
            <v>0</v>
          </cell>
          <cell r="AA642">
            <v>3278.0070487484336</v>
          </cell>
          <cell r="AB642">
            <v>0</v>
          </cell>
          <cell r="AC642">
            <v>2012.1750040310435</v>
          </cell>
          <cell r="AD642">
            <v>301.481920616141</v>
          </cell>
          <cell r="AE642">
            <v>964.35137960244901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8625.3435151181184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  <cell r="BE642">
            <v>0</v>
          </cell>
          <cell r="BF642">
            <v>0</v>
          </cell>
          <cell r="BG642">
            <v>0</v>
          </cell>
          <cell r="BH642">
            <v>0</v>
          </cell>
          <cell r="BI642">
            <v>0</v>
          </cell>
          <cell r="BJ642">
            <v>0</v>
          </cell>
          <cell r="BK642">
            <v>0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0</v>
          </cell>
          <cell r="BY642">
            <v>0</v>
          </cell>
          <cell r="BZ642">
            <v>0</v>
          </cell>
          <cell r="CA642">
            <v>0</v>
          </cell>
          <cell r="CB642">
            <v>0</v>
          </cell>
          <cell r="CC642">
            <v>0</v>
          </cell>
          <cell r="CD642">
            <v>0</v>
          </cell>
          <cell r="CE642">
            <v>0</v>
          </cell>
          <cell r="CF642">
            <v>0</v>
          </cell>
          <cell r="CG642">
            <v>0</v>
          </cell>
          <cell r="CH642">
            <v>0</v>
          </cell>
          <cell r="CI642">
            <v>0</v>
          </cell>
          <cell r="CJ642">
            <v>0</v>
          </cell>
          <cell r="CK642">
            <v>0</v>
          </cell>
          <cell r="CL642">
            <v>0</v>
          </cell>
          <cell r="CM642">
            <v>1</v>
          </cell>
        </row>
        <row r="643">
          <cell r="A643" t="str">
            <v>NIP_BP11_D_EAZZ_OFS_T01</v>
          </cell>
          <cell r="C643" t="str">
            <v>BP11</v>
          </cell>
          <cell r="D643" t="str">
            <v>In</v>
          </cell>
          <cell r="E643" t="str">
            <v>Base JV</v>
          </cell>
          <cell r="F643" t="str">
            <v>Base</v>
          </cell>
          <cell r="G643" t="str">
            <v>SPDC JV</v>
          </cell>
          <cell r="H643" t="str">
            <v>In</v>
          </cell>
          <cell r="I643" t="str">
            <v>EA</v>
          </cell>
          <cell r="J643" t="str">
            <v>OML - 79</v>
          </cell>
          <cell r="K643" t="str">
            <v>OFFSHORE</v>
          </cell>
          <cell r="L643" t="str">
            <v>Offshore</v>
          </cell>
          <cell r="M643" t="str">
            <v>STOG - Optimisation - EA</v>
          </cell>
          <cell r="N643" t="str">
            <v>STOG Optimisation - Offshore</v>
          </cell>
          <cell r="O643" t="str">
            <v>STOG Optimisation - Offshore</v>
          </cell>
          <cell r="P643" t="str">
            <v>STOG - Optimisation</v>
          </cell>
          <cell r="Q643" t="str">
            <v>Ernest Ikpolo</v>
          </cell>
          <cell r="R643" t="str">
            <v>SEA_EAGLE_FPSO</v>
          </cell>
          <cell r="S643" t="str">
            <v>NLNG</v>
          </cell>
          <cell r="T643" t="str">
            <v>4. Oil</v>
          </cell>
          <cell r="U643" t="str">
            <v>8. Oil and Gas Growth</v>
          </cell>
          <cell r="V643" t="str">
            <v xml:space="preserve">Oghene Nkonyeasua </v>
          </cell>
          <cell r="W643">
            <v>10</v>
          </cell>
          <cell r="X643">
            <v>0</v>
          </cell>
          <cell r="Y643">
            <v>4467.812952041626</v>
          </cell>
          <cell r="Z643">
            <v>0</v>
          </cell>
          <cell r="AA643">
            <v>2714.5999774932861</v>
          </cell>
          <cell r="AB643">
            <v>0</v>
          </cell>
          <cell r="AC643">
            <v>1578.8090133666992</v>
          </cell>
          <cell r="AD643">
            <v>214.24309968948364</v>
          </cell>
          <cell r="AE643">
            <v>921.5219841003418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951.81290578842163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AY643">
            <v>0</v>
          </cell>
          <cell r="AZ643">
            <v>0</v>
          </cell>
          <cell r="BA643">
            <v>0</v>
          </cell>
          <cell r="BB643">
            <v>0</v>
          </cell>
          <cell r="BC643">
            <v>0</v>
          </cell>
          <cell r="BD643">
            <v>0</v>
          </cell>
          <cell r="BE643">
            <v>0</v>
          </cell>
          <cell r="BF643">
            <v>0</v>
          </cell>
          <cell r="BG643">
            <v>0</v>
          </cell>
          <cell r="BH643">
            <v>0</v>
          </cell>
          <cell r="BI643">
            <v>0</v>
          </cell>
          <cell r="BJ643">
            <v>0</v>
          </cell>
          <cell r="BK643">
            <v>0</v>
          </cell>
          <cell r="BL643">
            <v>0</v>
          </cell>
          <cell r="BM643">
            <v>0</v>
          </cell>
          <cell r="BN643">
            <v>0</v>
          </cell>
          <cell r="BO643">
            <v>0</v>
          </cell>
          <cell r="BP643">
            <v>0</v>
          </cell>
          <cell r="BQ643">
            <v>0</v>
          </cell>
          <cell r="BR643">
            <v>0</v>
          </cell>
          <cell r="BS643">
            <v>0</v>
          </cell>
          <cell r="BT643">
            <v>0</v>
          </cell>
          <cell r="BU643">
            <v>0</v>
          </cell>
          <cell r="BV643">
            <v>0</v>
          </cell>
          <cell r="BW643">
            <v>0</v>
          </cell>
          <cell r="BX643">
            <v>0</v>
          </cell>
          <cell r="BY643">
            <v>0</v>
          </cell>
          <cell r="BZ643">
            <v>0</v>
          </cell>
          <cell r="CA643">
            <v>0</v>
          </cell>
          <cell r="CB643">
            <v>0</v>
          </cell>
          <cell r="CC643">
            <v>0</v>
          </cell>
          <cell r="CD643">
            <v>0</v>
          </cell>
          <cell r="CE643">
            <v>0</v>
          </cell>
          <cell r="CF643">
            <v>0</v>
          </cell>
          <cell r="CG643">
            <v>0</v>
          </cell>
          <cell r="CH643">
            <v>0</v>
          </cell>
          <cell r="CI643">
            <v>0</v>
          </cell>
          <cell r="CJ643">
            <v>0</v>
          </cell>
          <cell r="CK643">
            <v>0</v>
          </cell>
          <cell r="CL643">
            <v>0</v>
          </cell>
          <cell r="CM643">
            <v>1</v>
          </cell>
        </row>
        <row r="644">
          <cell r="A644" t="str">
            <v>NIP_BP11_D_EAZZ_OFS_T02</v>
          </cell>
          <cell r="C644" t="str">
            <v>BP11</v>
          </cell>
          <cell r="D644" t="str">
            <v>In</v>
          </cell>
          <cell r="E644" t="str">
            <v>Base JV</v>
          </cell>
          <cell r="F644" t="str">
            <v>Base</v>
          </cell>
          <cell r="G644" t="str">
            <v>SPDC JV</v>
          </cell>
          <cell r="H644" t="str">
            <v>In</v>
          </cell>
          <cell r="I644" t="str">
            <v>EA</v>
          </cell>
          <cell r="J644" t="str">
            <v>OML - 79</v>
          </cell>
          <cell r="K644" t="str">
            <v>OFFSHORE</v>
          </cell>
          <cell r="L644" t="str">
            <v>Offshore</v>
          </cell>
          <cell r="M644" t="str">
            <v>STOG - Optimisation - EA</v>
          </cell>
          <cell r="N644" t="str">
            <v>STOG Optimisation - Offshore</v>
          </cell>
          <cell r="O644" t="str">
            <v>STOG Optimisation - Offshore</v>
          </cell>
          <cell r="P644" t="str">
            <v>STOG - Optimisation</v>
          </cell>
          <cell r="Q644" t="str">
            <v>Ernest Ikpolo</v>
          </cell>
          <cell r="R644" t="str">
            <v>SEA_EAGLE_FPSO</v>
          </cell>
          <cell r="S644" t="str">
            <v>NLNG</v>
          </cell>
          <cell r="T644" t="str">
            <v>4. Oil</v>
          </cell>
          <cell r="U644" t="str">
            <v>8. Oil and Gas Growth</v>
          </cell>
          <cell r="V644" t="str">
            <v xml:space="preserve">Oghene Nkonyeasua </v>
          </cell>
          <cell r="W644">
            <v>10</v>
          </cell>
          <cell r="X644">
            <v>0</v>
          </cell>
          <cell r="Y644">
            <v>9991.2791557312012</v>
          </cell>
          <cell r="Z644">
            <v>0</v>
          </cell>
          <cell r="AA644">
            <v>15393.481754302979</v>
          </cell>
          <cell r="AB644">
            <v>0</v>
          </cell>
          <cell r="AC644">
            <v>6387.5199737548828</v>
          </cell>
          <cell r="AD644">
            <v>709.72200202941895</v>
          </cell>
          <cell r="AE644">
            <v>8296.2320289611816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2493.1229177713394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  <cell r="AW644">
            <v>0</v>
          </cell>
          <cell r="AX644">
            <v>0</v>
          </cell>
          <cell r="AY644">
            <v>0</v>
          </cell>
          <cell r="AZ644">
            <v>0</v>
          </cell>
          <cell r="BA644">
            <v>0</v>
          </cell>
          <cell r="BB644">
            <v>0</v>
          </cell>
          <cell r="BC644">
            <v>0</v>
          </cell>
          <cell r="BD644">
            <v>0</v>
          </cell>
          <cell r="BE644">
            <v>0</v>
          </cell>
          <cell r="BF644">
            <v>0</v>
          </cell>
          <cell r="BG644">
            <v>0</v>
          </cell>
          <cell r="BH644">
            <v>0</v>
          </cell>
          <cell r="BI644">
            <v>0</v>
          </cell>
          <cell r="BJ644">
            <v>0</v>
          </cell>
          <cell r="BK644">
            <v>0</v>
          </cell>
          <cell r="BL644">
            <v>0</v>
          </cell>
          <cell r="BM644">
            <v>0</v>
          </cell>
          <cell r="BN644">
            <v>0</v>
          </cell>
          <cell r="BO644">
            <v>0</v>
          </cell>
          <cell r="BP644">
            <v>0</v>
          </cell>
          <cell r="BQ644">
            <v>0</v>
          </cell>
          <cell r="BR644">
            <v>0</v>
          </cell>
          <cell r="BS644">
            <v>0</v>
          </cell>
          <cell r="BT644">
            <v>0</v>
          </cell>
          <cell r="BU644">
            <v>0</v>
          </cell>
          <cell r="BV644">
            <v>0</v>
          </cell>
          <cell r="BW644">
            <v>0</v>
          </cell>
          <cell r="BX644">
            <v>0</v>
          </cell>
          <cell r="BY644">
            <v>0</v>
          </cell>
          <cell r="BZ644">
            <v>0</v>
          </cell>
          <cell r="CA644">
            <v>0</v>
          </cell>
          <cell r="CB644">
            <v>0</v>
          </cell>
          <cell r="CC644">
            <v>0</v>
          </cell>
          <cell r="CD644">
            <v>0</v>
          </cell>
          <cell r="CE644">
            <v>0</v>
          </cell>
          <cell r="CF644">
            <v>0</v>
          </cell>
          <cell r="CG644">
            <v>0</v>
          </cell>
          <cell r="CH644">
            <v>0</v>
          </cell>
          <cell r="CI644">
            <v>0</v>
          </cell>
          <cell r="CJ644">
            <v>0</v>
          </cell>
          <cell r="CK644">
            <v>0</v>
          </cell>
          <cell r="CL644">
            <v>0</v>
          </cell>
          <cell r="CM644">
            <v>1</v>
          </cell>
        </row>
        <row r="645">
          <cell r="A645" t="str">
            <v>NIP_BP11_D_EAZZ_OFS_T03</v>
          </cell>
          <cell r="C645" t="str">
            <v>BP11</v>
          </cell>
          <cell r="D645" t="str">
            <v>In</v>
          </cell>
          <cell r="E645" t="str">
            <v>Base JV</v>
          </cell>
          <cell r="F645" t="str">
            <v>Base</v>
          </cell>
          <cell r="G645" t="str">
            <v>SPDC JV</v>
          </cell>
          <cell r="H645" t="str">
            <v>In</v>
          </cell>
          <cell r="I645" t="str">
            <v>EA</v>
          </cell>
          <cell r="J645" t="str">
            <v>OML - 79</v>
          </cell>
          <cell r="K645" t="str">
            <v>OFFSHORE</v>
          </cell>
          <cell r="L645" t="str">
            <v>Offshore</v>
          </cell>
          <cell r="M645" t="str">
            <v>STOG - Optimisation - EA</v>
          </cell>
          <cell r="N645" t="str">
            <v>STOG Optimisation - Offshore</v>
          </cell>
          <cell r="O645" t="str">
            <v>STOG Optimisation - Offshore</v>
          </cell>
          <cell r="P645" t="str">
            <v>STOG - Optimisation</v>
          </cell>
          <cell r="Q645" t="str">
            <v>Ernest Ikpolo</v>
          </cell>
          <cell r="R645" t="str">
            <v>SEA_EAGLE_FPSO</v>
          </cell>
          <cell r="S645" t="str">
            <v>NLNG</v>
          </cell>
          <cell r="T645" t="str">
            <v>4. Oil</v>
          </cell>
          <cell r="U645" t="str">
            <v>8. Oil and Gas Growth</v>
          </cell>
          <cell r="V645" t="str">
            <v xml:space="preserve">Oghene Nkonyeasua </v>
          </cell>
          <cell r="W645">
            <v>10</v>
          </cell>
          <cell r="X645">
            <v>0</v>
          </cell>
          <cell r="Y645">
            <v>1015.7530364990234</v>
          </cell>
          <cell r="Z645">
            <v>0</v>
          </cell>
          <cell r="AA645">
            <v>591.051025390625</v>
          </cell>
          <cell r="AB645">
            <v>0</v>
          </cell>
          <cell r="AC645">
            <v>301.7450008392334</v>
          </cell>
          <cell r="AD645">
            <v>33.527300834655762</v>
          </cell>
          <cell r="AE645">
            <v>255.77800369262695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195.41234874725342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  <cell r="AW645">
            <v>0</v>
          </cell>
          <cell r="AX645">
            <v>0</v>
          </cell>
          <cell r="AY645">
            <v>0</v>
          </cell>
          <cell r="AZ645">
            <v>0</v>
          </cell>
          <cell r="BA645">
            <v>0</v>
          </cell>
          <cell r="BB645">
            <v>0</v>
          </cell>
          <cell r="BC645">
            <v>0</v>
          </cell>
          <cell r="BD645">
            <v>0</v>
          </cell>
          <cell r="BE645">
            <v>0</v>
          </cell>
          <cell r="BF645">
            <v>0</v>
          </cell>
          <cell r="BG645">
            <v>0</v>
          </cell>
          <cell r="BH645">
            <v>0</v>
          </cell>
          <cell r="BI645">
            <v>0</v>
          </cell>
          <cell r="BJ645">
            <v>0</v>
          </cell>
          <cell r="BK645">
            <v>0</v>
          </cell>
          <cell r="BL645">
            <v>0</v>
          </cell>
          <cell r="BM645">
            <v>0</v>
          </cell>
          <cell r="BN645">
            <v>0</v>
          </cell>
          <cell r="BO645">
            <v>0</v>
          </cell>
          <cell r="BP645">
            <v>0</v>
          </cell>
          <cell r="BQ645">
            <v>0</v>
          </cell>
          <cell r="BR645">
            <v>0</v>
          </cell>
          <cell r="BS645">
            <v>0</v>
          </cell>
          <cell r="BT645">
            <v>0</v>
          </cell>
          <cell r="BU645">
            <v>0</v>
          </cell>
          <cell r="BV645">
            <v>0</v>
          </cell>
          <cell r="BW645">
            <v>0</v>
          </cell>
          <cell r="BX645">
            <v>0</v>
          </cell>
          <cell r="BY645">
            <v>0</v>
          </cell>
          <cell r="BZ645">
            <v>0</v>
          </cell>
          <cell r="CA645">
            <v>0</v>
          </cell>
          <cell r="CB645">
            <v>0</v>
          </cell>
          <cell r="CC645">
            <v>0</v>
          </cell>
          <cell r="CD645">
            <v>0</v>
          </cell>
          <cell r="CE645">
            <v>0</v>
          </cell>
          <cell r="CF645">
            <v>0</v>
          </cell>
          <cell r="CG645">
            <v>0</v>
          </cell>
          <cell r="CH645">
            <v>0</v>
          </cell>
          <cell r="CI645">
            <v>0</v>
          </cell>
          <cell r="CJ645">
            <v>0</v>
          </cell>
          <cell r="CK645">
            <v>0</v>
          </cell>
          <cell r="CL645">
            <v>0</v>
          </cell>
          <cell r="CM645">
            <v>1</v>
          </cell>
        </row>
        <row r="646">
          <cell r="A646" t="str">
            <v>NIP_BP11_D_EGBM_ENV_I01</v>
          </cell>
          <cell r="C646" t="str">
            <v>BP11</v>
          </cell>
          <cell r="D646" t="str">
            <v>In</v>
          </cell>
          <cell r="E646" t="str">
            <v>Base NOV</v>
          </cell>
          <cell r="F646" t="str">
            <v>Base</v>
          </cell>
          <cell r="G646" t="str">
            <v>SPDC JV</v>
          </cell>
          <cell r="H646" t="str">
            <v>Not reported</v>
          </cell>
          <cell r="I646" t="str">
            <v>EGBEMA</v>
          </cell>
          <cell r="J646" t="str">
            <v>OML - 20</v>
          </cell>
          <cell r="K646" t="str">
            <v>NON OPERATED</v>
          </cell>
          <cell r="L646" t="str">
            <v>East</v>
          </cell>
          <cell r="M646" t="str">
            <v>AG Solution Egbema</v>
          </cell>
          <cell r="N646" t="str">
            <v>AGS Egbema West</v>
          </cell>
          <cell r="O646" t="str">
            <v>AG Solution Egbema</v>
          </cell>
          <cell r="P646" t="str">
            <v>AG Solution Egbema</v>
          </cell>
          <cell r="Q646" t="str">
            <v>James Iwegbu</v>
          </cell>
          <cell r="S646" t="str">
            <v>DOMGAS</v>
          </cell>
          <cell r="T646" t="str">
            <v>4. Oil</v>
          </cell>
          <cell r="U646" t="str">
            <v>1. Secure / Maximise NFA</v>
          </cell>
          <cell r="V646" t="str">
            <v>Collins Onyeukwu</v>
          </cell>
          <cell r="W646">
            <v>1</v>
          </cell>
          <cell r="X646">
            <v>0</v>
          </cell>
          <cell r="Y646">
            <v>7010.155787065366</v>
          </cell>
          <cell r="Z646">
            <v>0</v>
          </cell>
          <cell r="AA646">
            <v>9739.6373256813822</v>
          </cell>
          <cell r="AB646">
            <v>0</v>
          </cell>
          <cell r="AC646">
            <v>7698.7384147644043</v>
          </cell>
          <cell r="AD646">
            <v>855.41385555267334</v>
          </cell>
          <cell r="AE646">
            <v>1185.5503968369294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8025.8181705915504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  <cell r="AW646">
            <v>0</v>
          </cell>
          <cell r="AX646">
            <v>0</v>
          </cell>
          <cell r="AY646">
            <v>0</v>
          </cell>
          <cell r="AZ646">
            <v>0</v>
          </cell>
          <cell r="BA646">
            <v>0</v>
          </cell>
          <cell r="BB646">
            <v>0</v>
          </cell>
          <cell r="BC646">
            <v>0</v>
          </cell>
          <cell r="BD646">
            <v>0</v>
          </cell>
          <cell r="BE646">
            <v>0</v>
          </cell>
          <cell r="BF646">
            <v>0</v>
          </cell>
          <cell r="BG646">
            <v>0</v>
          </cell>
          <cell r="BH646">
            <v>0</v>
          </cell>
          <cell r="BI646">
            <v>0</v>
          </cell>
          <cell r="BJ646">
            <v>0</v>
          </cell>
          <cell r="BK646">
            <v>0</v>
          </cell>
          <cell r="BL646">
            <v>0</v>
          </cell>
          <cell r="BM646">
            <v>0</v>
          </cell>
          <cell r="BN646">
            <v>0</v>
          </cell>
          <cell r="BO646">
            <v>0</v>
          </cell>
          <cell r="BP646">
            <v>0</v>
          </cell>
          <cell r="BQ646">
            <v>0</v>
          </cell>
          <cell r="BR646">
            <v>0</v>
          </cell>
          <cell r="BS646">
            <v>0</v>
          </cell>
          <cell r="BT646">
            <v>0</v>
          </cell>
          <cell r="BU646">
            <v>0</v>
          </cell>
          <cell r="BV646">
            <v>0</v>
          </cell>
          <cell r="BW646">
            <v>0</v>
          </cell>
          <cell r="BX646">
            <v>0</v>
          </cell>
          <cell r="BY646">
            <v>0</v>
          </cell>
          <cell r="BZ646">
            <v>0</v>
          </cell>
          <cell r="CA646">
            <v>0</v>
          </cell>
          <cell r="CB646">
            <v>0</v>
          </cell>
          <cell r="CC646">
            <v>0</v>
          </cell>
          <cell r="CD646">
            <v>0</v>
          </cell>
          <cell r="CE646">
            <v>0</v>
          </cell>
          <cell r="CF646">
            <v>0</v>
          </cell>
          <cell r="CG646">
            <v>0</v>
          </cell>
          <cell r="CH646">
            <v>0</v>
          </cell>
          <cell r="CI646">
            <v>0</v>
          </cell>
          <cell r="CJ646">
            <v>0</v>
          </cell>
          <cell r="CK646">
            <v>0</v>
          </cell>
          <cell r="CL646">
            <v>0</v>
          </cell>
          <cell r="CM646">
            <v>1</v>
          </cell>
        </row>
        <row r="647">
          <cell r="A647" t="str">
            <v>NIP_BP11_D_EGBW_ENV_D02</v>
          </cell>
          <cell r="C647" t="str">
            <v>BP11</v>
          </cell>
          <cell r="D647" t="str">
            <v>In</v>
          </cell>
          <cell r="E647" t="str">
            <v>Base NOV</v>
          </cell>
          <cell r="F647" t="str">
            <v>Base</v>
          </cell>
          <cell r="G647" t="str">
            <v>SPDC JV</v>
          </cell>
          <cell r="H647" t="str">
            <v>In</v>
          </cell>
          <cell r="I647" t="str">
            <v>EGBEMA WEST</v>
          </cell>
          <cell r="J647" t="str">
            <v>OML - 20</v>
          </cell>
          <cell r="K647" t="str">
            <v>NON OPERATED</v>
          </cell>
          <cell r="L647" t="str">
            <v>East</v>
          </cell>
          <cell r="M647" t="str">
            <v>NFA TQ - Egbema</v>
          </cell>
          <cell r="N647" t="str">
            <v>Egbema West DumpFlood</v>
          </cell>
          <cell r="O647" t="str">
            <v>Egbema West DumpFlood</v>
          </cell>
          <cell r="P647" t="str">
            <v>Egbema West DumpFlood</v>
          </cell>
          <cell r="Q647" t="str">
            <v>James Iwegbu</v>
          </cell>
          <cell r="R647" t="str">
            <v>EGBEMA_WEST1_FS</v>
          </cell>
          <cell r="S647" t="str">
            <v>DOMGAS</v>
          </cell>
          <cell r="T647" t="str">
            <v>5. Domgas (Ring fenced)</v>
          </cell>
          <cell r="U647" t="str">
            <v>1. Secure / Maximise NFA</v>
          </cell>
          <cell r="V647" t="str">
            <v>Collins Onyeukwu</v>
          </cell>
          <cell r="W647">
            <v>1</v>
          </cell>
          <cell r="X647">
            <v>0</v>
          </cell>
          <cell r="Y647">
            <v>139707.47186279297</v>
          </cell>
          <cell r="Z647">
            <v>0</v>
          </cell>
          <cell r="AA647">
            <v>232053.22796630859</v>
          </cell>
          <cell r="AB647">
            <v>0</v>
          </cell>
          <cell r="AC647">
            <v>207001.06970214844</v>
          </cell>
          <cell r="AD647">
            <v>23000.094100952148</v>
          </cell>
          <cell r="AE647">
            <v>2052.2057991027832</v>
          </cell>
          <cell r="AF647">
            <v>0</v>
          </cell>
          <cell r="AG647">
            <v>0</v>
          </cell>
          <cell r="AH647">
            <v>0</v>
          </cell>
          <cell r="AI647">
            <v>212608.56677246094</v>
          </cell>
          <cell r="AJ647">
            <v>411450.98170471191</v>
          </cell>
          <cell r="AK647">
            <v>0</v>
          </cell>
          <cell r="AL647">
            <v>0</v>
          </cell>
          <cell r="AM647">
            <v>4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0</v>
          </cell>
          <cell r="AW647">
            <v>0</v>
          </cell>
          <cell r="AX647">
            <v>0</v>
          </cell>
          <cell r="AY647">
            <v>0</v>
          </cell>
          <cell r="AZ647">
            <v>0</v>
          </cell>
          <cell r="BA647">
            <v>0</v>
          </cell>
          <cell r="BB647">
            <v>0</v>
          </cell>
          <cell r="BC647">
            <v>0</v>
          </cell>
          <cell r="BD647">
            <v>0</v>
          </cell>
          <cell r="BE647">
            <v>0</v>
          </cell>
          <cell r="BF647">
            <v>0</v>
          </cell>
          <cell r="BG647">
            <v>0</v>
          </cell>
          <cell r="BH647">
            <v>0</v>
          </cell>
          <cell r="BI647">
            <v>0</v>
          </cell>
          <cell r="BJ647">
            <v>0</v>
          </cell>
          <cell r="BK647">
            <v>0</v>
          </cell>
          <cell r="BL647">
            <v>17764.443359375</v>
          </cell>
          <cell r="BM647">
            <v>50449.609375</v>
          </cell>
          <cell r="BN647">
            <v>29215.9921875</v>
          </cell>
          <cell r="BO647">
            <v>0</v>
          </cell>
          <cell r="BP647">
            <v>8081.87158203125</v>
          </cell>
          <cell r="BQ647">
            <v>0</v>
          </cell>
          <cell r="BR647">
            <v>1417.986083984375</v>
          </cell>
          <cell r="BS647">
            <v>0</v>
          </cell>
          <cell r="BT647">
            <v>0</v>
          </cell>
          <cell r="BU647">
            <v>105678.66442871094</v>
          </cell>
          <cell r="BV647">
            <v>0</v>
          </cell>
          <cell r="BW647">
            <v>0</v>
          </cell>
          <cell r="BX647">
            <v>0</v>
          </cell>
          <cell r="BY647">
            <v>0</v>
          </cell>
          <cell r="BZ647">
            <v>0</v>
          </cell>
          <cell r="CA647">
            <v>0</v>
          </cell>
          <cell r="CB647">
            <v>0</v>
          </cell>
          <cell r="CC647">
            <v>0</v>
          </cell>
          <cell r="CD647">
            <v>0</v>
          </cell>
          <cell r="CE647">
            <v>0</v>
          </cell>
          <cell r="CF647">
            <v>0</v>
          </cell>
          <cell r="CG647">
            <v>0</v>
          </cell>
          <cell r="CH647">
            <v>0</v>
          </cell>
          <cell r="CI647">
            <v>0</v>
          </cell>
          <cell r="CJ647">
            <v>0</v>
          </cell>
          <cell r="CK647">
            <v>0</v>
          </cell>
          <cell r="CL647">
            <v>0</v>
          </cell>
          <cell r="CM647">
            <v>1</v>
          </cell>
        </row>
        <row r="648">
          <cell r="A648" t="str">
            <v>NIP_BP11_D_EGBW_ENV_G01</v>
          </cell>
          <cell r="C648" t="str">
            <v>BP11</v>
          </cell>
          <cell r="D648" t="str">
            <v>In</v>
          </cell>
          <cell r="E648" t="str">
            <v>Base NOV</v>
          </cell>
          <cell r="F648" t="str">
            <v>Base</v>
          </cell>
          <cell r="G648" t="str">
            <v>SPDC JV</v>
          </cell>
          <cell r="H648" t="str">
            <v>In</v>
          </cell>
          <cell r="I648" t="str">
            <v>EGBEMA WEST</v>
          </cell>
          <cell r="J648" t="str">
            <v>OML - 20</v>
          </cell>
          <cell r="K648" t="str">
            <v>NON OPERATED</v>
          </cell>
          <cell r="L648" t="str">
            <v>East</v>
          </cell>
          <cell r="M648" t="str">
            <v>NFA TQ - Egbema</v>
          </cell>
          <cell r="N648" t="str">
            <v>Egbema West NAG</v>
          </cell>
          <cell r="O648" t="str">
            <v>Egbema West NAG</v>
          </cell>
          <cell r="P648" t="str">
            <v>Egbema West NAG</v>
          </cell>
          <cell r="Q648" t="str">
            <v>James Iwegbu</v>
          </cell>
          <cell r="R648" t="str">
            <v>EGBEMA_WEST1_GP</v>
          </cell>
          <cell r="S648" t="str">
            <v>DOMGAS</v>
          </cell>
          <cell r="T648" t="str">
            <v>5. Domgas (Ring fenced)</v>
          </cell>
          <cell r="U648" t="str">
            <v>1. Secure / Maximise NFA</v>
          </cell>
          <cell r="V648" t="str">
            <v>Collins Onyeukwu</v>
          </cell>
          <cell r="W648">
            <v>1</v>
          </cell>
          <cell r="X648">
            <v>0</v>
          </cell>
          <cell r="Y648">
            <v>0</v>
          </cell>
          <cell r="Z648">
            <v>10109.196868896484</v>
          </cell>
          <cell r="AA648">
            <v>0</v>
          </cell>
          <cell r="AB648">
            <v>492803.69934082031</v>
          </cell>
          <cell r="AC648">
            <v>0</v>
          </cell>
          <cell r="AD648">
            <v>0</v>
          </cell>
          <cell r="AE648">
            <v>0</v>
          </cell>
          <cell r="AF648">
            <v>487062.798828125</v>
          </cell>
          <cell r="AG648">
            <v>4919.8570032119751</v>
          </cell>
          <cell r="AH648">
            <v>818.5878963470459</v>
          </cell>
          <cell r="AI648">
            <v>28138.5322265625</v>
          </cell>
          <cell r="AJ648">
            <v>104646.02456726041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1</v>
          </cell>
          <cell r="AS648">
            <v>0</v>
          </cell>
          <cell r="AT648">
            <v>0</v>
          </cell>
          <cell r="AU648">
            <v>0</v>
          </cell>
          <cell r="AV648">
            <v>0</v>
          </cell>
          <cell r="AW648">
            <v>0</v>
          </cell>
          <cell r="AX648">
            <v>0</v>
          </cell>
          <cell r="AY648">
            <v>0</v>
          </cell>
          <cell r="AZ648">
            <v>0</v>
          </cell>
          <cell r="BA648">
            <v>0</v>
          </cell>
          <cell r="BB648">
            <v>0</v>
          </cell>
          <cell r="BC648">
            <v>0</v>
          </cell>
          <cell r="BD648">
            <v>0</v>
          </cell>
          <cell r="BE648">
            <v>0</v>
          </cell>
          <cell r="BF648">
            <v>0</v>
          </cell>
          <cell r="BG648">
            <v>0</v>
          </cell>
          <cell r="BH648">
            <v>0</v>
          </cell>
          <cell r="BI648">
            <v>0</v>
          </cell>
          <cell r="BJ648">
            <v>0</v>
          </cell>
          <cell r="BK648">
            <v>0</v>
          </cell>
          <cell r="BL648">
            <v>0</v>
          </cell>
          <cell r="BM648">
            <v>0</v>
          </cell>
          <cell r="BN648">
            <v>0</v>
          </cell>
          <cell r="BO648">
            <v>0</v>
          </cell>
          <cell r="BP648">
            <v>0</v>
          </cell>
          <cell r="BQ648">
            <v>0</v>
          </cell>
          <cell r="BR648">
            <v>0</v>
          </cell>
          <cell r="BS648">
            <v>0</v>
          </cell>
          <cell r="BT648">
            <v>0</v>
          </cell>
          <cell r="BU648">
            <v>0</v>
          </cell>
          <cell r="BV648">
            <v>0</v>
          </cell>
          <cell r="BW648">
            <v>0</v>
          </cell>
          <cell r="BX648">
            <v>0</v>
          </cell>
          <cell r="BY648">
            <v>0</v>
          </cell>
          <cell r="BZ648">
            <v>0</v>
          </cell>
          <cell r="CA648">
            <v>2913.1201171875</v>
          </cell>
          <cell r="CB648">
            <v>12437.357421875</v>
          </cell>
          <cell r="CC648">
            <v>7194.990234375</v>
          </cell>
          <cell r="CD648">
            <v>0</v>
          </cell>
          <cell r="CE648">
            <v>5592.56591796875</v>
          </cell>
          <cell r="CF648">
            <v>0.5</v>
          </cell>
          <cell r="CG648">
            <v>0</v>
          </cell>
          <cell r="CH648">
            <v>0</v>
          </cell>
          <cell r="CI648">
            <v>0</v>
          </cell>
          <cell r="CJ648">
            <v>0</v>
          </cell>
          <cell r="CK648">
            <v>0</v>
          </cell>
          <cell r="CL648">
            <v>0</v>
          </cell>
          <cell r="CM648">
            <v>1</v>
          </cell>
        </row>
        <row r="649">
          <cell r="A649" t="str">
            <v>NIP_BP11_D_EGBW_ENV_I01</v>
          </cell>
          <cell r="C649" t="str">
            <v>BP11</v>
          </cell>
          <cell r="D649" t="str">
            <v>In</v>
          </cell>
          <cell r="E649" t="str">
            <v>Base NOV</v>
          </cell>
          <cell r="F649" t="str">
            <v>Base</v>
          </cell>
          <cell r="G649" t="str">
            <v>SPDC JV</v>
          </cell>
          <cell r="H649" t="str">
            <v>In</v>
          </cell>
          <cell r="I649" t="str">
            <v>EGBEMA WEST</v>
          </cell>
          <cell r="J649" t="str">
            <v>OML - 20</v>
          </cell>
          <cell r="K649" t="str">
            <v>NON OPERATED</v>
          </cell>
          <cell r="L649" t="str">
            <v>East</v>
          </cell>
          <cell r="M649" t="str">
            <v>AG Solution Egbema West</v>
          </cell>
          <cell r="N649" t="str">
            <v>AGS Egbema West</v>
          </cell>
          <cell r="O649" t="str">
            <v>AGS Egbema West</v>
          </cell>
          <cell r="P649" t="str">
            <v>AG Solution Egbema West</v>
          </cell>
          <cell r="Q649" t="str">
            <v>James Iwegbu</v>
          </cell>
          <cell r="S649" t="str">
            <v>DOMGAS</v>
          </cell>
          <cell r="T649" t="str">
            <v>4. Oil</v>
          </cell>
          <cell r="U649" t="str">
            <v>1. Secure / Maximise NFA</v>
          </cell>
          <cell r="V649" t="str">
            <v>Collins Onyeukwu</v>
          </cell>
          <cell r="W649">
            <v>1</v>
          </cell>
          <cell r="X649">
            <v>0</v>
          </cell>
          <cell r="Y649">
            <v>45186.694690558063</v>
          </cell>
          <cell r="Z649">
            <v>0</v>
          </cell>
          <cell r="AA649">
            <v>126416.41934739973</v>
          </cell>
          <cell r="AB649">
            <v>0</v>
          </cell>
          <cell r="AC649">
            <v>111418.61544799805</v>
          </cell>
          <cell r="AD649">
            <v>13384.371086120605</v>
          </cell>
          <cell r="AE649">
            <v>1613.6023322286856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53447.629161064149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  <cell r="AW649">
            <v>0</v>
          </cell>
          <cell r="AX649">
            <v>0</v>
          </cell>
          <cell r="AY649">
            <v>0</v>
          </cell>
          <cell r="AZ649">
            <v>0</v>
          </cell>
          <cell r="BA649">
            <v>0</v>
          </cell>
          <cell r="BB649">
            <v>0</v>
          </cell>
          <cell r="BC649">
            <v>0</v>
          </cell>
          <cell r="BD649">
            <v>0</v>
          </cell>
          <cell r="BE649">
            <v>0</v>
          </cell>
          <cell r="BF649">
            <v>0</v>
          </cell>
          <cell r="BG649">
            <v>0</v>
          </cell>
          <cell r="BH649">
            <v>0</v>
          </cell>
          <cell r="BI649">
            <v>0</v>
          </cell>
          <cell r="BJ649">
            <v>0</v>
          </cell>
          <cell r="BK649">
            <v>0</v>
          </cell>
          <cell r="BL649">
            <v>0</v>
          </cell>
          <cell r="BM649">
            <v>0</v>
          </cell>
          <cell r="BN649">
            <v>0</v>
          </cell>
          <cell r="BO649">
            <v>0</v>
          </cell>
          <cell r="BP649">
            <v>0</v>
          </cell>
          <cell r="BQ649">
            <v>0</v>
          </cell>
          <cell r="BR649">
            <v>0</v>
          </cell>
          <cell r="BS649">
            <v>0</v>
          </cell>
          <cell r="BT649">
            <v>0</v>
          </cell>
          <cell r="BU649">
            <v>0</v>
          </cell>
          <cell r="BV649">
            <v>0</v>
          </cell>
          <cell r="BW649">
            <v>0</v>
          </cell>
          <cell r="BX649">
            <v>0</v>
          </cell>
          <cell r="BY649">
            <v>0</v>
          </cell>
          <cell r="BZ649">
            <v>0</v>
          </cell>
          <cell r="CA649">
            <v>0</v>
          </cell>
          <cell r="CB649">
            <v>0</v>
          </cell>
          <cell r="CC649">
            <v>0</v>
          </cell>
          <cell r="CD649">
            <v>0</v>
          </cell>
          <cell r="CE649">
            <v>0</v>
          </cell>
          <cell r="CF649">
            <v>0</v>
          </cell>
          <cell r="CG649">
            <v>0</v>
          </cell>
          <cell r="CH649">
            <v>0</v>
          </cell>
          <cell r="CI649">
            <v>0</v>
          </cell>
          <cell r="CJ649">
            <v>0</v>
          </cell>
          <cell r="CK649">
            <v>0</v>
          </cell>
          <cell r="CL649">
            <v>0</v>
          </cell>
          <cell r="CM649">
            <v>1</v>
          </cell>
        </row>
        <row r="650">
          <cell r="A650" t="str">
            <v>NIP_BP11_D_EGLO_ES2_D01</v>
          </cell>
          <cell r="C650" t="str">
            <v>BP11</v>
          </cell>
          <cell r="D650" t="str">
            <v>In</v>
          </cell>
          <cell r="E650" t="str">
            <v>Third Party Finance</v>
          </cell>
          <cell r="F650" t="str">
            <v>Base</v>
          </cell>
          <cell r="G650" t="str">
            <v>SPDC JV</v>
          </cell>
          <cell r="H650" t="str">
            <v>Out</v>
          </cell>
          <cell r="I650" t="str">
            <v>EGBOLOM</v>
          </cell>
          <cell r="J650" t="str">
            <v>OML - 23</v>
          </cell>
          <cell r="K650" t="str">
            <v>SWAMP EAST</v>
          </cell>
          <cell r="L650" t="str">
            <v>East</v>
          </cell>
          <cell r="M650" t="str">
            <v>Egbolom ID</v>
          </cell>
          <cell r="N650" t="str">
            <v>Egbolom ID</v>
          </cell>
          <cell r="O650" t="str">
            <v>Egbolom ID</v>
          </cell>
          <cell r="P650" t="str">
            <v>Egbolom ID</v>
          </cell>
          <cell r="Q650" t="str">
            <v>Ehidiamhen Alikah</v>
          </cell>
          <cell r="R650" t="str">
            <v>SOKU1_FS</v>
          </cell>
          <cell r="S650" t="str">
            <v>NLNG</v>
          </cell>
          <cell r="T650" t="str">
            <v>7. Export Growth</v>
          </cell>
          <cell r="U650" t="str">
            <v>7. Material Oil</v>
          </cell>
          <cell r="V650" t="str">
            <v>Ikwan Ukauku</v>
          </cell>
          <cell r="W650">
            <v>0</v>
          </cell>
          <cell r="X650">
            <v>0</v>
          </cell>
          <cell r="Y650">
            <v>149417.96704101563</v>
          </cell>
          <cell r="Z650">
            <v>0</v>
          </cell>
          <cell r="AA650">
            <v>92416.747131347656</v>
          </cell>
          <cell r="AB650">
            <v>0</v>
          </cell>
          <cell r="AC650">
            <v>82380.471313476563</v>
          </cell>
          <cell r="AD650">
            <v>9153.3786430358887</v>
          </cell>
          <cell r="AE650">
            <v>882.85977458953857</v>
          </cell>
          <cell r="AF650">
            <v>0</v>
          </cell>
          <cell r="AG650">
            <v>0</v>
          </cell>
          <cell r="AH650">
            <v>0</v>
          </cell>
          <cell r="AI650">
            <v>489316.720703125</v>
          </cell>
          <cell r="AJ650">
            <v>550838.69427490234</v>
          </cell>
          <cell r="AK650">
            <v>0</v>
          </cell>
          <cell r="AL650">
            <v>0</v>
          </cell>
          <cell r="AM650">
            <v>4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0</v>
          </cell>
          <cell r="BE650">
            <v>0</v>
          </cell>
          <cell r="BF650">
            <v>0</v>
          </cell>
          <cell r="BG650">
            <v>0</v>
          </cell>
          <cell r="BH650">
            <v>0</v>
          </cell>
          <cell r="BI650">
            <v>0</v>
          </cell>
          <cell r="BJ650">
            <v>0</v>
          </cell>
          <cell r="BK650">
            <v>0</v>
          </cell>
          <cell r="BL650">
            <v>29432.087890625</v>
          </cell>
          <cell r="BM650">
            <v>334214.69921875</v>
          </cell>
          <cell r="BN650">
            <v>111481.75390625</v>
          </cell>
          <cell r="BO650">
            <v>0</v>
          </cell>
          <cell r="BP650">
            <v>14188.185546875</v>
          </cell>
          <cell r="BQ650">
            <v>0</v>
          </cell>
          <cell r="BR650">
            <v>0</v>
          </cell>
          <cell r="BS650">
            <v>0</v>
          </cell>
          <cell r="BT650">
            <v>0</v>
          </cell>
          <cell r="BU650">
            <v>0</v>
          </cell>
          <cell r="BV650">
            <v>0</v>
          </cell>
          <cell r="BW650">
            <v>0</v>
          </cell>
          <cell r="BX650">
            <v>0</v>
          </cell>
          <cell r="BY650">
            <v>0</v>
          </cell>
          <cell r="BZ650">
            <v>0</v>
          </cell>
          <cell r="CA650">
            <v>0</v>
          </cell>
          <cell r="CB650">
            <v>0</v>
          </cell>
          <cell r="CC650">
            <v>0</v>
          </cell>
          <cell r="CD650">
            <v>0</v>
          </cell>
          <cell r="CE650">
            <v>0</v>
          </cell>
          <cell r="CF650">
            <v>0</v>
          </cell>
          <cell r="CG650">
            <v>0</v>
          </cell>
          <cell r="CH650">
            <v>0</v>
          </cell>
          <cell r="CI650">
            <v>0</v>
          </cell>
          <cell r="CJ650">
            <v>0</v>
          </cell>
          <cell r="CK650">
            <v>0</v>
          </cell>
          <cell r="CL650">
            <v>0</v>
          </cell>
          <cell r="CM650">
            <v>1</v>
          </cell>
        </row>
        <row r="651">
          <cell r="A651" t="str">
            <v>NIP_BP11_D_EGUN_WS2_G04</v>
          </cell>
          <cell r="C651" t="str">
            <v>BP11</v>
          </cell>
          <cell r="D651" t="str">
            <v>In</v>
          </cell>
          <cell r="E651" t="str">
            <v>Base JV</v>
          </cell>
          <cell r="F651" t="str">
            <v>Base</v>
          </cell>
          <cell r="G651" t="str">
            <v>SPDC JV</v>
          </cell>
          <cell r="H651" t="str">
            <v>Not reported</v>
          </cell>
          <cell r="I651" t="str">
            <v>ORUBOU</v>
          </cell>
          <cell r="J651" t="str">
            <v>OML - 35</v>
          </cell>
          <cell r="K651" t="str">
            <v>SWAMP WEST</v>
          </cell>
          <cell r="L651" t="str">
            <v>West</v>
          </cell>
          <cell r="M651" t="str">
            <v>Southern Swamp AGS Plus_Step 4 - EGUNABO</v>
          </cell>
          <cell r="N651" t="str">
            <v>Southern Swamp AGS Plus_Step 4</v>
          </cell>
          <cell r="O651" t="str">
            <v>Southern Swamp AGS Plus_Step 4</v>
          </cell>
          <cell r="P651" t="str">
            <v>Southern Swamp AGS Plus_Step 4</v>
          </cell>
          <cell r="Q651" t="str">
            <v>Baranu Suka</v>
          </cell>
          <cell r="R651" t="str">
            <v>TUNU2_GP</v>
          </cell>
          <cell r="S651" t="str">
            <v>OKLNG</v>
          </cell>
          <cell r="T651" t="str">
            <v>5. Domgas (Ring fenced)</v>
          </cell>
          <cell r="U651" t="str">
            <v>8. Oil and Gas Growth</v>
          </cell>
          <cell r="V651" t="str">
            <v>David Oluwajuyigbe</v>
          </cell>
          <cell r="W651">
            <v>0</v>
          </cell>
          <cell r="X651">
            <v>1</v>
          </cell>
          <cell r="Y651">
            <v>0</v>
          </cell>
          <cell r="Z651">
            <v>27.371498408621175</v>
          </cell>
          <cell r="AA651">
            <v>0</v>
          </cell>
          <cell r="AB651">
            <v>542223.02291649347</v>
          </cell>
          <cell r="AC651">
            <v>0</v>
          </cell>
          <cell r="AD651">
            <v>0</v>
          </cell>
          <cell r="AE651">
            <v>0</v>
          </cell>
          <cell r="AF651">
            <v>540001.80210876465</v>
          </cell>
          <cell r="AG651">
            <v>0</v>
          </cell>
          <cell r="AH651">
            <v>2219.9407860613064</v>
          </cell>
          <cell r="AI651">
            <v>105050.00012207031</v>
          </cell>
          <cell r="AJ651">
            <v>149822.37370300293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>
            <v>1</v>
          </cell>
          <cell r="AS651">
            <v>0</v>
          </cell>
          <cell r="AT651">
            <v>0</v>
          </cell>
          <cell r="AU651">
            <v>0</v>
          </cell>
          <cell r="AV651">
            <v>0</v>
          </cell>
          <cell r="AW651">
            <v>0</v>
          </cell>
          <cell r="AX651">
            <v>0</v>
          </cell>
          <cell r="AY651">
            <v>0</v>
          </cell>
          <cell r="AZ651">
            <v>1750</v>
          </cell>
          <cell r="BA651">
            <v>0</v>
          </cell>
          <cell r="BB651">
            <v>0</v>
          </cell>
          <cell r="BC651">
            <v>0</v>
          </cell>
          <cell r="BD651">
            <v>0</v>
          </cell>
          <cell r="BE651">
            <v>0</v>
          </cell>
          <cell r="BF651">
            <v>0</v>
          </cell>
          <cell r="BG651">
            <v>0</v>
          </cell>
          <cell r="BH651">
            <v>0</v>
          </cell>
          <cell r="BI651">
            <v>0</v>
          </cell>
          <cell r="BJ651">
            <v>0</v>
          </cell>
          <cell r="BK651">
            <v>0</v>
          </cell>
          <cell r="BL651">
            <v>0</v>
          </cell>
          <cell r="BM651">
            <v>0</v>
          </cell>
          <cell r="BN651">
            <v>0</v>
          </cell>
          <cell r="BO651">
            <v>0</v>
          </cell>
          <cell r="BP651">
            <v>0</v>
          </cell>
          <cell r="BQ651">
            <v>0</v>
          </cell>
          <cell r="BR651">
            <v>0</v>
          </cell>
          <cell r="BS651">
            <v>0</v>
          </cell>
          <cell r="BT651">
            <v>0</v>
          </cell>
          <cell r="BU651">
            <v>0</v>
          </cell>
          <cell r="BV651">
            <v>0</v>
          </cell>
          <cell r="BW651">
            <v>0</v>
          </cell>
          <cell r="BX651">
            <v>0</v>
          </cell>
          <cell r="BY651">
            <v>0</v>
          </cell>
          <cell r="BZ651">
            <v>0</v>
          </cell>
          <cell r="CA651">
            <v>1400.0001220703125</v>
          </cell>
          <cell r="CB651">
            <v>20900</v>
          </cell>
          <cell r="CC651">
            <v>12000</v>
          </cell>
          <cell r="CD651">
            <v>0</v>
          </cell>
          <cell r="CE651">
            <v>69000</v>
          </cell>
          <cell r="CF651">
            <v>0</v>
          </cell>
          <cell r="CG651">
            <v>0</v>
          </cell>
          <cell r="CH651">
            <v>0</v>
          </cell>
          <cell r="CI651">
            <v>0</v>
          </cell>
          <cell r="CJ651">
            <v>0</v>
          </cell>
          <cell r="CK651">
            <v>0</v>
          </cell>
          <cell r="CL651">
            <v>2574.3000984191895</v>
          </cell>
          <cell r="CM651">
            <v>1</v>
          </cell>
        </row>
        <row r="652">
          <cell r="A652" t="str">
            <v>NIP_BP11_D_EGWA_WS1_C02</v>
          </cell>
          <cell r="C652" t="str">
            <v>BP11</v>
          </cell>
          <cell r="D652" t="str">
            <v>Out</v>
          </cell>
          <cell r="E652" t="str">
            <v>Portfolio Action</v>
          </cell>
          <cell r="F652" t="str">
            <v>Options</v>
          </cell>
          <cell r="G652" t="str">
            <v>Portfolio Action</v>
          </cell>
          <cell r="H652" t="str">
            <v>Not reported</v>
          </cell>
          <cell r="I652" t="str">
            <v>EGWA</v>
          </cell>
          <cell r="J652" t="str">
            <v>OML - 42</v>
          </cell>
          <cell r="K652" t="str">
            <v>SWAMP WEST</v>
          </cell>
          <cell r="L652" t="str">
            <v>West</v>
          </cell>
          <cell r="M652" t="str">
            <v>Odidi Node FOD - EGWA</v>
          </cell>
          <cell r="N652" t="str">
            <v>Odidi Node (Oil)</v>
          </cell>
          <cell r="O652" t="str">
            <v>Odidi Node FOD</v>
          </cell>
          <cell r="P652" t="str">
            <v>Odidi Node FOD</v>
          </cell>
          <cell r="Q652" t="str">
            <v>Baranu Suka</v>
          </cell>
          <cell r="R652" t="str">
            <v>EGWA1_FS</v>
          </cell>
          <cell r="S652" t="str">
            <v>DOMGAS</v>
          </cell>
          <cell r="T652" t="str">
            <v>5. Domgas (Ring fenced)</v>
          </cell>
          <cell r="U652" t="str">
            <v>8. Oil and Gas Growth</v>
          </cell>
          <cell r="V652" t="str">
            <v>David Oluwajuyigbe</v>
          </cell>
          <cell r="W652">
            <v>3</v>
          </cell>
          <cell r="X652">
            <v>0</v>
          </cell>
          <cell r="Y652">
            <v>6670.5099792480469</v>
          </cell>
          <cell r="Z652">
            <v>0</v>
          </cell>
          <cell r="AA652">
            <v>4521.6440734863281</v>
          </cell>
          <cell r="AB652">
            <v>0</v>
          </cell>
          <cell r="AC652">
            <v>4069.489013671875</v>
          </cell>
          <cell r="AD652">
            <v>452.16440200805664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109827.2578125</v>
          </cell>
          <cell r="AJ652">
            <v>34157.232666015625</v>
          </cell>
          <cell r="AK652">
            <v>0</v>
          </cell>
          <cell r="AL652">
            <v>0</v>
          </cell>
          <cell r="AM652">
            <v>0</v>
          </cell>
          <cell r="AN652">
            <v>3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0</v>
          </cell>
          <cell r="AW652">
            <v>0</v>
          </cell>
          <cell r="AX652">
            <v>0</v>
          </cell>
          <cell r="AY652">
            <v>0</v>
          </cell>
          <cell r="AZ652">
            <v>0</v>
          </cell>
          <cell r="BA652">
            <v>0</v>
          </cell>
          <cell r="BB652">
            <v>0</v>
          </cell>
          <cell r="BC652">
            <v>0</v>
          </cell>
          <cell r="BD652">
            <v>0</v>
          </cell>
          <cell r="BE652">
            <v>0</v>
          </cell>
          <cell r="BF652">
            <v>0</v>
          </cell>
          <cell r="BG652">
            <v>0</v>
          </cell>
          <cell r="BH652">
            <v>0</v>
          </cell>
          <cell r="BI652">
            <v>0</v>
          </cell>
          <cell r="BJ652">
            <v>0</v>
          </cell>
          <cell r="BK652">
            <v>0</v>
          </cell>
          <cell r="BL652">
            <v>22614.486328125</v>
          </cell>
          <cell r="BM652">
            <v>0</v>
          </cell>
          <cell r="BN652">
            <v>0</v>
          </cell>
          <cell r="BO652">
            <v>73644.078125</v>
          </cell>
          <cell r="BP652">
            <v>13568.6923828125</v>
          </cell>
          <cell r="BQ652">
            <v>0</v>
          </cell>
          <cell r="BR652">
            <v>0</v>
          </cell>
          <cell r="BS652">
            <v>0</v>
          </cell>
          <cell r="BT652">
            <v>0</v>
          </cell>
          <cell r="BU652">
            <v>0</v>
          </cell>
          <cell r="BV652">
            <v>0</v>
          </cell>
          <cell r="BW652">
            <v>0</v>
          </cell>
          <cell r="BX652">
            <v>0</v>
          </cell>
          <cell r="BY652">
            <v>0</v>
          </cell>
          <cell r="BZ652">
            <v>0</v>
          </cell>
          <cell r="CA652">
            <v>0</v>
          </cell>
          <cell r="CB652">
            <v>0</v>
          </cell>
          <cell r="CC652">
            <v>0</v>
          </cell>
          <cell r="CD652">
            <v>0</v>
          </cell>
          <cell r="CE652">
            <v>0</v>
          </cell>
          <cell r="CF652">
            <v>0</v>
          </cell>
          <cell r="CG652">
            <v>0</v>
          </cell>
          <cell r="CH652">
            <v>0</v>
          </cell>
          <cell r="CI652">
            <v>0</v>
          </cell>
          <cell r="CJ652">
            <v>0</v>
          </cell>
          <cell r="CK652">
            <v>0</v>
          </cell>
          <cell r="CL652">
            <v>0</v>
          </cell>
          <cell r="CM652">
            <v>1</v>
          </cell>
        </row>
        <row r="653">
          <cell r="A653" t="str">
            <v>NIP_BP11_D_EGWA_WS1_D02</v>
          </cell>
          <cell r="C653" t="str">
            <v>BP11</v>
          </cell>
          <cell r="D653" t="str">
            <v>Out</v>
          </cell>
          <cell r="E653" t="str">
            <v>Portfolio Action</v>
          </cell>
          <cell r="F653" t="str">
            <v>Options</v>
          </cell>
          <cell r="G653" t="str">
            <v>Portfolio Action</v>
          </cell>
          <cell r="H653" t="str">
            <v>Out</v>
          </cell>
          <cell r="I653" t="str">
            <v>EGWA</v>
          </cell>
          <cell r="J653" t="str">
            <v>OML - 42</v>
          </cell>
          <cell r="K653" t="str">
            <v>SWAMP WEST</v>
          </cell>
          <cell r="L653" t="str">
            <v>West</v>
          </cell>
          <cell r="M653" t="str">
            <v>Odidi Node (Oil) - EGWA</v>
          </cell>
          <cell r="N653" t="str">
            <v>Odidi Node (Oil)</v>
          </cell>
          <cell r="O653" t="str">
            <v>Odidi Node (Oil)</v>
          </cell>
          <cell r="P653" t="str">
            <v>Odidi Node</v>
          </cell>
          <cell r="Q653" t="str">
            <v>Baranu Suka</v>
          </cell>
          <cell r="R653" t="str">
            <v>EGWA1/2_FS</v>
          </cell>
          <cell r="S653" t="str">
            <v>DOMGAS</v>
          </cell>
          <cell r="T653" t="str">
            <v>5. Domgas (Ring fenced)</v>
          </cell>
          <cell r="U653" t="str">
            <v>2. Domgas / IPP</v>
          </cell>
          <cell r="V653" t="str">
            <v>David Oluwajuyigbe</v>
          </cell>
          <cell r="W653">
            <v>4</v>
          </cell>
          <cell r="X653">
            <v>0</v>
          </cell>
          <cell r="Y653">
            <v>53630.520263671875</v>
          </cell>
          <cell r="Z653">
            <v>0</v>
          </cell>
          <cell r="AA653">
            <v>100313.26403808594</v>
          </cell>
          <cell r="AB653">
            <v>0</v>
          </cell>
          <cell r="AC653">
            <v>90282.23681640625</v>
          </cell>
          <cell r="AD653">
            <v>10031.326354980469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216999.29602050781</v>
          </cell>
          <cell r="AJ653">
            <v>255676.87815856934</v>
          </cell>
          <cell r="AK653">
            <v>0</v>
          </cell>
          <cell r="AL653">
            <v>0</v>
          </cell>
          <cell r="AM653">
            <v>3</v>
          </cell>
          <cell r="AN653">
            <v>0</v>
          </cell>
          <cell r="AO653">
            <v>0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>
            <v>0</v>
          </cell>
          <cell r="AV653">
            <v>0</v>
          </cell>
          <cell r="AW653">
            <v>0</v>
          </cell>
          <cell r="AX653">
            <v>0</v>
          </cell>
          <cell r="AY653">
            <v>0</v>
          </cell>
          <cell r="AZ653">
            <v>0</v>
          </cell>
          <cell r="BA653">
            <v>0</v>
          </cell>
          <cell r="BB653">
            <v>0</v>
          </cell>
          <cell r="BC653">
            <v>0</v>
          </cell>
          <cell r="BD653">
            <v>0</v>
          </cell>
          <cell r="BE653">
            <v>0</v>
          </cell>
          <cell r="BF653">
            <v>0</v>
          </cell>
          <cell r="BG653">
            <v>0</v>
          </cell>
          <cell r="BH653">
            <v>0</v>
          </cell>
          <cell r="BI653">
            <v>0</v>
          </cell>
          <cell r="BJ653">
            <v>0</v>
          </cell>
          <cell r="BK653">
            <v>0</v>
          </cell>
          <cell r="BL653">
            <v>11360.11328125</v>
          </cell>
          <cell r="BM653">
            <v>89411.1484375</v>
          </cell>
          <cell r="BN653">
            <v>36106.615234375</v>
          </cell>
          <cell r="BO653">
            <v>0</v>
          </cell>
          <cell r="BP653">
            <v>10298.9609375</v>
          </cell>
          <cell r="BQ653">
            <v>69822.462036132813</v>
          </cell>
          <cell r="BR653">
            <v>0</v>
          </cell>
          <cell r="BS653">
            <v>0</v>
          </cell>
          <cell r="BT653">
            <v>0</v>
          </cell>
          <cell r="BU653">
            <v>0</v>
          </cell>
          <cell r="BV653">
            <v>0</v>
          </cell>
          <cell r="BW653">
            <v>0</v>
          </cell>
          <cell r="BX653">
            <v>0</v>
          </cell>
          <cell r="BY653">
            <v>0</v>
          </cell>
          <cell r="BZ653">
            <v>0</v>
          </cell>
          <cell r="CA653">
            <v>0</v>
          </cell>
          <cell r="CB653">
            <v>0</v>
          </cell>
          <cell r="CC653">
            <v>0</v>
          </cell>
          <cell r="CD653">
            <v>0</v>
          </cell>
          <cell r="CE653">
            <v>0</v>
          </cell>
          <cell r="CF653">
            <v>0</v>
          </cell>
          <cell r="CG653">
            <v>0</v>
          </cell>
          <cell r="CH653">
            <v>0</v>
          </cell>
          <cell r="CI653">
            <v>0</v>
          </cell>
          <cell r="CJ653">
            <v>0</v>
          </cell>
          <cell r="CK653">
            <v>0</v>
          </cell>
          <cell r="CL653">
            <v>0</v>
          </cell>
          <cell r="CM653">
            <v>1</v>
          </cell>
        </row>
        <row r="654">
          <cell r="A654" t="str">
            <v>NIP_BP11_D_EGWA_WS1_G02</v>
          </cell>
          <cell r="C654" t="str">
            <v>BP11</v>
          </cell>
          <cell r="D654" t="str">
            <v>Out</v>
          </cell>
          <cell r="E654" t="str">
            <v>Domgas/IPP</v>
          </cell>
          <cell r="F654" t="str">
            <v>Options</v>
          </cell>
          <cell r="G654" t="str">
            <v>Portfolio Action</v>
          </cell>
          <cell r="H654" t="str">
            <v>Out</v>
          </cell>
          <cell r="I654" t="str">
            <v>EGWA</v>
          </cell>
          <cell r="J654" t="str">
            <v>OML - 42</v>
          </cell>
          <cell r="K654" t="str">
            <v>SWAMP WEST</v>
          </cell>
          <cell r="L654" t="str">
            <v>West</v>
          </cell>
          <cell r="M654" t="str">
            <v>Odidi Node (Gas) - EGWA</v>
          </cell>
          <cell r="N654" t="str">
            <v>Odidi Node (Gas)</v>
          </cell>
          <cell r="O654" t="str">
            <v>Odidi Node (Gas)</v>
          </cell>
          <cell r="P654" t="str">
            <v>Odidi Node</v>
          </cell>
          <cell r="Q654" t="str">
            <v>Baranu Suka</v>
          </cell>
          <cell r="R654" t="str">
            <v>ODIDI2_GP</v>
          </cell>
          <cell r="S654" t="str">
            <v>DOMGAS</v>
          </cell>
          <cell r="T654" t="str">
            <v>5. Domgas (Ring fenced)</v>
          </cell>
          <cell r="U654" t="str">
            <v>2. Domgas / IPP</v>
          </cell>
          <cell r="V654" t="str">
            <v>David Oluwajuyigbe</v>
          </cell>
          <cell r="W654">
            <v>0</v>
          </cell>
          <cell r="X654">
            <v>4</v>
          </cell>
          <cell r="Y654">
            <v>0</v>
          </cell>
          <cell r="Z654">
            <v>52652.077315330505</v>
          </cell>
          <cell r="AA654">
            <v>0</v>
          </cell>
          <cell r="AB654">
            <v>1784450.6122131348</v>
          </cell>
          <cell r="AC654">
            <v>0</v>
          </cell>
          <cell r="AD654">
            <v>0</v>
          </cell>
          <cell r="AE654">
            <v>0</v>
          </cell>
          <cell r="AF654">
            <v>1606003.9694213867</v>
          </cell>
          <cell r="AG654">
            <v>178445.06230545044</v>
          </cell>
          <cell r="AH654">
            <v>0</v>
          </cell>
          <cell r="AI654">
            <v>631482.796875</v>
          </cell>
          <cell r="AJ654">
            <v>1080563.7294921875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3</v>
          </cell>
          <cell r="AS654">
            <v>0</v>
          </cell>
          <cell r="AT654">
            <v>0</v>
          </cell>
          <cell r="AU654">
            <v>0</v>
          </cell>
          <cell r="AV654">
            <v>0</v>
          </cell>
          <cell r="AW654">
            <v>0</v>
          </cell>
          <cell r="AX654">
            <v>0</v>
          </cell>
          <cell r="AY654">
            <v>0</v>
          </cell>
          <cell r="AZ654">
            <v>0</v>
          </cell>
          <cell r="BA654">
            <v>0</v>
          </cell>
          <cell r="BB654">
            <v>0</v>
          </cell>
          <cell r="BC654">
            <v>0</v>
          </cell>
          <cell r="BD654">
            <v>0</v>
          </cell>
          <cell r="BE654">
            <v>0</v>
          </cell>
          <cell r="BF654">
            <v>0</v>
          </cell>
          <cell r="BG654">
            <v>0</v>
          </cell>
          <cell r="BH654">
            <v>0</v>
          </cell>
          <cell r="BI654">
            <v>0</v>
          </cell>
          <cell r="BJ654">
            <v>0</v>
          </cell>
          <cell r="BK654">
            <v>0</v>
          </cell>
          <cell r="BL654">
            <v>0</v>
          </cell>
          <cell r="BM654">
            <v>0</v>
          </cell>
          <cell r="BN654">
            <v>0</v>
          </cell>
          <cell r="BO654">
            <v>0</v>
          </cell>
          <cell r="BP654">
            <v>0</v>
          </cell>
          <cell r="BQ654">
            <v>0</v>
          </cell>
          <cell r="BR654">
            <v>0</v>
          </cell>
          <cell r="BS654">
            <v>0</v>
          </cell>
          <cell r="BT654">
            <v>0</v>
          </cell>
          <cell r="BU654">
            <v>0</v>
          </cell>
          <cell r="BV654">
            <v>0</v>
          </cell>
          <cell r="BW654">
            <v>0</v>
          </cell>
          <cell r="BX654">
            <v>0</v>
          </cell>
          <cell r="BY654">
            <v>0</v>
          </cell>
          <cell r="BZ654">
            <v>0</v>
          </cell>
          <cell r="CA654">
            <v>9511.8134765625</v>
          </cell>
          <cell r="CB654">
            <v>67948.59375</v>
          </cell>
          <cell r="CC654">
            <v>32713.029296875</v>
          </cell>
          <cell r="CD654">
            <v>0</v>
          </cell>
          <cell r="CE654">
            <v>5071.71142578125</v>
          </cell>
          <cell r="CF654">
            <v>516237.609375</v>
          </cell>
          <cell r="CG654">
            <v>0</v>
          </cell>
          <cell r="CH654">
            <v>0</v>
          </cell>
          <cell r="CI654">
            <v>0</v>
          </cell>
          <cell r="CJ654">
            <v>0</v>
          </cell>
          <cell r="CK654">
            <v>0</v>
          </cell>
          <cell r="CL654">
            <v>0</v>
          </cell>
          <cell r="CM654">
            <v>1</v>
          </cell>
        </row>
        <row r="655">
          <cell r="A655" t="str">
            <v>NIP_BP11_D_EGWA_WS1_L01</v>
          </cell>
          <cell r="C655" t="str">
            <v>BP11</v>
          </cell>
          <cell r="D655" t="str">
            <v>Out</v>
          </cell>
          <cell r="E655" t="str">
            <v>Portfolio Action</v>
          </cell>
          <cell r="F655" t="str">
            <v>Options</v>
          </cell>
          <cell r="G655" t="str">
            <v>Portfolio Action</v>
          </cell>
          <cell r="H655" t="str">
            <v>Not reported</v>
          </cell>
          <cell r="I655" t="str">
            <v>EGWA</v>
          </cell>
          <cell r="J655" t="str">
            <v>OML - 42</v>
          </cell>
          <cell r="K655" t="str">
            <v>SWAMP WEST</v>
          </cell>
          <cell r="L655" t="str">
            <v>West</v>
          </cell>
          <cell r="M655" t="str">
            <v>Odidi Node Gaslift</v>
          </cell>
          <cell r="N655" t="str">
            <v>Odidi Node Gaslift</v>
          </cell>
          <cell r="O655" t="str">
            <v>Odidi Node Gaslift</v>
          </cell>
          <cell r="P655" t="str">
            <v>Odidi Node Gaslift</v>
          </cell>
          <cell r="Q655" t="str">
            <v>Baranu Suka</v>
          </cell>
          <cell r="R655" t="str">
            <v>EGWA1/2_FS</v>
          </cell>
          <cell r="S655" t="str">
            <v>DOMGAS</v>
          </cell>
          <cell r="T655" t="str">
            <v>5. Domgas (Ring fenced)</v>
          </cell>
          <cell r="U655" t="str">
            <v>7. Material Oil</v>
          </cell>
          <cell r="V655" t="str">
            <v>David Oluwajuyigbe</v>
          </cell>
          <cell r="W655">
            <v>5</v>
          </cell>
          <cell r="X655">
            <v>0</v>
          </cell>
          <cell r="Y655">
            <v>8718.7210540771484</v>
          </cell>
          <cell r="Z655">
            <v>0</v>
          </cell>
          <cell r="AA655">
            <v>5940.7306594848633</v>
          </cell>
          <cell r="AB655">
            <v>0</v>
          </cell>
          <cell r="AC655">
            <v>5346.6438026428223</v>
          </cell>
          <cell r="AD655">
            <v>594.07307732105255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7113.226806640625</v>
          </cell>
          <cell r="AJ655">
            <v>9680.4024467468262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>
            <v>0</v>
          </cell>
          <cell r="AV655">
            <v>0</v>
          </cell>
          <cell r="AW655">
            <v>0</v>
          </cell>
          <cell r="AX655">
            <v>0</v>
          </cell>
          <cell r="AY655">
            <v>0</v>
          </cell>
          <cell r="AZ655">
            <v>0</v>
          </cell>
          <cell r="BA655">
            <v>0</v>
          </cell>
          <cell r="BB655">
            <v>0</v>
          </cell>
          <cell r="BC655">
            <v>0</v>
          </cell>
          <cell r="BD655">
            <v>0</v>
          </cell>
          <cell r="BE655">
            <v>0</v>
          </cell>
          <cell r="BF655">
            <v>0</v>
          </cell>
          <cell r="BG655">
            <v>0</v>
          </cell>
          <cell r="BH655">
            <v>0</v>
          </cell>
          <cell r="BI655">
            <v>0</v>
          </cell>
          <cell r="BJ655">
            <v>0</v>
          </cell>
          <cell r="BK655">
            <v>0</v>
          </cell>
          <cell r="BL655">
            <v>0</v>
          </cell>
          <cell r="BM655">
            <v>0</v>
          </cell>
          <cell r="BN655">
            <v>0</v>
          </cell>
          <cell r="BO655">
            <v>0</v>
          </cell>
          <cell r="BP655">
            <v>0</v>
          </cell>
          <cell r="BQ655">
            <v>7113.226806640625</v>
          </cell>
          <cell r="BR655">
            <v>0</v>
          </cell>
          <cell r="BS655">
            <v>0</v>
          </cell>
          <cell r="BT655">
            <v>0</v>
          </cell>
          <cell r="BU655">
            <v>0</v>
          </cell>
          <cell r="BV655">
            <v>0</v>
          </cell>
          <cell r="BW655">
            <v>0</v>
          </cell>
          <cell r="BX655">
            <v>0</v>
          </cell>
          <cell r="BY655">
            <v>0</v>
          </cell>
          <cell r="BZ655">
            <v>0</v>
          </cell>
          <cell r="CA655">
            <v>0</v>
          </cell>
          <cell r="CB655">
            <v>0</v>
          </cell>
          <cell r="CC655">
            <v>0</v>
          </cell>
          <cell r="CD655">
            <v>0</v>
          </cell>
          <cell r="CE655">
            <v>0</v>
          </cell>
          <cell r="CF655">
            <v>0</v>
          </cell>
          <cell r="CG655">
            <v>0</v>
          </cell>
          <cell r="CH655">
            <v>0</v>
          </cell>
          <cell r="CI655">
            <v>0</v>
          </cell>
          <cell r="CJ655">
            <v>0</v>
          </cell>
          <cell r="CK655">
            <v>0</v>
          </cell>
          <cell r="CL655">
            <v>0</v>
          </cell>
          <cell r="CM655">
            <v>1</v>
          </cell>
        </row>
        <row r="656">
          <cell r="A656" t="str">
            <v>NIP_BP11_D_EGWA_WS1_TG1</v>
          </cell>
          <cell r="C656" t="str">
            <v>BP11</v>
          </cell>
          <cell r="D656" t="str">
            <v>Out</v>
          </cell>
          <cell r="E656" t="str">
            <v>Domgas/IPP</v>
          </cell>
          <cell r="F656" t="str">
            <v>Options</v>
          </cell>
          <cell r="G656" t="str">
            <v>Portfolio Action</v>
          </cell>
          <cell r="H656" t="str">
            <v>Out</v>
          </cell>
          <cell r="I656" t="str">
            <v>EGWA</v>
          </cell>
          <cell r="J656" t="str">
            <v>OML - 42</v>
          </cell>
          <cell r="K656" t="str">
            <v>SWAMP WEST</v>
          </cell>
          <cell r="L656" t="str">
            <v>West</v>
          </cell>
          <cell r="M656" t="str">
            <v>Odidi Node (Gas) - EGWA</v>
          </cell>
          <cell r="N656" t="str">
            <v>Odidi Node (Gas)</v>
          </cell>
          <cell r="O656" t="str">
            <v>Odidi Node (Gas)</v>
          </cell>
          <cell r="P656" t="str">
            <v>Odidi Node</v>
          </cell>
          <cell r="Q656" t="str">
            <v>Baranu Suka</v>
          </cell>
          <cell r="R656" t="str">
            <v>ODIDI2_GP</v>
          </cell>
          <cell r="S656" t="str">
            <v>DOMGAS</v>
          </cell>
          <cell r="T656" t="str">
            <v>5. Domgas (Ring fenced)</v>
          </cell>
          <cell r="U656" t="str">
            <v>2. Domgas / IPP</v>
          </cell>
          <cell r="V656" t="str">
            <v>Bello Halim</v>
          </cell>
          <cell r="W656">
            <v>0</v>
          </cell>
          <cell r="X656">
            <v>0</v>
          </cell>
          <cell r="Y656">
            <v>0</v>
          </cell>
          <cell r="Z656">
            <v>8032.8238742351532</v>
          </cell>
          <cell r="AA656">
            <v>0</v>
          </cell>
          <cell r="AB656">
            <v>539891.70523071289</v>
          </cell>
          <cell r="AC656">
            <v>0</v>
          </cell>
          <cell r="AD656">
            <v>0</v>
          </cell>
          <cell r="AE656">
            <v>0</v>
          </cell>
          <cell r="AF656">
            <v>485903.31879425049</v>
          </cell>
          <cell r="AG656">
            <v>53989.171221733093</v>
          </cell>
          <cell r="AH656">
            <v>0</v>
          </cell>
          <cell r="AI656">
            <v>50908.775390625</v>
          </cell>
          <cell r="AJ656">
            <v>155054.54711914063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>
            <v>0</v>
          </cell>
          <cell r="AS656">
            <v>1</v>
          </cell>
          <cell r="AT656">
            <v>0</v>
          </cell>
          <cell r="AU656">
            <v>0</v>
          </cell>
          <cell r="AV656">
            <v>0</v>
          </cell>
          <cell r="AW656">
            <v>0</v>
          </cell>
          <cell r="AX656">
            <v>0</v>
          </cell>
          <cell r="AY656">
            <v>0</v>
          </cell>
          <cell r="AZ656">
            <v>0</v>
          </cell>
          <cell r="BA656">
            <v>0</v>
          </cell>
          <cell r="BB656">
            <v>0</v>
          </cell>
          <cell r="BC656">
            <v>0</v>
          </cell>
          <cell r="BD656">
            <v>0</v>
          </cell>
          <cell r="BE656">
            <v>0</v>
          </cell>
          <cell r="BF656">
            <v>0</v>
          </cell>
          <cell r="BG656">
            <v>0</v>
          </cell>
          <cell r="BH656">
            <v>0</v>
          </cell>
          <cell r="BI656">
            <v>0</v>
          </cell>
          <cell r="BJ656">
            <v>0</v>
          </cell>
          <cell r="BK656">
            <v>0</v>
          </cell>
          <cell r="BL656">
            <v>0</v>
          </cell>
          <cell r="BM656">
            <v>0</v>
          </cell>
          <cell r="BN656">
            <v>0</v>
          </cell>
          <cell r="BO656">
            <v>0</v>
          </cell>
          <cell r="BP656">
            <v>0</v>
          </cell>
          <cell r="BQ656">
            <v>0</v>
          </cell>
          <cell r="BR656">
            <v>0</v>
          </cell>
          <cell r="BS656">
            <v>0</v>
          </cell>
          <cell r="BT656">
            <v>0</v>
          </cell>
          <cell r="BU656">
            <v>0</v>
          </cell>
          <cell r="BV656">
            <v>0</v>
          </cell>
          <cell r="BW656">
            <v>0</v>
          </cell>
          <cell r="BX656">
            <v>0</v>
          </cell>
          <cell r="BY656">
            <v>0</v>
          </cell>
          <cell r="BZ656">
            <v>0</v>
          </cell>
          <cell r="CA656">
            <v>0</v>
          </cell>
          <cell r="CB656">
            <v>0</v>
          </cell>
          <cell r="CC656">
            <v>0</v>
          </cell>
          <cell r="CD656">
            <v>50908.775390625</v>
          </cell>
          <cell r="CE656">
            <v>0</v>
          </cell>
          <cell r="CF656">
            <v>0</v>
          </cell>
          <cell r="CG656">
            <v>0</v>
          </cell>
          <cell r="CH656">
            <v>0</v>
          </cell>
          <cell r="CI656">
            <v>0</v>
          </cell>
          <cell r="CJ656">
            <v>0</v>
          </cell>
          <cell r="CK656">
            <v>0</v>
          </cell>
          <cell r="CL656">
            <v>0</v>
          </cell>
          <cell r="CM656">
            <v>1</v>
          </cell>
        </row>
        <row r="657">
          <cell r="A657" t="str">
            <v>NIP_BP11_D_EGWA_WS1_Y01</v>
          </cell>
          <cell r="C657" t="str">
            <v>BP11</v>
          </cell>
          <cell r="D657" t="str">
            <v>In</v>
          </cell>
          <cell r="E657" t="str">
            <v>Base JV</v>
          </cell>
          <cell r="F657" t="str">
            <v>Base</v>
          </cell>
          <cell r="G657" t="str">
            <v>Portfolio Action</v>
          </cell>
          <cell r="H657" t="str">
            <v>In</v>
          </cell>
          <cell r="I657" t="str">
            <v>EGWA</v>
          </cell>
          <cell r="J657" t="str">
            <v>OML - 42</v>
          </cell>
          <cell r="K657" t="str">
            <v>SWAMP WEST</v>
          </cell>
          <cell r="L657" t="str">
            <v>West</v>
          </cell>
          <cell r="M657" t="str">
            <v>West Facilities - OS Production - EGWA</v>
          </cell>
          <cell r="N657" t="str">
            <v>West Facilities - Outstanding Scope</v>
          </cell>
          <cell r="O657" t="str">
            <v>Divested 2011</v>
          </cell>
          <cell r="P657" t="str">
            <v>West Re-entry</v>
          </cell>
          <cell r="Q657" t="str">
            <v>Baranu Suka</v>
          </cell>
          <cell r="R657" t="str">
            <v>EGWA1/2_FS</v>
          </cell>
          <cell r="S657" t="str">
            <v>DOMGAS</v>
          </cell>
          <cell r="T657" t="str">
            <v>1. HSE, Security, Asset Integrity, etc.</v>
          </cell>
          <cell r="U657" t="str">
            <v>1. Secure / Maximise NFA</v>
          </cell>
          <cell r="V657" t="str">
            <v>David Oluwajuyigbe</v>
          </cell>
          <cell r="W657">
            <v>12</v>
          </cell>
          <cell r="X657">
            <v>0</v>
          </cell>
          <cell r="Y657">
            <v>17570.238355636597</v>
          </cell>
          <cell r="Z657">
            <v>0</v>
          </cell>
          <cell r="AA657">
            <v>22155.008001327515</v>
          </cell>
          <cell r="AB657">
            <v>0</v>
          </cell>
          <cell r="AC657">
            <v>18337.794986724854</v>
          </cell>
          <cell r="AD657">
            <v>3817.2427282333374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17667.824747085571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0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>
            <v>0</v>
          </cell>
          <cell r="AV657">
            <v>0</v>
          </cell>
          <cell r="AW657">
            <v>0</v>
          </cell>
          <cell r="AX657">
            <v>0</v>
          </cell>
          <cell r="AY657">
            <v>0</v>
          </cell>
          <cell r="AZ657">
            <v>0</v>
          </cell>
          <cell r="BA657">
            <v>0</v>
          </cell>
          <cell r="BB657">
            <v>0</v>
          </cell>
          <cell r="BC657">
            <v>0</v>
          </cell>
          <cell r="BD657">
            <v>0</v>
          </cell>
          <cell r="BE657">
            <v>0</v>
          </cell>
          <cell r="BF657">
            <v>0</v>
          </cell>
          <cell r="BG657">
            <v>0</v>
          </cell>
          <cell r="BH657">
            <v>0</v>
          </cell>
          <cell r="BI657">
            <v>0</v>
          </cell>
          <cell r="BJ657">
            <v>0</v>
          </cell>
          <cell r="BK657">
            <v>0</v>
          </cell>
          <cell r="BL657">
            <v>0</v>
          </cell>
          <cell r="BM657">
            <v>0</v>
          </cell>
          <cell r="BN657">
            <v>0</v>
          </cell>
          <cell r="BO657">
            <v>0</v>
          </cell>
          <cell r="BP657">
            <v>0</v>
          </cell>
          <cell r="BQ657">
            <v>0</v>
          </cell>
          <cell r="BR657">
            <v>0</v>
          </cell>
          <cell r="BS657">
            <v>0</v>
          </cell>
          <cell r="BT657">
            <v>0</v>
          </cell>
          <cell r="BU657">
            <v>0</v>
          </cell>
          <cell r="BV657">
            <v>0</v>
          </cell>
          <cell r="BW657">
            <v>0</v>
          </cell>
          <cell r="BX657">
            <v>0</v>
          </cell>
          <cell r="BY657">
            <v>0</v>
          </cell>
          <cell r="BZ657">
            <v>0</v>
          </cell>
          <cell r="CA657">
            <v>0</v>
          </cell>
          <cell r="CB657">
            <v>0</v>
          </cell>
          <cell r="CC657">
            <v>0</v>
          </cell>
          <cell r="CD657">
            <v>0</v>
          </cell>
          <cell r="CE657">
            <v>0</v>
          </cell>
          <cell r="CF657">
            <v>0</v>
          </cell>
          <cell r="CG657">
            <v>0</v>
          </cell>
          <cell r="CH657">
            <v>0</v>
          </cell>
          <cell r="CI657">
            <v>0</v>
          </cell>
          <cell r="CJ657">
            <v>0</v>
          </cell>
          <cell r="CK657">
            <v>0</v>
          </cell>
          <cell r="CL657">
            <v>0</v>
          </cell>
          <cell r="CM657">
            <v>1</v>
          </cell>
        </row>
        <row r="658">
          <cell r="A658" t="str">
            <v>NIP_BP11_D_EGWA_WS1_YR1</v>
          </cell>
          <cell r="C658" t="str">
            <v>BP11</v>
          </cell>
          <cell r="D658" t="str">
            <v>In</v>
          </cell>
          <cell r="E658" t="str">
            <v>Base JV</v>
          </cell>
          <cell r="F658" t="str">
            <v>Base</v>
          </cell>
          <cell r="G658" t="str">
            <v>Portfolio Action</v>
          </cell>
          <cell r="H658" t="str">
            <v>In</v>
          </cell>
          <cell r="I658" t="str">
            <v>EGWA</v>
          </cell>
          <cell r="J658" t="str">
            <v>OML - 42</v>
          </cell>
          <cell r="K658" t="str">
            <v>SWAMP WEST</v>
          </cell>
          <cell r="L658" t="str">
            <v>West</v>
          </cell>
          <cell r="M658" t="str">
            <v>West Facilities - OS Production - EGWA</v>
          </cell>
          <cell r="N658" t="str">
            <v>West Facilities - Outstanding Scope</v>
          </cell>
          <cell r="O658" t="str">
            <v>Divested 2011</v>
          </cell>
          <cell r="P658" t="str">
            <v>West Re-entry</v>
          </cell>
          <cell r="Q658" t="str">
            <v>Baranu Suka</v>
          </cell>
          <cell r="R658" t="str">
            <v>EGWA2_FS</v>
          </cell>
          <cell r="S658" t="str">
            <v>DOMGAS</v>
          </cell>
          <cell r="T658" t="str">
            <v>1. HSE, Security, Asset Integrity, etc.</v>
          </cell>
          <cell r="U658" t="str">
            <v>1. Secure / Maximise NFA</v>
          </cell>
          <cell r="V658" t="str">
            <v>David Oluwajuyigbe</v>
          </cell>
          <cell r="W658">
            <v>1</v>
          </cell>
          <cell r="X658">
            <v>0</v>
          </cell>
          <cell r="Y658">
            <v>8589.2299575805664</v>
          </cell>
          <cell r="Z658">
            <v>0</v>
          </cell>
          <cell r="AA658">
            <v>6006.5859756469727</v>
          </cell>
          <cell r="AB658">
            <v>0</v>
          </cell>
          <cell r="AC658">
            <v>5115.6399841308594</v>
          </cell>
          <cell r="AD658">
            <v>890.93200492858887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8011.9415893554688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0</v>
          </cell>
          <cell r="AV658">
            <v>0</v>
          </cell>
          <cell r="AW658">
            <v>0</v>
          </cell>
          <cell r="AX658">
            <v>0</v>
          </cell>
          <cell r="AY658">
            <v>0</v>
          </cell>
          <cell r="AZ658">
            <v>0</v>
          </cell>
          <cell r="BA658">
            <v>0</v>
          </cell>
          <cell r="BB658">
            <v>0</v>
          </cell>
          <cell r="BC658">
            <v>0</v>
          </cell>
          <cell r="BD658">
            <v>0</v>
          </cell>
          <cell r="BE658">
            <v>0</v>
          </cell>
          <cell r="BF658">
            <v>0</v>
          </cell>
          <cell r="BG658">
            <v>0</v>
          </cell>
          <cell r="BH658">
            <v>0</v>
          </cell>
          <cell r="BI658">
            <v>0</v>
          </cell>
          <cell r="BJ658">
            <v>0</v>
          </cell>
          <cell r="BK658">
            <v>0</v>
          </cell>
          <cell r="BL658">
            <v>0</v>
          </cell>
          <cell r="BM658">
            <v>0</v>
          </cell>
          <cell r="BN658">
            <v>0</v>
          </cell>
          <cell r="BO658">
            <v>0</v>
          </cell>
          <cell r="BP658">
            <v>0</v>
          </cell>
          <cell r="BQ658">
            <v>0</v>
          </cell>
          <cell r="BR658">
            <v>0</v>
          </cell>
          <cell r="BS658">
            <v>0</v>
          </cell>
          <cell r="BT658">
            <v>0</v>
          </cell>
          <cell r="BU658">
            <v>0</v>
          </cell>
          <cell r="BV658">
            <v>0</v>
          </cell>
          <cell r="BW658">
            <v>0</v>
          </cell>
          <cell r="BX658">
            <v>0</v>
          </cell>
          <cell r="BY658">
            <v>0</v>
          </cell>
          <cell r="BZ658">
            <v>0</v>
          </cell>
          <cell r="CA658">
            <v>0</v>
          </cell>
          <cell r="CB658">
            <v>0</v>
          </cell>
          <cell r="CC658">
            <v>0</v>
          </cell>
          <cell r="CD658">
            <v>0</v>
          </cell>
          <cell r="CE658">
            <v>0</v>
          </cell>
          <cell r="CF658">
            <v>0</v>
          </cell>
          <cell r="CG658">
            <v>0</v>
          </cell>
          <cell r="CH658">
            <v>0</v>
          </cell>
          <cell r="CI658">
            <v>0</v>
          </cell>
          <cell r="CJ658">
            <v>1000</v>
          </cell>
          <cell r="CK658">
            <v>0</v>
          </cell>
          <cell r="CL658">
            <v>0</v>
          </cell>
          <cell r="CM658">
            <v>1</v>
          </cell>
        </row>
        <row r="659">
          <cell r="A659" t="str">
            <v>NIP_BP11_D_EGWA_WS1_YR3</v>
          </cell>
          <cell r="C659" t="str">
            <v>BP11</v>
          </cell>
          <cell r="D659" t="str">
            <v>In</v>
          </cell>
          <cell r="E659" t="str">
            <v>Base JV</v>
          </cell>
          <cell r="F659" t="str">
            <v>Base</v>
          </cell>
          <cell r="G659" t="str">
            <v>Portfolio Action</v>
          </cell>
          <cell r="H659" t="str">
            <v>In</v>
          </cell>
          <cell r="I659" t="str">
            <v>EGWA</v>
          </cell>
          <cell r="J659" t="str">
            <v>OML - 42</v>
          </cell>
          <cell r="K659" t="str">
            <v>SWAMP WEST</v>
          </cell>
          <cell r="L659" t="str">
            <v>West</v>
          </cell>
          <cell r="M659" t="str">
            <v>West Facilities - OS Production - EGWA</v>
          </cell>
          <cell r="N659" t="str">
            <v>West Facilities - Outstanding Scope</v>
          </cell>
          <cell r="O659" t="str">
            <v>Divested 2011</v>
          </cell>
          <cell r="P659" t="str">
            <v>West Re-entry</v>
          </cell>
          <cell r="Q659" t="str">
            <v>Baranu Suka</v>
          </cell>
          <cell r="R659" t="str">
            <v>EGWA2_FS</v>
          </cell>
          <cell r="S659" t="str">
            <v>DOMGAS</v>
          </cell>
          <cell r="T659" t="str">
            <v>1. HSE, Security, Asset Integrity, etc.</v>
          </cell>
          <cell r="U659" t="str">
            <v>1. Secure / Maximise NFA</v>
          </cell>
          <cell r="V659" t="str">
            <v>David Oluwajuyigbe</v>
          </cell>
          <cell r="W659">
            <v>2</v>
          </cell>
          <cell r="X659">
            <v>0</v>
          </cell>
          <cell r="Y659">
            <v>748.22399711608887</v>
          </cell>
          <cell r="Z659">
            <v>0</v>
          </cell>
          <cell r="AA659">
            <v>848.77798461914063</v>
          </cell>
          <cell r="AB659">
            <v>0</v>
          </cell>
          <cell r="AC659">
            <v>683.86100387573242</v>
          </cell>
          <cell r="AD659">
            <v>164.90669679641724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2040.8014450073242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>
            <v>0</v>
          </cell>
          <cell r="AV659">
            <v>0</v>
          </cell>
          <cell r="AW659">
            <v>0</v>
          </cell>
          <cell r="AX659">
            <v>0</v>
          </cell>
          <cell r="AY659">
            <v>0</v>
          </cell>
          <cell r="AZ659">
            <v>0</v>
          </cell>
          <cell r="BA659">
            <v>0</v>
          </cell>
          <cell r="BB659">
            <v>0</v>
          </cell>
          <cell r="BC659">
            <v>0</v>
          </cell>
          <cell r="BD659">
            <v>0</v>
          </cell>
          <cell r="BE659">
            <v>0</v>
          </cell>
          <cell r="BF659">
            <v>0</v>
          </cell>
          <cell r="BG659">
            <v>0</v>
          </cell>
          <cell r="BH659">
            <v>0</v>
          </cell>
          <cell r="BI659">
            <v>0</v>
          </cell>
          <cell r="BJ659">
            <v>0</v>
          </cell>
          <cell r="BK659">
            <v>0</v>
          </cell>
          <cell r="BL659">
            <v>0</v>
          </cell>
          <cell r="BM659">
            <v>0</v>
          </cell>
          <cell r="BN659">
            <v>0</v>
          </cell>
          <cell r="BO659">
            <v>0</v>
          </cell>
          <cell r="BP659">
            <v>0</v>
          </cell>
          <cell r="BQ659">
            <v>0</v>
          </cell>
          <cell r="BR659">
            <v>0</v>
          </cell>
          <cell r="BS659">
            <v>0</v>
          </cell>
          <cell r="BT659">
            <v>0</v>
          </cell>
          <cell r="BU659">
            <v>0</v>
          </cell>
          <cell r="BV659">
            <v>0</v>
          </cell>
          <cell r="BW659">
            <v>0</v>
          </cell>
          <cell r="BX659">
            <v>0</v>
          </cell>
          <cell r="BY659">
            <v>0</v>
          </cell>
          <cell r="BZ659">
            <v>0</v>
          </cell>
          <cell r="CA659">
            <v>0</v>
          </cell>
          <cell r="CB659">
            <v>0</v>
          </cell>
          <cell r="CC659">
            <v>0</v>
          </cell>
          <cell r="CD659">
            <v>0</v>
          </cell>
          <cell r="CE659">
            <v>0</v>
          </cell>
          <cell r="CF659">
            <v>0</v>
          </cell>
          <cell r="CG659">
            <v>0</v>
          </cell>
          <cell r="CH659">
            <v>0</v>
          </cell>
          <cell r="CI659">
            <v>0</v>
          </cell>
          <cell r="CJ659">
            <v>1258</v>
          </cell>
          <cell r="CK659">
            <v>0</v>
          </cell>
          <cell r="CL659">
            <v>0</v>
          </cell>
          <cell r="CM659">
            <v>1</v>
          </cell>
        </row>
        <row r="660">
          <cell r="A660" t="str">
            <v>NIP_BP11_D_EGWA_WS1_YT1</v>
          </cell>
          <cell r="C660" t="str">
            <v>BP11</v>
          </cell>
          <cell r="D660" t="str">
            <v>In</v>
          </cell>
          <cell r="E660" t="str">
            <v>Base JV</v>
          </cell>
          <cell r="F660" t="str">
            <v>Base</v>
          </cell>
          <cell r="G660" t="str">
            <v>Portfolio Action</v>
          </cell>
          <cell r="H660" t="str">
            <v>In</v>
          </cell>
          <cell r="I660" t="str">
            <v>EGWA</v>
          </cell>
          <cell r="J660" t="str">
            <v>OML - 42</v>
          </cell>
          <cell r="K660" t="str">
            <v>SWAMP WEST</v>
          </cell>
          <cell r="L660" t="str">
            <v>West</v>
          </cell>
          <cell r="M660" t="str">
            <v>West Facilities - OS Production - EGWA</v>
          </cell>
          <cell r="N660" t="str">
            <v>West Facilities - Outstanding Scope</v>
          </cell>
          <cell r="O660" t="str">
            <v>Divested 2011</v>
          </cell>
          <cell r="P660" t="str">
            <v>West Re-entry</v>
          </cell>
          <cell r="Q660" t="str">
            <v>Baranu Suka</v>
          </cell>
          <cell r="R660" t="str">
            <v>EGWA1_FS</v>
          </cell>
          <cell r="S660" t="str">
            <v>DOMGAS</v>
          </cell>
          <cell r="T660" t="str">
            <v>1. HSE, Security, Asset Integrity, etc.</v>
          </cell>
          <cell r="U660" t="str">
            <v>1. Secure / Maximise NFA</v>
          </cell>
          <cell r="V660" t="str">
            <v>David Oluwajuyigbe</v>
          </cell>
          <cell r="W660">
            <v>1</v>
          </cell>
          <cell r="X660">
            <v>0</v>
          </cell>
          <cell r="Y660">
            <v>3773.1589317321777</v>
          </cell>
          <cell r="Z660">
            <v>0</v>
          </cell>
          <cell r="AA660">
            <v>8662.141077041626</v>
          </cell>
          <cell r="AB660">
            <v>0</v>
          </cell>
          <cell r="AC660">
            <v>6944.9409294128418</v>
          </cell>
          <cell r="AD660">
            <v>1717.1929967403412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6290.7484846115112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0</v>
          </cell>
          <cell r="AU660">
            <v>0</v>
          </cell>
          <cell r="AV660">
            <v>0</v>
          </cell>
          <cell r="AW660">
            <v>0</v>
          </cell>
          <cell r="AX660">
            <v>0</v>
          </cell>
          <cell r="AY660">
            <v>0</v>
          </cell>
          <cell r="AZ660">
            <v>0</v>
          </cell>
          <cell r="BA660">
            <v>0</v>
          </cell>
          <cell r="BB660">
            <v>0</v>
          </cell>
          <cell r="BC660">
            <v>0</v>
          </cell>
          <cell r="BD660">
            <v>0</v>
          </cell>
          <cell r="BE660">
            <v>0</v>
          </cell>
          <cell r="BF660">
            <v>0</v>
          </cell>
          <cell r="BG660">
            <v>0</v>
          </cell>
          <cell r="BH660">
            <v>0</v>
          </cell>
          <cell r="BI660">
            <v>0</v>
          </cell>
          <cell r="BJ660">
            <v>0</v>
          </cell>
          <cell r="BK660">
            <v>0</v>
          </cell>
          <cell r="BL660">
            <v>0</v>
          </cell>
          <cell r="BM660">
            <v>0</v>
          </cell>
          <cell r="BN660">
            <v>0</v>
          </cell>
          <cell r="BO660">
            <v>0</v>
          </cell>
          <cell r="BP660">
            <v>0</v>
          </cell>
          <cell r="BQ660">
            <v>0</v>
          </cell>
          <cell r="BR660">
            <v>0</v>
          </cell>
          <cell r="BS660">
            <v>0</v>
          </cell>
          <cell r="BT660">
            <v>0</v>
          </cell>
          <cell r="BU660">
            <v>0</v>
          </cell>
          <cell r="BV660">
            <v>0</v>
          </cell>
          <cell r="BW660">
            <v>0</v>
          </cell>
          <cell r="BX660">
            <v>0</v>
          </cell>
          <cell r="BY660">
            <v>0</v>
          </cell>
          <cell r="BZ660">
            <v>0</v>
          </cell>
          <cell r="CA660">
            <v>0</v>
          </cell>
          <cell r="CB660">
            <v>0</v>
          </cell>
          <cell r="CC660">
            <v>0</v>
          </cell>
          <cell r="CD660">
            <v>0</v>
          </cell>
          <cell r="CE660">
            <v>0</v>
          </cell>
          <cell r="CF660">
            <v>0</v>
          </cell>
          <cell r="CG660">
            <v>0</v>
          </cell>
          <cell r="CH660">
            <v>0</v>
          </cell>
          <cell r="CI660">
            <v>0</v>
          </cell>
          <cell r="CJ660">
            <v>1000</v>
          </cell>
          <cell r="CK660">
            <v>0</v>
          </cell>
          <cell r="CL660">
            <v>0</v>
          </cell>
          <cell r="CM660">
            <v>1</v>
          </cell>
        </row>
        <row r="661">
          <cell r="A661" t="str">
            <v>NIP_BP11_D_EJAZ_OFS_D01</v>
          </cell>
          <cell r="C661" t="str">
            <v>BP11</v>
          </cell>
          <cell r="D661" t="str">
            <v>In</v>
          </cell>
          <cell r="E661" t="str">
            <v>Base JV</v>
          </cell>
          <cell r="F661" t="str">
            <v>Base</v>
          </cell>
          <cell r="G661" t="str">
            <v>SPDC JV</v>
          </cell>
          <cell r="H661" t="str">
            <v>Out</v>
          </cell>
          <cell r="I661" t="str">
            <v>EJA</v>
          </cell>
          <cell r="J661" t="str">
            <v>OML - 79</v>
          </cell>
          <cell r="K661" t="str">
            <v>OFFSHORE</v>
          </cell>
          <cell r="L661" t="str">
            <v>Offshore</v>
          </cell>
          <cell r="M661" t="str">
            <v>EA Phase 2</v>
          </cell>
          <cell r="N661" t="str">
            <v>EA Phase 2</v>
          </cell>
          <cell r="O661" t="str">
            <v>EA Phase 2</v>
          </cell>
          <cell r="P661" t="str">
            <v>EA Phase 2</v>
          </cell>
          <cell r="Q661" t="str">
            <v>Ernest Ikpolo</v>
          </cell>
          <cell r="R661" t="str">
            <v>SEA_EAGLE_FPSO</v>
          </cell>
          <cell r="S661" t="str">
            <v>NLNG</v>
          </cell>
          <cell r="T661" t="str">
            <v>4. Oil</v>
          </cell>
          <cell r="U661" t="str">
            <v>7. Material Oil</v>
          </cell>
          <cell r="V661" t="str">
            <v xml:space="preserve">Oghene Nkonyeasua </v>
          </cell>
          <cell r="W661">
            <v>1</v>
          </cell>
          <cell r="X661">
            <v>0</v>
          </cell>
          <cell r="Y661">
            <v>21580.215629577637</v>
          </cell>
          <cell r="Z661">
            <v>0</v>
          </cell>
          <cell r="AA661">
            <v>11243.904586791992</v>
          </cell>
          <cell r="AB661">
            <v>0</v>
          </cell>
          <cell r="AC661">
            <v>4423.004566192627</v>
          </cell>
          <cell r="AD661">
            <v>491.44413089752197</v>
          </cell>
          <cell r="AE661">
            <v>6329.4935607910156</v>
          </cell>
          <cell r="AF661">
            <v>0</v>
          </cell>
          <cell r="AG661">
            <v>0</v>
          </cell>
          <cell r="AH661">
            <v>0</v>
          </cell>
          <cell r="AI661">
            <v>61092.0703125</v>
          </cell>
          <cell r="AJ661">
            <v>71726.337646484375</v>
          </cell>
          <cell r="AK661">
            <v>0</v>
          </cell>
          <cell r="AL661">
            <v>0</v>
          </cell>
          <cell r="AM661">
            <v>3</v>
          </cell>
          <cell r="AN661">
            <v>0</v>
          </cell>
          <cell r="AO661">
            <v>0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>
            <v>0</v>
          </cell>
          <cell r="AV661">
            <v>0</v>
          </cell>
          <cell r="AW661">
            <v>0</v>
          </cell>
          <cell r="AX661">
            <v>0</v>
          </cell>
          <cell r="AY661">
            <v>0</v>
          </cell>
          <cell r="AZ661">
            <v>0</v>
          </cell>
          <cell r="BA661">
            <v>0</v>
          </cell>
          <cell r="BB661">
            <v>0</v>
          </cell>
          <cell r="BC661">
            <v>0</v>
          </cell>
          <cell r="BD661">
            <v>0</v>
          </cell>
          <cell r="BE661">
            <v>0</v>
          </cell>
          <cell r="BF661">
            <v>0</v>
          </cell>
          <cell r="BG661">
            <v>0</v>
          </cell>
          <cell r="BH661">
            <v>0</v>
          </cell>
          <cell r="BI661">
            <v>0</v>
          </cell>
          <cell r="BJ661">
            <v>0</v>
          </cell>
          <cell r="BK661">
            <v>0</v>
          </cell>
          <cell r="BL661">
            <v>0</v>
          </cell>
          <cell r="BM661">
            <v>43767.0625</v>
          </cell>
          <cell r="BN661">
            <v>14105.171875</v>
          </cell>
          <cell r="BO661">
            <v>0</v>
          </cell>
          <cell r="BP661">
            <v>0</v>
          </cell>
          <cell r="BQ661">
            <v>3219.83642578125</v>
          </cell>
          <cell r="BR661">
            <v>0</v>
          </cell>
          <cell r="BS661">
            <v>0</v>
          </cell>
          <cell r="BT661">
            <v>0</v>
          </cell>
          <cell r="BU661">
            <v>0</v>
          </cell>
          <cell r="BV661">
            <v>0</v>
          </cell>
          <cell r="BW661">
            <v>0</v>
          </cell>
          <cell r="BX661">
            <v>0</v>
          </cell>
          <cell r="BY661">
            <v>0</v>
          </cell>
          <cell r="BZ661">
            <v>0</v>
          </cell>
          <cell r="CA661">
            <v>0</v>
          </cell>
          <cell r="CB661">
            <v>0</v>
          </cell>
          <cell r="CC661">
            <v>0</v>
          </cell>
          <cell r="CD661">
            <v>0</v>
          </cell>
          <cell r="CE661">
            <v>0</v>
          </cell>
          <cell r="CF661">
            <v>0</v>
          </cell>
          <cell r="CG661">
            <v>0</v>
          </cell>
          <cell r="CH661">
            <v>0</v>
          </cell>
          <cell r="CI661">
            <v>0</v>
          </cell>
          <cell r="CJ661">
            <v>0</v>
          </cell>
          <cell r="CK661">
            <v>0</v>
          </cell>
          <cell r="CL661">
            <v>0</v>
          </cell>
          <cell r="CM661">
            <v>1</v>
          </cell>
        </row>
        <row r="662">
          <cell r="A662" t="str">
            <v>NIP_BP11_D_EJAZ_OFS_D02</v>
          </cell>
          <cell r="C662" t="str">
            <v>BP11</v>
          </cell>
          <cell r="D662" t="str">
            <v>In</v>
          </cell>
          <cell r="E662" t="str">
            <v>Base JV</v>
          </cell>
          <cell r="F662" t="str">
            <v>Base</v>
          </cell>
          <cell r="G662" t="str">
            <v>SPDC JV</v>
          </cell>
          <cell r="H662" t="str">
            <v>Out</v>
          </cell>
          <cell r="I662" t="str">
            <v>EJA</v>
          </cell>
          <cell r="J662" t="str">
            <v>OML - 79</v>
          </cell>
          <cell r="K662" t="str">
            <v>OFFSHORE</v>
          </cell>
          <cell r="L662" t="str">
            <v>Offshore</v>
          </cell>
          <cell r="M662" t="str">
            <v>EA Phase 3</v>
          </cell>
          <cell r="N662" t="str">
            <v>EA Phase 3</v>
          </cell>
          <cell r="O662" t="str">
            <v>EA Phase 3</v>
          </cell>
          <cell r="P662" t="str">
            <v>EA Phase 3</v>
          </cell>
          <cell r="Q662" t="str">
            <v>Ernest Ikpolo</v>
          </cell>
          <cell r="R662" t="str">
            <v>SEA_EAGLE_FPSO</v>
          </cell>
          <cell r="S662" t="str">
            <v>NLNG</v>
          </cell>
          <cell r="T662" t="str">
            <v>4. Oil</v>
          </cell>
          <cell r="U662" t="str">
            <v>7. Material Oil</v>
          </cell>
          <cell r="V662" t="str">
            <v xml:space="preserve">Oghene Nkonyeasua </v>
          </cell>
          <cell r="W662">
            <v>0</v>
          </cell>
          <cell r="X662">
            <v>0</v>
          </cell>
          <cell r="Y662">
            <v>22286.731204986572</v>
          </cell>
          <cell r="Z662">
            <v>0</v>
          </cell>
          <cell r="AA662">
            <v>5074.6830902099609</v>
          </cell>
          <cell r="AB662">
            <v>0</v>
          </cell>
          <cell r="AC662">
            <v>1365.5489883422852</v>
          </cell>
          <cell r="AD662">
            <v>151.72769927978516</v>
          </cell>
          <cell r="AE662">
            <v>3557.4060211181641</v>
          </cell>
          <cell r="AF662">
            <v>0</v>
          </cell>
          <cell r="AG662">
            <v>0</v>
          </cell>
          <cell r="AH662">
            <v>0</v>
          </cell>
          <cell r="AI662">
            <v>45000</v>
          </cell>
          <cell r="AJ662">
            <v>13479.05908203125</v>
          </cell>
          <cell r="AK662">
            <v>0</v>
          </cell>
          <cell r="AL662">
            <v>0</v>
          </cell>
          <cell r="AM662">
            <v>2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0</v>
          </cell>
          <cell r="AW662">
            <v>0</v>
          </cell>
          <cell r="AX662">
            <v>0</v>
          </cell>
          <cell r="AY662">
            <v>0</v>
          </cell>
          <cell r="AZ662">
            <v>0</v>
          </cell>
          <cell r="BA662">
            <v>0</v>
          </cell>
          <cell r="BB662">
            <v>0</v>
          </cell>
          <cell r="BC662">
            <v>0</v>
          </cell>
          <cell r="BD662">
            <v>0</v>
          </cell>
          <cell r="BE662">
            <v>0</v>
          </cell>
          <cell r="BF662">
            <v>0</v>
          </cell>
          <cell r="BG662">
            <v>0</v>
          </cell>
          <cell r="BH662">
            <v>0</v>
          </cell>
          <cell r="BI662">
            <v>0</v>
          </cell>
          <cell r="BJ662">
            <v>0</v>
          </cell>
          <cell r="BK662">
            <v>0</v>
          </cell>
          <cell r="BL662">
            <v>0</v>
          </cell>
          <cell r="BM662">
            <v>31500</v>
          </cell>
          <cell r="BN662">
            <v>13500</v>
          </cell>
          <cell r="BO662">
            <v>0</v>
          </cell>
          <cell r="BP662">
            <v>0</v>
          </cell>
          <cell r="BQ662">
            <v>0</v>
          </cell>
          <cell r="BR662">
            <v>0</v>
          </cell>
          <cell r="BS662">
            <v>0</v>
          </cell>
          <cell r="BT662">
            <v>0</v>
          </cell>
          <cell r="BU662">
            <v>0</v>
          </cell>
          <cell r="BV662">
            <v>0</v>
          </cell>
          <cell r="BW662">
            <v>0</v>
          </cell>
          <cell r="BX662">
            <v>0</v>
          </cell>
          <cell r="BY662">
            <v>0</v>
          </cell>
          <cell r="BZ662">
            <v>0</v>
          </cell>
          <cell r="CA662">
            <v>0</v>
          </cell>
          <cell r="CB662">
            <v>0</v>
          </cell>
          <cell r="CC662">
            <v>0</v>
          </cell>
          <cell r="CD662">
            <v>0</v>
          </cell>
          <cell r="CE662">
            <v>0</v>
          </cell>
          <cell r="CF662">
            <v>0</v>
          </cell>
          <cell r="CG662">
            <v>0</v>
          </cell>
          <cell r="CH662">
            <v>0</v>
          </cell>
          <cell r="CI662">
            <v>0</v>
          </cell>
          <cell r="CJ662">
            <v>0</v>
          </cell>
          <cell r="CK662">
            <v>0</v>
          </cell>
          <cell r="CL662">
            <v>0</v>
          </cell>
          <cell r="CM662">
            <v>1</v>
          </cell>
        </row>
        <row r="663">
          <cell r="A663" t="str">
            <v>NIP_BP11_D_EKUL_ES2_R01</v>
          </cell>
          <cell r="C663" t="str">
            <v>BP11</v>
          </cell>
          <cell r="D663" t="str">
            <v>In</v>
          </cell>
          <cell r="E663" t="str">
            <v>Base JV</v>
          </cell>
          <cell r="F663" t="str">
            <v>Base</v>
          </cell>
          <cell r="G663" t="str">
            <v>SPDC JV</v>
          </cell>
          <cell r="H663" t="str">
            <v>In</v>
          </cell>
          <cell r="I663" t="str">
            <v>EKULAMA</v>
          </cell>
          <cell r="J663" t="str">
            <v>OML - 24</v>
          </cell>
          <cell r="K663" t="str">
            <v>SWAMP EAST</v>
          </cell>
          <cell r="L663" t="str">
            <v>East</v>
          </cell>
          <cell r="M663" t="str">
            <v>STOG - Restoration - EKULAMA</v>
          </cell>
          <cell r="N663" t="str">
            <v>STOG Restoration - Swamp East</v>
          </cell>
          <cell r="O663" t="str">
            <v>STOG Restoration - Swamp East</v>
          </cell>
          <cell r="P663" t="str">
            <v>STOG - Restoration</v>
          </cell>
          <cell r="Q663" t="str">
            <v>Ehidiamhen Alikah</v>
          </cell>
          <cell r="R663" t="str">
            <v>EKULAMA2_FS</v>
          </cell>
          <cell r="S663" t="str">
            <v>NLNG</v>
          </cell>
          <cell r="T663" t="str">
            <v>4. Oil</v>
          </cell>
          <cell r="U663" t="str">
            <v>1. Secure / Maximise NFA</v>
          </cell>
          <cell r="V663" t="str">
            <v>Ikwan Ukauku</v>
          </cell>
          <cell r="W663">
            <v>0</v>
          </cell>
          <cell r="X663">
            <v>0</v>
          </cell>
          <cell r="Y663">
            <v>12676.07878112793</v>
          </cell>
          <cell r="Z663">
            <v>0</v>
          </cell>
          <cell r="AA663">
            <v>13503.887161254883</v>
          </cell>
          <cell r="AB663">
            <v>0</v>
          </cell>
          <cell r="AC663">
            <v>11805.583950042725</v>
          </cell>
          <cell r="AD663">
            <v>1311.7339971065521</v>
          </cell>
          <cell r="AE663">
            <v>386.57920360565186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9338.8998069763184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0</v>
          </cell>
          <cell r="AW663">
            <v>0</v>
          </cell>
          <cell r="AX663">
            <v>0</v>
          </cell>
          <cell r="AY663">
            <v>0</v>
          </cell>
          <cell r="AZ663">
            <v>0</v>
          </cell>
          <cell r="BA663">
            <v>0</v>
          </cell>
          <cell r="BB663">
            <v>0</v>
          </cell>
          <cell r="BC663">
            <v>0</v>
          </cell>
          <cell r="BD663">
            <v>0</v>
          </cell>
          <cell r="BE663">
            <v>0</v>
          </cell>
          <cell r="BF663">
            <v>0</v>
          </cell>
          <cell r="BG663">
            <v>0</v>
          </cell>
          <cell r="BH663">
            <v>0</v>
          </cell>
          <cell r="BI663">
            <v>0</v>
          </cell>
          <cell r="BJ663">
            <v>0</v>
          </cell>
          <cell r="BK663">
            <v>0</v>
          </cell>
          <cell r="BL663">
            <v>0</v>
          </cell>
          <cell r="BM663">
            <v>0</v>
          </cell>
          <cell r="BN663">
            <v>0</v>
          </cell>
          <cell r="BO663">
            <v>0</v>
          </cell>
          <cell r="BP663">
            <v>0</v>
          </cell>
          <cell r="BQ663">
            <v>0</v>
          </cell>
          <cell r="BR663">
            <v>0</v>
          </cell>
          <cell r="BS663">
            <v>0</v>
          </cell>
          <cell r="BT663">
            <v>0</v>
          </cell>
          <cell r="BU663">
            <v>0</v>
          </cell>
          <cell r="BV663">
            <v>0</v>
          </cell>
          <cell r="BW663">
            <v>0</v>
          </cell>
          <cell r="BX663">
            <v>0</v>
          </cell>
          <cell r="BY663">
            <v>0</v>
          </cell>
          <cell r="BZ663">
            <v>0</v>
          </cell>
          <cell r="CA663">
            <v>0</v>
          </cell>
          <cell r="CB663">
            <v>0</v>
          </cell>
          <cell r="CC663">
            <v>0</v>
          </cell>
          <cell r="CD663">
            <v>0</v>
          </cell>
          <cell r="CE663">
            <v>0</v>
          </cell>
          <cell r="CF663">
            <v>0</v>
          </cell>
          <cell r="CG663">
            <v>0</v>
          </cell>
          <cell r="CH663">
            <v>0</v>
          </cell>
          <cell r="CI663">
            <v>0</v>
          </cell>
          <cell r="CJ663">
            <v>130.58401489257813</v>
          </cell>
          <cell r="CK663">
            <v>0</v>
          </cell>
          <cell r="CL663">
            <v>0</v>
          </cell>
          <cell r="CM663">
            <v>1</v>
          </cell>
        </row>
        <row r="664">
          <cell r="A664" t="str">
            <v>NIP_BP11_D_EKUL_ES2_R03</v>
          </cell>
          <cell r="C664" t="str">
            <v>BP11</v>
          </cell>
          <cell r="D664" t="str">
            <v>In</v>
          </cell>
          <cell r="E664" t="str">
            <v>Base JV</v>
          </cell>
          <cell r="F664" t="str">
            <v>Base</v>
          </cell>
          <cell r="G664" t="str">
            <v>SPDC JV</v>
          </cell>
          <cell r="H664" t="str">
            <v>In</v>
          </cell>
          <cell r="I664" t="str">
            <v>EKULAMA</v>
          </cell>
          <cell r="J664" t="str">
            <v>OML - 24</v>
          </cell>
          <cell r="K664" t="str">
            <v>SWAMP EAST</v>
          </cell>
          <cell r="L664" t="str">
            <v>East</v>
          </cell>
          <cell r="M664" t="str">
            <v>STOG - Restoration - EKULAMA</v>
          </cell>
          <cell r="N664" t="str">
            <v>STOG Restoration - Swamp East</v>
          </cell>
          <cell r="O664" t="str">
            <v>STOG Restoration - Swamp East</v>
          </cell>
          <cell r="P664" t="str">
            <v>STOG - Restoration</v>
          </cell>
          <cell r="Q664" t="str">
            <v>Ehidiamhen Alikah</v>
          </cell>
          <cell r="R664" t="str">
            <v>EKULAMA2_FS</v>
          </cell>
          <cell r="S664" t="str">
            <v>NLNG</v>
          </cell>
          <cell r="T664" t="str">
            <v>4. Oil</v>
          </cell>
          <cell r="U664" t="str">
            <v>1. Secure / Maximise NFA</v>
          </cell>
          <cell r="V664" t="str">
            <v>Ikwan Ukauku</v>
          </cell>
          <cell r="W664">
            <v>0</v>
          </cell>
          <cell r="X664">
            <v>0</v>
          </cell>
          <cell r="Y664">
            <v>913.04999618094325</v>
          </cell>
          <cell r="Z664">
            <v>0</v>
          </cell>
          <cell r="AA664">
            <v>2196.8799753585245</v>
          </cell>
          <cell r="AB664">
            <v>0</v>
          </cell>
          <cell r="AC664">
            <v>1882.4399871826172</v>
          </cell>
          <cell r="AD664">
            <v>288.04199981689453</v>
          </cell>
          <cell r="AE664">
            <v>26.381300965824153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1135.8388217989886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>
            <v>0</v>
          </cell>
          <cell r="AV664">
            <v>0</v>
          </cell>
          <cell r="AW664">
            <v>0</v>
          </cell>
          <cell r="AX664">
            <v>0</v>
          </cell>
          <cell r="AY664">
            <v>0</v>
          </cell>
          <cell r="AZ664">
            <v>0</v>
          </cell>
          <cell r="BA664">
            <v>0</v>
          </cell>
          <cell r="BB664">
            <v>0</v>
          </cell>
          <cell r="BC664">
            <v>0</v>
          </cell>
          <cell r="BD664">
            <v>0</v>
          </cell>
          <cell r="BE664">
            <v>0</v>
          </cell>
          <cell r="BF664">
            <v>0</v>
          </cell>
          <cell r="BG664">
            <v>0</v>
          </cell>
          <cell r="BH664">
            <v>0</v>
          </cell>
          <cell r="BI664">
            <v>0</v>
          </cell>
          <cell r="BJ664">
            <v>0</v>
          </cell>
          <cell r="BK664">
            <v>0</v>
          </cell>
          <cell r="BL664">
            <v>0</v>
          </cell>
          <cell r="BM664">
            <v>0</v>
          </cell>
          <cell r="BN664">
            <v>0</v>
          </cell>
          <cell r="BO664">
            <v>0</v>
          </cell>
          <cell r="BP664">
            <v>0</v>
          </cell>
          <cell r="BQ664">
            <v>0</v>
          </cell>
          <cell r="BR664">
            <v>0</v>
          </cell>
          <cell r="BS664">
            <v>0</v>
          </cell>
          <cell r="BT664">
            <v>0</v>
          </cell>
          <cell r="BU664">
            <v>0</v>
          </cell>
          <cell r="BV664">
            <v>0</v>
          </cell>
          <cell r="BW664">
            <v>0</v>
          </cell>
          <cell r="BX664">
            <v>0</v>
          </cell>
          <cell r="BY664">
            <v>0</v>
          </cell>
          <cell r="BZ664">
            <v>0</v>
          </cell>
          <cell r="CA664">
            <v>0</v>
          </cell>
          <cell r="CB664">
            <v>0</v>
          </cell>
          <cell r="CC664">
            <v>0</v>
          </cell>
          <cell r="CD664">
            <v>0</v>
          </cell>
          <cell r="CE664">
            <v>0</v>
          </cell>
          <cell r="CF664">
            <v>0</v>
          </cell>
          <cell r="CG664">
            <v>0</v>
          </cell>
          <cell r="CH664">
            <v>0</v>
          </cell>
          <cell r="CI664">
            <v>0</v>
          </cell>
          <cell r="CJ664">
            <v>130.58401489257813</v>
          </cell>
          <cell r="CK664">
            <v>0</v>
          </cell>
          <cell r="CL664">
            <v>0</v>
          </cell>
          <cell r="CM664">
            <v>1</v>
          </cell>
        </row>
        <row r="665">
          <cell r="A665" t="str">
            <v>NIP_BP11_D_EKUL_ES2_R04</v>
          </cell>
          <cell r="C665" t="str">
            <v>BP11</v>
          </cell>
          <cell r="D665" t="str">
            <v>In</v>
          </cell>
          <cell r="E665" t="str">
            <v>Base JV</v>
          </cell>
          <cell r="F665" t="str">
            <v>Base</v>
          </cell>
          <cell r="G665" t="str">
            <v>SPDC JV</v>
          </cell>
          <cell r="H665" t="str">
            <v>In</v>
          </cell>
          <cell r="I665" t="str">
            <v>EKULAMA</v>
          </cell>
          <cell r="J665" t="str">
            <v>OML - 24</v>
          </cell>
          <cell r="K665" t="str">
            <v>SWAMP EAST</v>
          </cell>
          <cell r="L665" t="str">
            <v>East</v>
          </cell>
          <cell r="M665" t="str">
            <v>STOG - Restoration - EKULAMA</v>
          </cell>
          <cell r="N665" t="str">
            <v>STOG Restoration - Swamp East</v>
          </cell>
          <cell r="O665" t="str">
            <v>STOG Restoration - Swamp East</v>
          </cell>
          <cell r="P665" t="str">
            <v>STOG - Restoration</v>
          </cell>
          <cell r="Q665" t="str">
            <v>Ehidiamhen Alikah</v>
          </cell>
          <cell r="R665" t="str">
            <v>EKULAMA1/2_FS</v>
          </cell>
          <cell r="S665" t="str">
            <v>NLNG</v>
          </cell>
          <cell r="T665" t="str">
            <v>4. Oil</v>
          </cell>
          <cell r="V665" t="str">
            <v>Dave Gardiner</v>
          </cell>
          <cell r="W665">
            <v>0</v>
          </cell>
          <cell r="X665">
            <v>0</v>
          </cell>
          <cell r="Y665">
            <v>26313.118949780044</v>
          </cell>
          <cell r="Z665">
            <v>0</v>
          </cell>
          <cell r="AA665">
            <v>27614.995696399641</v>
          </cell>
          <cell r="AB665">
            <v>0</v>
          </cell>
          <cell r="AC665">
            <v>24048.91870880127</v>
          </cell>
          <cell r="AD665">
            <v>3160.6464939117432</v>
          </cell>
          <cell r="AE665">
            <v>405.30640682978492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19623.954135924636</v>
          </cell>
          <cell r="AK665">
            <v>0</v>
          </cell>
          <cell r="AL665">
            <v>0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>
            <v>0</v>
          </cell>
          <cell r="AV665">
            <v>0</v>
          </cell>
          <cell r="AW665">
            <v>0</v>
          </cell>
          <cell r="AX665">
            <v>0</v>
          </cell>
          <cell r="AY665">
            <v>0</v>
          </cell>
          <cell r="AZ665">
            <v>0</v>
          </cell>
          <cell r="BA665">
            <v>0</v>
          </cell>
          <cell r="BB665">
            <v>0</v>
          </cell>
          <cell r="BC665">
            <v>0</v>
          </cell>
          <cell r="BD665">
            <v>0</v>
          </cell>
          <cell r="BE665">
            <v>0</v>
          </cell>
          <cell r="BF665">
            <v>0</v>
          </cell>
          <cell r="BG665">
            <v>0</v>
          </cell>
          <cell r="BH665">
            <v>0</v>
          </cell>
          <cell r="BI665">
            <v>0</v>
          </cell>
          <cell r="BJ665">
            <v>0</v>
          </cell>
          <cell r="BK665">
            <v>0</v>
          </cell>
          <cell r="BL665">
            <v>0</v>
          </cell>
          <cell r="BM665">
            <v>0</v>
          </cell>
          <cell r="BN665">
            <v>0</v>
          </cell>
          <cell r="BO665">
            <v>0</v>
          </cell>
          <cell r="BP665">
            <v>0</v>
          </cell>
          <cell r="BQ665">
            <v>0</v>
          </cell>
          <cell r="BR665">
            <v>0</v>
          </cell>
          <cell r="BS665">
            <v>0</v>
          </cell>
          <cell r="BT665">
            <v>0</v>
          </cell>
          <cell r="BU665">
            <v>0</v>
          </cell>
          <cell r="BV665">
            <v>0</v>
          </cell>
          <cell r="BW665">
            <v>0</v>
          </cell>
          <cell r="BX665">
            <v>0</v>
          </cell>
          <cell r="BY665">
            <v>0</v>
          </cell>
          <cell r="BZ665">
            <v>0</v>
          </cell>
          <cell r="CA665">
            <v>0</v>
          </cell>
          <cell r="CB665">
            <v>0</v>
          </cell>
          <cell r="CC665">
            <v>0</v>
          </cell>
          <cell r="CD665">
            <v>0</v>
          </cell>
          <cell r="CE665">
            <v>0</v>
          </cell>
          <cell r="CF665">
            <v>0</v>
          </cell>
          <cell r="CG665">
            <v>0</v>
          </cell>
          <cell r="CH665">
            <v>0</v>
          </cell>
          <cell r="CI665">
            <v>0</v>
          </cell>
          <cell r="CJ665">
            <v>0</v>
          </cell>
          <cell r="CK665">
            <v>0</v>
          </cell>
          <cell r="CL665">
            <v>0</v>
          </cell>
          <cell r="CM665">
            <v>1</v>
          </cell>
        </row>
        <row r="666">
          <cell r="A666" t="str">
            <v>NIP_BP11_D_EKUL_ES2_R09</v>
          </cell>
          <cell r="C666" t="str">
            <v>BP11</v>
          </cell>
          <cell r="D666" t="str">
            <v>In</v>
          </cell>
          <cell r="E666" t="str">
            <v>Base JV</v>
          </cell>
          <cell r="F666" t="str">
            <v>Base</v>
          </cell>
          <cell r="G666" t="str">
            <v>SPDC JV</v>
          </cell>
          <cell r="H666" t="str">
            <v>In</v>
          </cell>
          <cell r="I666" t="str">
            <v>EKULAMA</v>
          </cell>
          <cell r="J666" t="str">
            <v>OML - 24</v>
          </cell>
          <cell r="K666" t="str">
            <v>SWAMP EAST</v>
          </cell>
          <cell r="L666" t="str">
            <v>East</v>
          </cell>
          <cell r="M666" t="str">
            <v>STOG - Restoration - EKULAMA</v>
          </cell>
          <cell r="N666" t="str">
            <v>STOG Restoration - Swamp East</v>
          </cell>
          <cell r="O666" t="str">
            <v>STOG Restoration - Swamp East</v>
          </cell>
          <cell r="P666" t="str">
            <v>STOG - Restoration</v>
          </cell>
          <cell r="Q666" t="str">
            <v>Ehidiamhen Alikah</v>
          </cell>
          <cell r="R666" t="str">
            <v>EKULAMA1/2_FS</v>
          </cell>
          <cell r="S666" t="str">
            <v>NLNG</v>
          </cell>
          <cell r="T666" t="str">
            <v>4. Oil</v>
          </cell>
          <cell r="V666" t="str">
            <v>Dave Gardiner</v>
          </cell>
          <cell r="W666">
            <v>0</v>
          </cell>
          <cell r="X666">
            <v>0</v>
          </cell>
          <cell r="Y666">
            <v>8411.7209042259583</v>
          </cell>
          <cell r="Z666">
            <v>0</v>
          </cell>
          <cell r="AA666">
            <v>9681.4100664002053</v>
          </cell>
          <cell r="AB666">
            <v>0</v>
          </cell>
          <cell r="AC666">
            <v>8294.3219833374023</v>
          </cell>
          <cell r="AD666">
            <v>1030.2261018753052</v>
          </cell>
          <cell r="AE666">
            <v>356.88150075498777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6352.093549220298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0</v>
          </cell>
          <cell r="AV666">
            <v>0</v>
          </cell>
          <cell r="AW666">
            <v>0</v>
          </cell>
          <cell r="AX666">
            <v>0</v>
          </cell>
          <cell r="AY666">
            <v>0</v>
          </cell>
          <cell r="AZ666">
            <v>0</v>
          </cell>
          <cell r="BA666">
            <v>0</v>
          </cell>
          <cell r="BB666">
            <v>0</v>
          </cell>
          <cell r="BC666">
            <v>0</v>
          </cell>
          <cell r="BD666">
            <v>0</v>
          </cell>
          <cell r="BE666">
            <v>0</v>
          </cell>
          <cell r="BF666">
            <v>0</v>
          </cell>
          <cell r="BG666">
            <v>0</v>
          </cell>
          <cell r="BH666">
            <v>0</v>
          </cell>
          <cell r="BI666">
            <v>0</v>
          </cell>
          <cell r="BJ666">
            <v>0</v>
          </cell>
          <cell r="BK666">
            <v>0</v>
          </cell>
          <cell r="BL666">
            <v>0</v>
          </cell>
          <cell r="BM666">
            <v>0</v>
          </cell>
          <cell r="BN666">
            <v>0</v>
          </cell>
          <cell r="BO666">
            <v>0</v>
          </cell>
          <cell r="BP666">
            <v>0</v>
          </cell>
          <cell r="BQ666">
            <v>0</v>
          </cell>
          <cell r="BR666">
            <v>0</v>
          </cell>
          <cell r="BS666">
            <v>0</v>
          </cell>
          <cell r="BT666">
            <v>0</v>
          </cell>
          <cell r="BU666">
            <v>0</v>
          </cell>
          <cell r="BV666">
            <v>0</v>
          </cell>
          <cell r="BW666">
            <v>0</v>
          </cell>
          <cell r="BX666">
            <v>0</v>
          </cell>
          <cell r="BY666">
            <v>0</v>
          </cell>
          <cell r="BZ666">
            <v>0</v>
          </cell>
          <cell r="CA666">
            <v>0</v>
          </cell>
          <cell r="CB666">
            <v>0</v>
          </cell>
          <cell r="CC666">
            <v>0</v>
          </cell>
          <cell r="CD666">
            <v>0</v>
          </cell>
          <cell r="CE666">
            <v>0</v>
          </cell>
          <cell r="CF666">
            <v>0</v>
          </cell>
          <cell r="CG666">
            <v>0</v>
          </cell>
          <cell r="CH666">
            <v>0</v>
          </cell>
          <cell r="CI666">
            <v>0</v>
          </cell>
          <cell r="CJ666">
            <v>0</v>
          </cell>
          <cell r="CK666">
            <v>0</v>
          </cell>
          <cell r="CL666">
            <v>0</v>
          </cell>
          <cell r="CM666">
            <v>1</v>
          </cell>
        </row>
        <row r="667">
          <cell r="A667" t="str">
            <v>NIP_BP11_D_EKUL_ES2_Y01</v>
          </cell>
          <cell r="C667" t="str">
            <v>BP11</v>
          </cell>
          <cell r="D667" t="str">
            <v>In</v>
          </cell>
          <cell r="E667" t="str">
            <v>Base JV</v>
          </cell>
          <cell r="F667" t="str">
            <v>Base</v>
          </cell>
          <cell r="G667" t="str">
            <v>SPDC JV</v>
          </cell>
          <cell r="H667" t="str">
            <v>In</v>
          </cell>
          <cell r="I667" t="str">
            <v>EKULAMA</v>
          </cell>
          <cell r="J667" t="str">
            <v>OML - 24</v>
          </cell>
          <cell r="K667" t="str">
            <v>SWAMP EAST</v>
          </cell>
          <cell r="L667" t="str">
            <v>East</v>
          </cell>
          <cell r="M667" t="str">
            <v>NCTL</v>
          </cell>
          <cell r="N667" t="str">
            <v>NCTL Re-opening Project</v>
          </cell>
          <cell r="O667" t="str">
            <v>NCTL Re-opening Project</v>
          </cell>
          <cell r="P667" t="str">
            <v>NCTL Re-opening Project</v>
          </cell>
          <cell r="Q667" t="str">
            <v>Ehidiamhen Alikah</v>
          </cell>
          <cell r="R667" t="str">
            <v>EKULAMA1/2_FS</v>
          </cell>
          <cell r="S667" t="str">
            <v>NLNG</v>
          </cell>
          <cell r="T667" t="str">
            <v>2. Export Gas Commitments</v>
          </cell>
          <cell r="U667" t="str">
            <v>3. Asset Integrity</v>
          </cell>
          <cell r="V667" t="str">
            <v>Vincent Nwabueze</v>
          </cell>
          <cell r="W667">
            <v>0</v>
          </cell>
          <cell r="X667">
            <v>0</v>
          </cell>
          <cell r="Y667">
            <v>15738.215825655705</v>
          </cell>
          <cell r="Z667">
            <v>0</v>
          </cell>
          <cell r="AA667">
            <v>10621.895858718992</v>
          </cell>
          <cell r="AB667">
            <v>0</v>
          </cell>
          <cell r="AC667">
            <v>8988.5719738006592</v>
          </cell>
          <cell r="AD667">
            <v>1419.9673132896423</v>
          </cell>
          <cell r="AE667">
            <v>213.38389582836589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10659.501334327844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>
            <v>0</v>
          </cell>
          <cell r="AV667">
            <v>0</v>
          </cell>
          <cell r="AW667">
            <v>0</v>
          </cell>
          <cell r="AX667">
            <v>0</v>
          </cell>
          <cell r="AY667">
            <v>0</v>
          </cell>
          <cell r="AZ667">
            <v>0</v>
          </cell>
          <cell r="BA667">
            <v>0</v>
          </cell>
          <cell r="BB667">
            <v>0</v>
          </cell>
          <cell r="BC667">
            <v>0</v>
          </cell>
          <cell r="BD667">
            <v>0</v>
          </cell>
          <cell r="BE667">
            <v>0</v>
          </cell>
          <cell r="BF667">
            <v>0</v>
          </cell>
          <cell r="BG667">
            <v>0</v>
          </cell>
          <cell r="BH667">
            <v>0</v>
          </cell>
          <cell r="BI667">
            <v>0</v>
          </cell>
          <cell r="BJ667">
            <v>0</v>
          </cell>
          <cell r="BK667">
            <v>0</v>
          </cell>
          <cell r="BL667">
            <v>0</v>
          </cell>
          <cell r="BM667">
            <v>0</v>
          </cell>
          <cell r="BN667">
            <v>0</v>
          </cell>
          <cell r="BO667">
            <v>0</v>
          </cell>
          <cell r="BP667">
            <v>0</v>
          </cell>
          <cell r="BQ667">
            <v>0</v>
          </cell>
          <cell r="BR667">
            <v>0</v>
          </cell>
          <cell r="BS667">
            <v>0</v>
          </cell>
          <cell r="BT667">
            <v>0</v>
          </cell>
          <cell r="BU667">
            <v>0</v>
          </cell>
          <cell r="BV667">
            <v>0</v>
          </cell>
          <cell r="BW667">
            <v>0</v>
          </cell>
          <cell r="BX667">
            <v>0</v>
          </cell>
          <cell r="BY667">
            <v>0</v>
          </cell>
          <cell r="BZ667">
            <v>0</v>
          </cell>
          <cell r="CA667">
            <v>0</v>
          </cell>
          <cell r="CB667">
            <v>0</v>
          </cell>
          <cell r="CC667">
            <v>0</v>
          </cell>
          <cell r="CD667">
            <v>0</v>
          </cell>
          <cell r="CE667">
            <v>0</v>
          </cell>
          <cell r="CF667">
            <v>0</v>
          </cell>
          <cell r="CG667">
            <v>0</v>
          </cell>
          <cell r="CH667">
            <v>0</v>
          </cell>
          <cell r="CI667">
            <v>0</v>
          </cell>
          <cell r="CJ667">
            <v>0</v>
          </cell>
          <cell r="CK667">
            <v>0</v>
          </cell>
          <cell r="CL667">
            <v>0</v>
          </cell>
          <cell r="CM667">
            <v>1</v>
          </cell>
        </row>
        <row r="668">
          <cell r="A668" t="str">
            <v>NIP_BP11_D_EKUL_ES2_Y02</v>
          </cell>
          <cell r="C668" t="str">
            <v>BP11</v>
          </cell>
          <cell r="D668" t="str">
            <v>In</v>
          </cell>
          <cell r="E668" t="str">
            <v>Base JV</v>
          </cell>
          <cell r="F668" t="str">
            <v>Base</v>
          </cell>
          <cell r="G668" t="str">
            <v>SPDC JV</v>
          </cell>
          <cell r="H668" t="str">
            <v>In</v>
          </cell>
          <cell r="I668" t="str">
            <v>EKULAMA</v>
          </cell>
          <cell r="J668" t="str">
            <v>OML - 24</v>
          </cell>
          <cell r="K668" t="str">
            <v>SWAMP EAST</v>
          </cell>
          <cell r="L668" t="str">
            <v>East</v>
          </cell>
          <cell r="M668" t="str">
            <v>NCTL Re-opening Project</v>
          </cell>
          <cell r="N668" t="str">
            <v>NCTL Re-opening Project</v>
          </cell>
          <cell r="O668" t="str">
            <v>NCTL Re-opening Project</v>
          </cell>
          <cell r="P668" t="str">
            <v>NCTL Re-opening Project</v>
          </cell>
          <cell r="Q668" t="str">
            <v>Ehidiamhen Alikah</v>
          </cell>
          <cell r="R668" t="str">
            <v>EKULAMA1/2_FS</v>
          </cell>
          <cell r="S668" t="str">
            <v>NLNG</v>
          </cell>
          <cell r="T668" t="str">
            <v>2. Export Gas Commitments</v>
          </cell>
          <cell r="V668" t="str">
            <v>Vincent Nwabueze</v>
          </cell>
          <cell r="W668">
            <v>0</v>
          </cell>
          <cell r="X668">
            <v>0</v>
          </cell>
          <cell r="Y668">
            <v>4711.7246826442961</v>
          </cell>
          <cell r="Z668">
            <v>0</v>
          </cell>
          <cell r="AA668">
            <v>5838.7811349379845</v>
          </cell>
          <cell r="AB668">
            <v>0</v>
          </cell>
          <cell r="AC668">
            <v>4759.7228346467018</v>
          </cell>
          <cell r="AD668">
            <v>1016.542839743197</v>
          </cell>
          <cell r="AE668">
            <v>62.440869993624801</v>
          </cell>
          <cell r="AF668">
            <v>0</v>
          </cell>
          <cell r="AG668">
            <v>0</v>
          </cell>
          <cell r="AH668">
            <v>0</v>
          </cell>
          <cell r="AI668">
            <v>10340</v>
          </cell>
          <cell r="AJ668">
            <v>11759.201416015625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0</v>
          </cell>
          <cell r="AV668">
            <v>0</v>
          </cell>
          <cell r="AW668">
            <v>0</v>
          </cell>
          <cell r="AX668">
            <v>0</v>
          </cell>
          <cell r="AY668">
            <v>0</v>
          </cell>
          <cell r="AZ668">
            <v>0</v>
          </cell>
          <cell r="BA668">
            <v>0</v>
          </cell>
          <cell r="BB668">
            <v>0</v>
          </cell>
          <cell r="BC668">
            <v>0</v>
          </cell>
          <cell r="BD668">
            <v>0</v>
          </cell>
          <cell r="BE668">
            <v>0</v>
          </cell>
          <cell r="BF668">
            <v>0</v>
          </cell>
          <cell r="BG668">
            <v>0</v>
          </cell>
          <cell r="BH668">
            <v>0</v>
          </cell>
          <cell r="BI668">
            <v>0</v>
          </cell>
          <cell r="BJ668">
            <v>0</v>
          </cell>
          <cell r="BK668">
            <v>0</v>
          </cell>
          <cell r="BL668">
            <v>0</v>
          </cell>
          <cell r="BM668">
            <v>0</v>
          </cell>
          <cell r="BN668">
            <v>0</v>
          </cell>
          <cell r="BO668">
            <v>0</v>
          </cell>
          <cell r="BP668">
            <v>0</v>
          </cell>
          <cell r="BQ668">
            <v>10340</v>
          </cell>
          <cell r="BR668">
            <v>0</v>
          </cell>
          <cell r="BS668">
            <v>0</v>
          </cell>
          <cell r="BT668">
            <v>0</v>
          </cell>
          <cell r="BU668">
            <v>0</v>
          </cell>
          <cell r="BV668">
            <v>0</v>
          </cell>
          <cell r="BW668">
            <v>0</v>
          </cell>
          <cell r="BX668">
            <v>0</v>
          </cell>
          <cell r="BY668">
            <v>0</v>
          </cell>
          <cell r="BZ668">
            <v>0</v>
          </cell>
          <cell r="CA668">
            <v>0</v>
          </cell>
          <cell r="CB668">
            <v>0</v>
          </cell>
          <cell r="CC668">
            <v>0</v>
          </cell>
          <cell r="CD668">
            <v>0</v>
          </cell>
          <cell r="CE668">
            <v>0</v>
          </cell>
          <cell r="CF668">
            <v>0</v>
          </cell>
          <cell r="CG668">
            <v>0</v>
          </cell>
          <cell r="CH668">
            <v>0</v>
          </cell>
          <cell r="CI668">
            <v>0</v>
          </cell>
          <cell r="CJ668">
            <v>0</v>
          </cell>
          <cell r="CK668">
            <v>0</v>
          </cell>
          <cell r="CL668">
            <v>0</v>
          </cell>
          <cell r="CM668">
            <v>1</v>
          </cell>
        </row>
        <row r="669">
          <cell r="A669" t="str">
            <v>NIP_BP11_D_ELEP_ES2_G30</v>
          </cell>
          <cell r="C669" t="str">
            <v>BP11</v>
          </cell>
          <cell r="D669" t="str">
            <v>Out</v>
          </cell>
          <cell r="E669" t="str">
            <v>Base JV</v>
          </cell>
          <cell r="F669" t="str">
            <v>Options</v>
          </cell>
          <cell r="G669" t="str">
            <v>SPDC JV</v>
          </cell>
          <cell r="H669" t="str">
            <v>Not reported</v>
          </cell>
          <cell r="I669" t="str">
            <v>ELEPA</v>
          </cell>
          <cell r="J669" t="str">
            <v>OML - 33</v>
          </cell>
          <cell r="K669" t="str">
            <v>SWAMP EAST</v>
          </cell>
          <cell r="L669" t="str">
            <v>East</v>
          </cell>
          <cell r="M669" t="str">
            <v>NUNR IOGD Phase 1</v>
          </cell>
          <cell r="N669" t="str">
            <v>Nun River IOGD Phase 1</v>
          </cell>
          <cell r="O669" t="str">
            <v>Nun River IOGD Phase 1</v>
          </cell>
          <cell r="P669" t="str">
            <v>Nun River Node Project</v>
          </cell>
          <cell r="Q669" t="str">
            <v>Ehidiamhen Alikah</v>
          </cell>
          <cell r="R669" t="str">
            <v>BRASS1_GP</v>
          </cell>
          <cell r="S669" t="str">
            <v>BRASS</v>
          </cell>
          <cell r="T669" t="str">
            <v>4. Oil</v>
          </cell>
          <cell r="U669" t="str">
            <v>8. Oil and Gas Growth</v>
          </cell>
          <cell r="V669" t="str">
            <v>Ikwan Ukauku</v>
          </cell>
          <cell r="W669">
            <v>0</v>
          </cell>
          <cell r="X669">
            <v>3</v>
          </cell>
          <cell r="Y669">
            <v>0</v>
          </cell>
          <cell r="Z669">
            <v>43844.786204338074</v>
          </cell>
          <cell r="AA669">
            <v>0</v>
          </cell>
          <cell r="AB669">
            <v>969816.64587402344</v>
          </cell>
          <cell r="AC669">
            <v>0</v>
          </cell>
          <cell r="AD669">
            <v>0</v>
          </cell>
          <cell r="AE669">
            <v>0</v>
          </cell>
          <cell r="AF669">
            <v>957308.10119628906</v>
          </cell>
          <cell r="AG669">
            <v>9669.7839879989624</v>
          </cell>
          <cell r="AH669">
            <v>2837.2893335819244</v>
          </cell>
          <cell r="AI669">
            <v>268503.91845703125</v>
          </cell>
          <cell r="AJ669">
            <v>810085.59907531738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3</v>
          </cell>
          <cell r="AS669">
            <v>0</v>
          </cell>
          <cell r="AT669">
            <v>0</v>
          </cell>
          <cell r="AU669">
            <v>0</v>
          </cell>
          <cell r="AV669">
            <v>0</v>
          </cell>
          <cell r="AW669">
            <v>0</v>
          </cell>
          <cell r="AX669">
            <v>0</v>
          </cell>
          <cell r="AY669">
            <v>0</v>
          </cell>
          <cell r="AZ669">
            <v>0</v>
          </cell>
          <cell r="BA669">
            <v>0</v>
          </cell>
          <cell r="BB669">
            <v>0</v>
          </cell>
          <cell r="BC669">
            <v>0</v>
          </cell>
          <cell r="BD669">
            <v>0</v>
          </cell>
          <cell r="BE669">
            <v>0</v>
          </cell>
          <cell r="BF669">
            <v>0</v>
          </cell>
          <cell r="BG669">
            <v>0</v>
          </cell>
          <cell r="BH669">
            <v>0</v>
          </cell>
          <cell r="BI669">
            <v>0</v>
          </cell>
          <cell r="BJ669">
            <v>0</v>
          </cell>
          <cell r="BK669">
            <v>0</v>
          </cell>
          <cell r="BL669">
            <v>0</v>
          </cell>
          <cell r="BM669">
            <v>0</v>
          </cell>
          <cell r="BN669">
            <v>0</v>
          </cell>
          <cell r="BO669">
            <v>0</v>
          </cell>
          <cell r="BP669">
            <v>0</v>
          </cell>
          <cell r="BQ669">
            <v>0</v>
          </cell>
          <cell r="BR669">
            <v>0</v>
          </cell>
          <cell r="BS669">
            <v>0</v>
          </cell>
          <cell r="BT669">
            <v>0</v>
          </cell>
          <cell r="BU669">
            <v>0</v>
          </cell>
          <cell r="BV669">
            <v>0</v>
          </cell>
          <cell r="BW669">
            <v>0</v>
          </cell>
          <cell r="BX669">
            <v>0</v>
          </cell>
          <cell r="BY669">
            <v>0</v>
          </cell>
          <cell r="BZ669">
            <v>0</v>
          </cell>
          <cell r="CA669">
            <v>8703.6201171875</v>
          </cell>
          <cell r="CB669">
            <v>147492.796875</v>
          </cell>
          <cell r="CC669">
            <v>25670.705078125</v>
          </cell>
          <cell r="CD669">
            <v>0</v>
          </cell>
          <cell r="CE669">
            <v>13055.4296875</v>
          </cell>
          <cell r="CF669">
            <v>0</v>
          </cell>
          <cell r="CG669">
            <v>73581.36962890625</v>
          </cell>
          <cell r="CH669">
            <v>0</v>
          </cell>
          <cell r="CI669">
            <v>0</v>
          </cell>
          <cell r="CJ669">
            <v>0</v>
          </cell>
          <cell r="CK669">
            <v>0</v>
          </cell>
          <cell r="CL669">
            <v>0</v>
          </cell>
          <cell r="CM669">
            <v>1</v>
          </cell>
        </row>
        <row r="670">
          <cell r="A670" t="str">
            <v>NIP_BP11_D_EPUZ_EL2_G01</v>
          </cell>
          <cell r="C670" t="str">
            <v>BP11</v>
          </cell>
          <cell r="D670" t="str">
            <v>In</v>
          </cell>
          <cell r="E670" t="str">
            <v>Proposed AF</v>
          </cell>
          <cell r="F670" t="str">
            <v>Base</v>
          </cell>
          <cell r="G670" t="str">
            <v>SPDC JV</v>
          </cell>
          <cell r="H670" t="str">
            <v>In</v>
          </cell>
          <cell r="I670" t="str">
            <v>EPU</v>
          </cell>
          <cell r="J670" t="str">
            <v>OML - 28</v>
          </cell>
          <cell r="K670" t="str">
            <v>LAND EAST</v>
          </cell>
          <cell r="L670" t="str">
            <v>East</v>
          </cell>
          <cell r="M670" t="str">
            <v>GU Ph2A (Epu Appraisal)</v>
          </cell>
          <cell r="N670" t="str">
            <v>Gbaran Ubie Phase 2A (Epu)</v>
          </cell>
          <cell r="O670" t="str">
            <v>Gbaran Ubie Phase 2A (Epu)</v>
          </cell>
          <cell r="P670" t="str">
            <v>Gbaran Ubie Phase 2</v>
          </cell>
          <cell r="Q670" t="str">
            <v>James Iwegbu</v>
          </cell>
          <cell r="R670" t="str">
            <v>PLANNED_GBARAN2_GP</v>
          </cell>
          <cell r="S670" t="str">
            <v>NLNG</v>
          </cell>
          <cell r="T670" t="str">
            <v>2. Export Gas Commitments</v>
          </cell>
          <cell r="U670" t="str">
            <v>5. Export gas</v>
          </cell>
          <cell r="V670" t="str">
            <v>Eleluwor Esta</v>
          </cell>
          <cell r="W670">
            <v>0</v>
          </cell>
          <cell r="X670">
            <v>3</v>
          </cell>
          <cell r="Y670">
            <v>0</v>
          </cell>
          <cell r="Z670">
            <v>2385.2234187986833</v>
          </cell>
          <cell r="AA670">
            <v>0</v>
          </cell>
          <cell r="AB670">
            <v>949857.99323947285</v>
          </cell>
          <cell r="AC670">
            <v>0</v>
          </cell>
          <cell r="AD670">
            <v>0</v>
          </cell>
          <cell r="AE670">
            <v>0</v>
          </cell>
          <cell r="AF670">
            <v>735179.6909933791</v>
          </cell>
          <cell r="AG670">
            <v>0</v>
          </cell>
          <cell r="AH670">
            <v>214676.50732421875</v>
          </cell>
          <cell r="AI670">
            <v>90030.0166015625</v>
          </cell>
          <cell r="AJ670">
            <v>88196.008453369141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2</v>
          </cell>
          <cell r="AR670">
            <v>1</v>
          </cell>
          <cell r="AS670">
            <v>0</v>
          </cell>
          <cell r="AT670">
            <v>0</v>
          </cell>
          <cell r="AU670">
            <v>0</v>
          </cell>
          <cell r="AV670">
            <v>0</v>
          </cell>
          <cell r="AW670">
            <v>0</v>
          </cell>
          <cell r="AX670">
            <v>0</v>
          </cell>
          <cell r="AY670">
            <v>0</v>
          </cell>
          <cell r="AZ670">
            <v>0</v>
          </cell>
          <cell r="BA670">
            <v>0</v>
          </cell>
          <cell r="BB670">
            <v>0</v>
          </cell>
          <cell r="BC670">
            <v>0</v>
          </cell>
          <cell r="BD670">
            <v>0</v>
          </cell>
          <cell r="BE670">
            <v>0</v>
          </cell>
          <cell r="BF670">
            <v>0</v>
          </cell>
          <cell r="BG670">
            <v>0</v>
          </cell>
          <cell r="BH670">
            <v>0</v>
          </cell>
          <cell r="BI670">
            <v>0</v>
          </cell>
          <cell r="BJ670">
            <v>0</v>
          </cell>
          <cell r="BK670">
            <v>0</v>
          </cell>
          <cell r="BL670">
            <v>0</v>
          </cell>
          <cell r="BM670">
            <v>0</v>
          </cell>
          <cell r="BN670">
            <v>0</v>
          </cell>
          <cell r="BO670">
            <v>0</v>
          </cell>
          <cell r="BP670">
            <v>0</v>
          </cell>
          <cell r="BQ670">
            <v>0</v>
          </cell>
          <cell r="BR670">
            <v>0</v>
          </cell>
          <cell r="BS670">
            <v>0</v>
          </cell>
          <cell r="BT670">
            <v>0</v>
          </cell>
          <cell r="BU670">
            <v>0</v>
          </cell>
          <cell r="BV670">
            <v>0</v>
          </cell>
          <cell r="BW670">
            <v>0</v>
          </cell>
          <cell r="BX670">
            <v>0</v>
          </cell>
          <cell r="BY670">
            <v>22728.953125</v>
          </cell>
          <cell r="BZ670">
            <v>14668.0166015625</v>
          </cell>
          <cell r="CA670">
            <v>24545.62109375</v>
          </cell>
          <cell r="CB670">
            <v>10749</v>
          </cell>
          <cell r="CC670">
            <v>6911</v>
          </cell>
          <cell r="CD670">
            <v>0</v>
          </cell>
          <cell r="CE670">
            <v>10427.4296875</v>
          </cell>
          <cell r="CF670">
            <v>0</v>
          </cell>
          <cell r="CG670">
            <v>0</v>
          </cell>
          <cell r="CH670">
            <v>0</v>
          </cell>
          <cell r="CI670">
            <v>0</v>
          </cell>
          <cell r="CJ670">
            <v>0</v>
          </cell>
          <cell r="CK670">
            <v>0</v>
          </cell>
          <cell r="CL670">
            <v>0</v>
          </cell>
          <cell r="CM670">
            <v>1</v>
          </cell>
        </row>
        <row r="671">
          <cell r="A671" t="str">
            <v>NIP_BP11_D_ERMU_WL2_D01</v>
          </cell>
          <cell r="C671" t="str">
            <v>BP11</v>
          </cell>
          <cell r="D671" t="str">
            <v>Out</v>
          </cell>
          <cell r="E671" t="str">
            <v>Third Party Finance</v>
          </cell>
          <cell r="F671" t="str">
            <v>Options</v>
          </cell>
          <cell r="G671" t="str">
            <v>Portfolio Action</v>
          </cell>
          <cell r="H671" t="str">
            <v>Out</v>
          </cell>
          <cell r="I671" t="str">
            <v>ERIEMU</v>
          </cell>
          <cell r="J671" t="str">
            <v>OML - 30</v>
          </cell>
          <cell r="K671" t="str">
            <v>LAND WEST</v>
          </cell>
          <cell r="L671" t="str">
            <v>West</v>
          </cell>
          <cell r="M671" t="str">
            <v>AOU Module 1</v>
          </cell>
          <cell r="N671" t="str">
            <v>AOU Module 1</v>
          </cell>
          <cell r="O671" t="str">
            <v>AOU Module 1</v>
          </cell>
          <cell r="P671" t="str">
            <v>AOU Module 1</v>
          </cell>
          <cell r="Q671" t="str">
            <v>Ernest Ikpolo</v>
          </cell>
          <cell r="R671" t="str">
            <v>ERIEMU1_FS</v>
          </cell>
          <cell r="S671" t="str">
            <v>DOMGAS</v>
          </cell>
          <cell r="T671" t="str">
            <v>4. Oil</v>
          </cell>
          <cell r="U671" t="str">
            <v>7. Material Oil</v>
          </cell>
          <cell r="V671" t="str">
            <v xml:space="preserve">Oghene Nkonyeasua </v>
          </cell>
          <cell r="W671">
            <v>0</v>
          </cell>
          <cell r="X671">
            <v>0</v>
          </cell>
          <cell r="Y671">
            <v>13494.688415527344</v>
          </cell>
          <cell r="Z671">
            <v>0</v>
          </cell>
          <cell r="AA671">
            <v>2847.3116369247437</v>
          </cell>
          <cell r="AB671">
            <v>0</v>
          </cell>
          <cell r="AC671">
            <v>2403.5542278289795</v>
          </cell>
          <cell r="AD671">
            <v>267.06312072277069</v>
          </cell>
          <cell r="AE671">
            <v>176.68793767690659</v>
          </cell>
          <cell r="AF671">
            <v>0</v>
          </cell>
          <cell r="AG671">
            <v>0</v>
          </cell>
          <cell r="AH671">
            <v>0</v>
          </cell>
          <cell r="AI671">
            <v>69912.431251525879</v>
          </cell>
          <cell r="AJ671">
            <v>92128.882449150085</v>
          </cell>
          <cell r="AK671">
            <v>0</v>
          </cell>
          <cell r="AL671">
            <v>0</v>
          </cell>
          <cell r="AM671">
            <v>3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>
            <v>0</v>
          </cell>
          <cell r="AV671">
            <v>0</v>
          </cell>
          <cell r="AW671">
            <v>0</v>
          </cell>
          <cell r="AX671">
            <v>205.63200378417969</v>
          </cell>
          <cell r="AY671">
            <v>0</v>
          </cell>
          <cell r="AZ671">
            <v>0</v>
          </cell>
          <cell r="BA671">
            <v>0</v>
          </cell>
          <cell r="BB671">
            <v>0</v>
          </cell>
          <cell r="BC671">
            <v>0</v>
          </cell>
          <cell r="BD671">
            <v>0</v>
          </cell>
          <cell r="BE671">
            <v>0</v>
          </cell>
          <cell r="BF671">
            <v>0</v>
          </cell>
          <cell r="BG671">
            <v>0</v>
          </cell>
          <cell r="BH671">
            <v>0</v>
          </cell>
          <cell r="BI671">
            <v>0</v>
          </cell>
          <cell r="BJ671">
            <v>0</v>
          </cell>
          <cell r="BK671">
            <v>0</v>
          </cell>
          <cell r="BL671">
            <v>9363.599609375</v>
          </cell>
          <cell r="BM671">
            <v>30171.599609375</v>
          </cell>
          <cell r="BN671">
            <v>23929.19921875</v>
          </cell>
          <cell r="BO671">
            <v>0</v>
          </cell>
          <cell r="BP671">
            <v>6242.39990234375</v>
          </cell>
          <cell r="BQ671">
            <v>0</v>
          </cell>
          <cell r="BR671">
            <v>0</v>
          </cell>
          <cell r="BS671">
            <v>0</v>
          </cell>
          <cell r="BT671">
            <v>0</v>
          </cell>
          <cell r="BU671">
            <v>0</v>
          </cell>
          <cell r="BV671">
            <v>0</v>
          </cell>
          <cell r="BW671">
            <v>0</v>
          </cell>
          <cell r="BX671">
            <v>0</v>
          </cell>
          <cell r="BY671">
            <v>0</v>
          </cell>
          <cell r="BZ671">
            <v>0</v>
          </cell>
          <cell r="CA671">
            <v>0</v>
          </cell>
          <cell r="CB671">
            <v>0</v>
          </cell>
          <cell r="CC671">
            <v>0</v>
          </cell>
          <cell r="CD671">
            <v>0</v>
          </cell>
          <cell r="CE671">
            <v>0</v>
          </cell>
          <cell r="CF671">
            <v>0</v>
          </cell>
          <cell r="CG671">
            <v>0</v>
          </cell>
          <cell r="CH671">
            <v>0</v>
          </cell>
          <cell r="CI671">
            <v>0</v>
          </cell>
          <cell r="CJ671">
            <v>0</v>
          </cell>
          <cell r="CK671">
            <v>0</v>
          </cell>
          <cell r="CL671">
            <v>0</v>
          </cell>
          <cell r="CM671">
            <v>1</v>
          </cell>
        </row>
        <row r="672">
          <cell r="A672" t="str">
            <v>NIP_BP11_D_ERMU_WL2_D02</v>
          </cell>
          <cell r="C672" t="str">
            <v>BP11</v>
          </cell>
          <cell r="D672" t="str">
            <v>Out</v>
          </cell>
          <cell r="E672" t="str">
            <v>Third Party Finance</v>
          </cell>
          <cell r="F672" t="str">
            <v>Options</v>
          </cell>
          <cell r="G672" t="str">
            <v>Portfolio Action</v>
          </cell>
          <cell r="H672" t="str">
            <v>Not reported</v>
          </cell>
          <cell r="I672" t="str">
            <v>ERIEMU</v>
          </cell>
          <cell r="J672" t="str">
            <v>OML - 30</v>
          </cell>
          <cell r="K672" t="str">
            <v>LAND WEST</v>
          </cell>
          <cell r="L672" t="str">
            <v>West</v>
          </cell>
          <cell r="M672" t="str">
            <v>AOU Full Field Development</v>
          </cell>
          <cell r="N672" t="str">
            <v>AOU Full Field Development</v>
          </cell>
          <cell r="O672" t="str">
            <v>AOU Full Field Development</v>
          </cell>
          <cell r="P672" t="str">
            <v>AOU Full Field Development</v>
          </cell>
          <cell r="Q672" t="str">
            <v>Ernest Ikpolo</v>
          </cell>
          <cell r="R672" t="str">
            <v>ERIEMU1_FS</v>
          </cell>
          <cell r="S672" t="str">
            <v>DOMGAS</v>
          </cell>
          <cell r="T672" t="str">
            <v>4. Oil</v>
          </cell>
          <cell r="U672" t="str">
            <v>7. Material Oil</v>
          </cell>
          <cell r="V672" t="str">
            <v xml:space="preserve">Oghene Nkonyeasua </v>
          </cell>
          <cell r="W672">
            <v>0</v>
          </cell>
          <cell r="X672">
            <v>0</v>
          </cell>
          <cell r="Y672">
            <v>222874.39373779297</v>
          </cell>
          <cell r="Z672">
            <v>0</v>
          </cell>
          <cell r="AA672">
            <v>82936.441970825195</v>
          </cell>
          <cell r="AB672">
            <v>0</v>
          </cell>
          <cell r="AC672">
            <v>73008.183090209961</v>
          </cell>
          <cell r="AD672">
            <v>8112.028491973877</v>
          </cell>
          <cell r="AE672">
            <v>1815.9831562042236</v>
          </cell>
          <cell r="AF672">
            <v>0</v>
          </cell>
          <cell r="AG672">
            <v>0</v>
          </cell>
          <cell r="AH672">
            <v>0</v>
          </cell>
          <cell r="AI672">
            <v>992625.94140625</v>
          </cell>
          <cell r="AJ672">
            <v>991748.73681640625</v>
          </cell>
          <cell r="AK672">
            <v>0</v>
          </cell>
          <cell r="AL672">
            <v>0</v>
          </cell>
          <cell r="AM672">
            <v>9</v>
          </cell>
          <cell r="AN672">
            <v>0</v>
          </cell>
          <cell r="AO672">
            <v>0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  <cell r="AV672">
            <v>0</v>
          </cell>
          <cell r="AW672">
            <v>0</v>
          </cell>
          <cell r="AX672">
            <v>0</v>
          </cell>
          <cell r="AY672">
            <v>0</v>
          </cell>
          <cell r="AZ672">
            <v>0</v>
          </cell>
          <cell r="BA672">
            <v>0</v>
          </cell>
          <cell r="BB672">
            <v>0</v>
          </cell>
          <cell r="BC672">
            <v>0</v>
          </cell>
          <cell r="BD672">
            <v>0</v>
          </cell>
          <cell r="BE672">
            <v>0</v>
          </cell>
          <cell r="BF672">
            <v>0</v>
          </cell>
          <cell r="BG672">
            <v>0</v>
          </cell>
          <cell r="BH672">
            <v>0</v>
          </cell>
          <cell r="BI672">
            <v>0</v>
          </cell>
          <cell r="BJ672">
            <v>0</v>
          </cell>
          <cell r="BK672">
            <v>0</v>
          </cell>
          <cell r="BL672">
            <v>140615.3486328125</v>
          </cell>
          <cell r="BM672">
            <v>427049.4140625</v>
          </cell>
          <cell r="BN672">
            <v>331972.14453125</v>
          </cell>
          <cell r="BO672">
            <v>0</v>
          </cell>
          <cell r="BP672">
            <v>92989.08935546875</v>
          </cell>
          <cell r="BQ672">
            <v>0</v>
          </cell>
          <cell r="BR672">
            <v>0</v>
          </cell>
          <cell r="BS672">
            <v>0</v>
          </cell>
          <cell r="BT672">
            <v>0</v>
          </cell>
          <cell r="BU672">
            <v>0</v>
          </cell>
          <cell r="BV672">
            <v>0</v>
          </cell>
          <cell r="BW672">
            <v>0</v>
          </cell>
          <cell r="BX672">
            <v>0</v>
          </cell>
          <cell r="BY672">
            <v>0</v>
          </cell>
          <cell r="BZ672">
            <v>0</v>
          </cell>
          <cell r="CA672">
            <v>0</v>
          </cell>
          <cell r="CB672">
            <v>0</v>
          </cell>
          <cell r="CC672">
            <v>0</v>
          </cell>
          <cell r="CD672">
            <v>0</v>
          </cell>
          <cell r="CE672">
            <v>0</v>
          </cell>
          <cell r="CF672">
            <v>0</v>
          </cell>
          <cell r="CG672">
            <v>0</v>
          </cell>
          <cell r="CH672">
            <v>0</v>
          </cell>
          <cell r="CI672">
            <v>0</v>
          </cell>
          <cell r="CJ672">
            <v>0</v>
          </cell>
          <cell r="CK672">
            <v>0</v>
          </cell>
          <cell r="CL672">
            <v>0</v>
          </cell>
          <cell r="CM672">
            <v>1</v>
          </cell>
        </row>
        <row r="673">
          <cell r="A673" t="str">
            <v>NIP_BP11_D_ERMU_WL2_L01</v>
          </cell>
          <cell r="C673" t="str">
            <v>BP11</v>
          </cell>
          <cell r="D673" t="str">
            <v>In</v>
          </cell>
          <cell r="E673" t="str">
            <v>Base JV</v>
          </cell>
          <cell r="F673" t="str">
            <v>Base</v>
          </cell>
          <cell r="G673" t="str">
            <v>Portfolio Action</v>
          </cell>
          <cell r="H673" t="str">
            <v>In</v>
          </cell>
          <cell r="I673" t="str">
            <v>ERIEMU</v>
          </cell>
          <cell r="J673" t="str">
            <v>OML - 30</v>
          </cell>
          <cell r="K673" t="str">
            <v>LAND WEST</v>
          </cell>
          <cell r="L673" t="str">
            <v>West</v>
          </cell>
          <cell r="M673" t="str">
            <v>Eriemu Gaslift</v>
          </cell>
          <cell r="N673" t="str">
            <v>STOG Restoration - Land West</v>
          </cell>
          <cell r="O673" t="str">
            <v>STOG Restoration - Land West</v>
          </cell>
          <cell r="P673" t="str">
            <v>STOG - Restoration</v>
          </cell>
          <cell r="Q673" t="str">
            <v>Ernest Ikpolo</v>
          </cell>
          <cell r="R673" t="str">
            <v>ERIEMU1_FS</v>
          </cell>
          <cell r="S673" t="str">
            <v>DOMGAS</v>
          </cell>
          <cell r="T673" t="str">
            <v>4. Oil</v>
          </cell>
          <cell r="V673" t="str">
            <v xml:space="preserve">Oghene Nkonyeasua </v>
          </cell>
          <cell r="W673">
            <v>0</v>
          </cell>
          <cell r="X673">
            <v>0</v>
          </cell>
          <cell r="Y673">
            <v>12425.448936462402</v>
          </cell>
          <cell r="Z673">
            <v>0</v>
          </cell>
          <cell r="AA673">
            <v>8489.3130912780762</v>
          </cell>
          <cell r="AB673">
            <v>0</v>
          </cell>
          <cell r="AC673">
            <v>7162.7781391143799</v>
          </cell>
          <cell r="AD673">
            <v>795.86422920227051</v>
          </cell>
          <cell r="AE673">
            <v>530.68879246711731</v>
          </cell>
          <cell r="AF673">
            <v>0</v>
          </cell>
          <cell r="AG673">
            <v>0</v>
          </cell>
          <cell r="AH673">
            <v>0</v>
          </cell>
          <cell r="AI673">
            <v>6656.9580078125</v>
          </cell>
          <cell r="AJ673">
            <v>17117.730224609375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0</v>
          </cell>
          <cell r="AV673">
            <v>0</v>
          </cell>
          <cell r="AW673">
            <v>0</v>
          </cell>
          <cell r="AX673">
            <v>0</v>
          </cell>
          <cell r="AY673">
            <v>0</v>
          </cell>
          <cell r="AZ673">
            <v>0</v>
          </cell>
          <cell r="BA673">
            <v>0</v>
          </cell>
          <cell r="BB673">
            <v>0</v>
          </cell>
          <cell r="BC673">
            <v>0</v>
          </cell>
          <cell r="BD673">
            <v>0</v>
          </cell>
          <cell r="BE673">
            <v>0</v>
          </cell>
          <cell r="BF673">
            <v>0</v>
          </cell>
          <cell r="BG673">
            <v>0</v>
          </cell>
          <cell r="BH673">
            <v>0</v>
          </cell>
          <cell r="BI673">
            <v>0</v>
          </cell>
          <cell r="BJ673">
            <v>0</v>
          </cell>
          <cell r="BK673">
            <v>0</v>
          </cell>
          <cell r="BL673">
            <v>0</v>
          </cell>
          <cell r="BM673">
            <v>0</v>
          </cell>
          <cell r="BN673">
            <v>0</v>
          </cell>
          <cell r="BO673">
            <v>0</v>
          </cell>
          <cell r="BP673">
            <v>6656.9580078125</v>
          </cell>
          <cell r="BQ673">
            <v>0</v>
          </cell>
          <cell r="BR673">
            <v>0</v>
          </cell>
          <cell r="BS673">
            <v>0</v>
          </cell>
          <cell r="BT673">
            <v>0</v>
          </cell>
          <cell r="BU673">
            <v>0</v>
          </cell>
          <cell r="BV673">
            <v>0</v>
          </cell>
          <cell r="BW673">
            <v>0</v>
          </cell>
          <cell r="BX673">
            <v>0</v>
          </cell>
          <cell r="BY673">
            <v>0</v>
          </cell>
          <cell r="BZ673">
            <v>0</v>
          </cell>
          <cell r="CA673">
            <v>0</v>
          </cell>
          <cell r="CB673">
            <v>0</v>
          </cell>
          <cell r="CC673">
            <v>0</v>
          </cell>
          <cell r="CD673">
            <v>0</v>
          </cell>
          <cell r="CE673">
            <v>0</v>
          </cell>
          <cell r="CF673">
            <v>0</v>
          </cell>
          <cell r="CG673">
            <v>0</v>
          </cell>
          <cell r="CH673">
            <v>0</v>
          </cell>
          <cell r="CI673">
            <v>0</v>
          </cell>
          <cell r="CJ673">
            <v>0</v>
          </cell>
          <cell r="CK673">
            <v>0</v>
          </cell>
          <cell r="CL673">
            <v>0</v>
          </cell>
          <cell r="CM673">
            <v>1</v>
          </cell>
        </row>
        <row r="674">
          <cell r="A674" t="str">
            <v>NIP_BP11_D_ERMU_WL2_R01</v>
          </cell>
          <cell r="C674" t="str">
            <v>BP11</v>
          </cell>
          <cell r="D674" t="str">
            <v>In</v>
          </cell>
          <cell r="E674" t="str">
            <v>Base JV</v>
          </cell>
          <cell r="F674" t="str">
            <v>Base</v>
          </cell>
          <cell r="G674" t="str">
            <v>Portfolio Action</v>
          </cell>
          <cell r="H674" t="str">
            <v>In</v>
          </cell>
          <cell r="I674" t="str">
            <v>ERIEMU</v>
          </cell>
          <cell r="J674" t="str">
            <v>OML - 30</v>
          </cell>
          <cell r="K674" t="str">
            <v>LAND WEST</v>
          </cell>
          <cell r="L674" t="str">
            <v>West</v>
          </cell>
          <cell r="M674" t="str">
            <v>STOG - Restoration - ERIEMU</v>
          </cell>
          <cell r="N674" t="str">
            <v>STOG Restoration - Land West</v>
          </cell>
          <cell r="O674" t="str">
            <v>STOG Restoration - Land West</v>
          </cell>
          <cell r="P674" t="str">
            <v>STOG - Restoration</v>
          </cell>
          <cell r="Q674" t="str">
            <v>Ernest Ikpolo</v>
          </cell>
          <cell r="R674" t="str">
            <v>ERIEMU1_FS</v>
          </cell>
          <cell r="S674" t="str">
            <v>DOMGAS</v>
          </cell>
          <cell r="T674" t="str">
            <v>4. Oil</v>
          </cell>
          <cell r="U674" t="str">
            <v>1. Secure / Maximise NFA</v>
          </cell>
          <cell r="V674" t="str">
            <v xml:space="preserve">Oghene Nkonyeasua </v>
          </cell>
          <cell r="W674">
            <v>1</v>
          </cell>
          <cell r="X674">
            <v>0</v>
          </cell>
          <cell r="Y674">
            <v>6875.2939758300781</v>
          </cell>
          <cell r="Z674">
            <v>0</v>
          </cell>
          <cell r="AA674">
            <v>2888.1972732543945</v>
          </cell>
          <cell r="AB674">
            <v>0</v>
          </cell>
          <cell r="AC674">
            <v>2438.144157409668</v>
          </cell>
          <cell r="AD674">
            <v>270.9038120508194</v>
          </cell>
          <cell r="AE674">
            <v>179.1435552239418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4929.8874473571777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0</v>
          </cell>
          <cell r="AW674">
            <v>0</v>
          </cell>
          <cell r="AX674">
            <v>0</v>
          </cell>
          <cell r="AY674">
            <v>0</v>
          </cell>
          <cell r="AZ674">
            <v>0</v>
          </cell>
          <cell r="BA674">
            <v>0</v>
          </cell>
          <cell r="BB674">
            <v>0</v>
          </cell>
          <cell r="BC674">
            <v>0</v>
          </cell>
          <cell r="BD674">
            <v>0</v>
          </cell>
          <cell r="BE674">
            <v>0</v>
          </cell>
          <cell r="BF674">
            <v>0</v>
          </cell>
          <cell r="BG674">
            <v>0</v>
          </cell>
          <cell r="BH674">
            <v>0</v>
          </cell>
          <cell r="BI674">
            <v>0</v>
          </cell>
          <cell r="BJ674">
            <v>0</v>
          </cell>
          <cell r="BK674">
            <v>0</v>
          </cell>
          <cell r="BL674">
            <v>0</v>
          </cell>
          <cell r="BM674">
            <v>0</v>
          </cell>
          <cell r="BN674">
            <v>0</v>
          </cell>
          <cell r="BO674">
            <v>0</v>
          </cell>
          <cell r="BP674">
            <v>0</v>
          </cell>
          <cell r="BQ674">
            <v>0</v>
          </cell>
          <cell r="BR674">
            <v>0</v>
          </cell>
          <cell r="BS674">
            <v>0</v>
          </cell>
          <cell r="BT674">
            <v>0</v>
          </cell>
          <cell r="BU674">
            <v>0</v>
          </cell>
          <cell r="BV674">
            <v>0</v>
          </cell>
          <cell r="BW674">
            <v>0</v>
          </cell>
          <cell r="BX674">
            <v>0</v>
          </cell>
          <cell r="BY674">
            <v>0</v>
          </cell>
          <cell r="BZ674">
            <v>0</v>
          </cell>
          <cell r="CA674">
            <v>0</v>
          </cell>
          <cell r="CB674">
            <v>0</v>
          </cell>
          <cell r="CC674">
            <v>0</v>
          </cell>
          <cell r="CD674">
            <v>0</v>
          </cell>
          <cell r="CE674">
            <v>0</v>
          </cell>
          <cell r="CF674">
            <v>0</v>
          </cell>
          <cell r="CG674">
            <v>0</v>
          </cell>
          <cell r="CH674">
            <v>0</v>
          </cell>
          <cell r="CI674">
            <v>0</v>
          </cell>
          <cell r="CJ674">
            <v>0</v>
          </cell>
          <cell r="CK674">
            <v>0</v>
          </cell>
          <cell r="CL674">
            <v>0</v>
          </cell>
          <cell r="CM674">
            <v>1</v>
          </cell>
        </row>
        <row r="675">
          <cell r="A675" t="str">
            <v>NIP_BP11_D_ERMU_WL2_T01</v>
          </cell>
          <cell r="C675" t="str">
            <v>BP11</v>
          </cell>
          <cell r="D675" t="str">
            <v>In</v>
          </cell>
          <cell r="E675" t="str">
            <v>Base JV</v>
          </cell>
          <cell r="F675" t="str">
            <v>Base</v>
          </cell>
          <cell r="G675" t="str">
            <v>Portfolio Action</v>
          </cell>
          <cell r="H675" t="str">
            <v>In</v>
          </cell>
          <cell r="I675" t="str">
            <v>ERIEMU</v>
          </cell>
          <cell r="J675" t="str">
            <v>OML - 30</v>
          </cell>
          <cell r="K675" t="str">
            <v>LAND WEST</v>
          </cell>
          <cell r="L675" t="str">
            <v>West</v>
          </cell>
          <cell r="M675" t="str">
            <v>STOG - Restoration - ERIEMU</v>
          </cell>
          <cell r="N675" t="str">
            <v>STOG Optimisation - Land West</v>
          </cell>
          <cell r="O675" t="str">
            <v>STOG Optimisation - Land West</v>
          </cell>
          <cell r="P675" t="str">
            <v>STOG - Restoration</v>
          </cell>
          <cell r="Q675" t="str">
            <v>Ernest Ikpolo</v>
          </cell>
          <cell r="R675" t="str">
            <v>ERIEMU1_FS</v>
          </cell>
          <cell r="S675" t="str">
            <v>DOMGAS</v>
          </cell>
          <cell r="T675" t="str">
            <v>4. Oil</v>
          </cell>
          <cell r="U675" t="str">
            <v>1. Secure / Maximise NFA</v>
          </cell>
          <cell r="V675" t="str">
            <v xml:space="preserve">Oghene Nkonyeasua </v>
          </cell>
          <cell r="W675">
            <v>1</v>
          </cell>
          <cell r="X675">
            <v>0</v>
          </cell>
          <cell r="Y675">
            <v>1638.1141934394836</v>
          </cell>
          <cell r="Z675">
            <v>0</v>
          </cell>
          <cell r="AA675">
            <v>377.66187727451324</v>
          </cell>
          <cell r="AB675">
            <v>0</v>
          </cell>
          <cell r="AC675">
            <v>318.44369781017303</v>
          </cell>
          <cell r="AD675">
            <v>35.382919937372208</v>
          </cell>
          <cell r="AE675">
            <v>23.835309259593487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1108.8292107582092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  <cell r="AV675">
            <v>0</v>
          </cell>
          <cell r="AW675">
            <v>0</v>
          </cell>
          <cell r="AX675">
            <v>0</v>
          </cell>
          <cell r="AY675">
            <v>0</v>
          </cell>
          <cell r="AZ675">
            <v>0</v>
          </cell>
          <cell r="BA675">
            <v>0</v>
          </cell>
          <cell r="BB675">
            <v>0</v>
          </cell>
          <cell r="BC675">
            <v>0</v>
          </cell>
          <cell r="BD675">
            <v>0</v>
          </cell>
          <cell r="BE675">
            <v>0</v>
          </cell>
          <cell r="BF675">
            <v>0</v>
          </cell>
          <cell r="BG675">
            <v>0</v>
          </cell>
          <cell r="BH675">
            <v>0</v>
          </cell>
          <cell r="BI675">
            <v>0</v>
          </cell>
          <cell r="BJ675">
            <v>0</v>
          </cell>
          <cell r="BK675">
            <v>0</v>
          </cell>
          <cell r="BL675">
            <v>0</v>
          </cell>
          <cell r="BM675">
            <v>0</v>
          </cell>
          <cell r="BN675">
            <v>0</v>
          </cell>
          <cell r="BO675">
            <v>0</v>
          </cell>
          <cell r="BP675">
            <v>0</v>
          </cell>
          <cell r="BQ675">
            <v>0</v>
          </cell>
          <cell r="BR675">
            <v>0</v>
          </cell>
          <cell r="BS675">
            <v>0</v>
          </cell>
          <cell r="BT675">
            <v>0</v>
          </cell>
          <cell r="BU675">
            <v>0</v>
          </cell>
          <cell r="BV675">
            <v>0</v>
          </cell>
          <cell r="BW675">
            <v>0</v>
          </cell>
          <cell r="BX675">
            <v>0</v>
          </cell>
          <cell r="BY675">
            <v>0</v>
          </cell>
          <cell r="BZ675">
            <v>0</v>
          </cell>
          <cell r="CA675">
            <v>0</v>
          </cell>
          <cell r="CB675">
            <v>0</v>
          </cell>
          <cell r="CC675">
            <v>0</v>
          </cell>
          <cell r="CD675">
            <v>0</v>
          </cell>
          <cell r="CE675">
            <v>0</v>
          </cell>
          <cell r="CF675">
            <v>0</v>
          </cell>
          <cell r="CG675">
            <v>0</v>
          </cell>
          <cell r="CH675">
            <v>0</v>
          </cell>
          <cell r="CI675">
            <v>0</v>
          </cell>
          <cell r="CJ675">
            <v>0</v>
          </cell>
          <cell r="CK675">
            <v>0</v>
          </cell>
          <cell r="CL675">
            <v>0</v>
          </cell>
          <cell r="CM675">
            <v>1</v>
          </cell>
        </row>
        <row r="676">
          <cell r="A676" t="str">
            <v>NIP_BP11_D_ERMU_WL2_T02</v>
          </cell>
          <cell r="C676" t="str">
            <v>BP11</v>
          </cell>
          <cell r="D676" t="str">
            <v>In</v>
          </cell>
          <cell r="E676" t="str">
            <v>Base JV</v>
          </cell>
          <cell r="F676" t="str">
            <v>Base</v>
          </cell>
          <cell r="G676" t="str">
            <v>Portfolio Action</v>
          </cell>
          <cell r="H676" t="str">
            <v>In</v>
          </cell>
          <cell r="I676" t="str">
            <v>ERIEMU</v>
          </cell>
          <cell r="J676" t="str">
            <v>OML - 30</v>
          </cell>
          <cell r="K676" t="str">
            <v>LAND WEST</v>
          </cell>
          <cell r="L676" t="str">
            <v>West</v>
          </cell>
          <cell r="M676" t="str">
            <v>STOG - Optimisation - ERIEMU</v>
          </cell>
          <cell r="N676" t="str">
            <v>STOG Optimisation - Land West</v>
          </cell>
          <cell r="O676" t="str">
            <v>STOG Optimisation - Land West</v>
          </cell>
          <cell r="P676" t="str">
            <v>STOG - Optimisation</v>
          </cell>
          <cell r="Q676" t="str">
            <v>Ernest Ikpolo</v>
          </cell>
          <cell r="R676" t="str">
            <v>ERIEMU1_FS</v>
          </cell>
          <cell r="S676" t="str">
            <v>DOMGAS</v>
          </cell>
          <cell r="T676" t="str">
            <v>4. Oil</v>
          </cell>
          <cell r="U676" t="str">
            <v>1. Secure / Maximise NFA</v>
          </cell>
          <cell r="V676" t="str">
            <v xml:space="preserve">Oghene Nkonyeasua </v>
          </cell>
          <cell r="W676">
            <v>9</v>
          </cell>
          <cell r="X676">
            <v>0</v>
          </cell>
          <cell r="Y676">
            <v>410.98599642515182</v>
          </cell>
          <cell r="Z676">
            <v>0</v>
          </cell>
          <cell r="AA676">
            <v>62.866109907627106</v>
          </cell>
          <cell r="AB676">
            <v>0</v>
          </cell>
          <cell r="AC676">
            <v>52.77234985679388</v>
          </cell>
          <cell r="AD676">
            <v>5.8635959643870592</v>
          </cell>
          <cell r="AE676">
            <v>4.2303200752940029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271.39859169721603</v>
          </cell>
          <cell r="AK676">
            <v>0</v>
          </cell>
          <cell r="AL676">
            <v>0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0</v>
          </cell>
          <cell r="AV676">
            <v>0</v>
          </cell>
          <cell r="AW676">
            <v>0</v>
          </cell>
          <cell r="AX676">
            <v>0</v>
          </cell>
          <cell r="AY676">
            <v>0</v>
          </cell>
          <cell r="AZ676">
            <v>0</v>
          </cell>
          <cell r="BA676">
            <v>0</v>
          </cell>
          <cell r="BB676">
            <v>0</v>
          </cell>
          <cell r="BC676">
            <v>0</v>
          </cell>
          <cell r="BD676">
            <v>0</v>
          </cell>
          <cell r="BE676">
            <v>0</v>
          </cell>
          <cell r="BF676">
            <v>0</v>
          </cell>
          <cell r="BG676">
            <v>0</v>
          </cell>
          <cell r="BH676">
            <v>0</v>
          </cell>
          <cell r="BI676">
            <v>0</v>
          </cell>
          <cell r="BJ676">
            <v>0</v>
          </cell>
          <cell r="BK676">
            <v>0</v>
          </cell>
          <cell r="BL676">
            <v>0</v>
          </cell>
          <cell r="BM676">
            <v>0</v>
          </cell>
          <cell r="BN676">
            <v>0</v>
          </cell>
          <cell r="BO676">
            <v>0</v>
          </cell>
          <cell r="BP676">
            <v>0</v>
          </cell>
          <cell r="BQ676">
            <v>0</v>
          </cell>
          <cell r="BR676">
            <v>0</v>
          </cell>
          <cell r="BS676">
            <v>0</v>
          </cell>
          <cell r="BT676">
            <v>0</v>
          </cell>
          <cell r="BU676">
            <v>0</v>
          </cell>
          <cell r="BV676">
            <v>0</v>
          </cell>
          <cell r="BW676">
            <v>0</v>
          </cell>
          <cell r="BX676">
            <v>0</v>
          </cell>
          <cell r="BY676">
            <v>0</v>
          </cell>
          <cell r="BZ676">
            <v>0</v>
          </cell>
          <cell r="CA676">
            <v>0</v>
          </cell>
          <cell r="CB676">
            <v>0</v>
          </cell>
          <cell r="CC676">
            <v>0</v>
          </cell>
          <cell r="CD676">
            <v>0</v>
          </cell>
          <cell r="CE676">
            <v>0</v>
          </cell>
          <cell r="CF676">
            <v>0</v>
          </cell>
          <cell r="CG676">
            <v>0</v>
          </cell>
          <cell r="CH676">
            <v>0</v>
          </cell>
          <cell r="CI676">
            <v>0</v>
          </cell>
          <cell r="CJ676">
            <v>0</v>
          </cell>
          <cell r="CK676">
            <v>0</v>
          </cell>
          <cell r="CL676">
            <v>0</v>
          </cell>
          <cell r="CM676">
            <v>1</v>
          </cell>
        </row>
        <row r="677">
          <cell r="A677" t="str">
            <v>NIP_BP11_D_ESCB_WS1_C01</v>
          </cell>
          <cell r="C677" t="str">
            <v>BP11</v>
          </cell>
          <cell r="D677" t="str">
            <v>Out</v>
          </cell>
          <cell r="E677" t="str">
            <v>Base JV</v>
          </cell>
          <cell r="F677" t="str">
            <v>Options</v>
          </cell>
          <cell r="G677" t="str">
            <v>SPDC JV</v>
          </cell>
          <cell r="H677" t="str">
            <v>Not reported</v>
          </cell>
          <cell r="I677" t="str">
            <v>ESCRAVOS BEACH</v>
          </cell>
          <cell r="J677" t="str">
            <v>OML - 43</v>
          </cell>
          <cell r="K677" t="str">
            <v>SWAMP WEST</v>
          </cell>
          <cell r="L677" t="str">
            <v>West</v>
          </cell>
          <cell r="M677" t="str">
            <v>Escravos Beach Node Oil</v>
          </cell>
          <cell r="N677" t="str">
            <v>Escravos Beach Node Oil</v>
          </cell>
          <cell r="O677" t="str">
            <v>Escravos Beach Node Oil</v>
          </cell>
          <cell r="P677" t="str">
            <v>Escravos Beach Node Oil</v>
          </cell>
          <cell r="Q677" t="str">
            <v>Baranu Suka</v>
          </cell>
          <cell r="R677" t="str">
            <v>ESCRAVOS_BEACH1_FS</v>
          </cell>
          <cell r="S677" t="str">
            <v>DOMGAS</v>
          </cell>
          <cell r="T677" t="str">
            <v>4. Oil</v>
          </cell>
          <cell r="U677" t="str">
            <v>7. Material Oil</v>
          </cell>
          <cell r="V677" t="str">
            <v>David Oluwajuyigbe</v>
          </cell>
          <cell r="W677">
            <v>2</v>
          </cell>
          <cell r="X677">
            <v>0</v>
          </cell>
          <cell r="Y677">
            <v>8773.2279281616211</v>
          </cell>
          <cell r="Z677">
            <v>0</v>
          </cell>
          <cell r="AA677">
            <v>5105.3139114379883</v>
          </cell>
          <cell r="AB677">
            <v>0</v>
          </cell>
          <cell r="AC677">
            <v>4380.6388359069824</v>
          </cell>
          <cell r="AD677">
            <v>486.73970639705658</v>
          </cell>
          <cell r="AE677">
            <v>237.93658876419067</v>
          </cell>
          <cell r="AF677">
            <v>0</v>
          </cell>
          <cell r="AG677">
            <v>0</v>
          </cell>
          <cell r="AH677">
            <v>0</v>
          </cell>
          <cell r="AI677">
            <v>46315.734375</v>
          </cell>
          <cell r="AJ677">
            <v>32490.062744140625</v>
          </cell>
          <cell r="AK677">
            <v>0</v>
          </cell>
          <cell r="AL677">
            <v>0</v>
          </cell>
          <cell r="AM677">
            <v>0</v>
          </cell>
          <cell r="AN677">
            <v>2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0</v>
          </cell>
          <cell r="AW677">
            <v>0</v>
          </cell>
          <cell r="AX677">
            <v>0</v>
          </cell>
          <cell r="AY677">
            <v>0</v>
          </cell>
          <cell r="AZ677">
            <v>0</v>
          </cell>
          <cell r="BA677">
            <v>0</v>
          </cell>
          <cell r="BB677">
            <v>0</v>
          </cell>
          <cell r="BC677">
            <v>0</v>
          </cell>
          <cell r="BD677">
            <v>0</v>
          </cell>
          <cell r="BE677">
            <v>0</v>
          </cell>
          <cell r="BF677">
            <v>0</v>
          </cell>
          <cell r="BG677">
            <v>0</v>
          </cell>
          <cell r="BH677">
            <v>0</v>
          </cell>
          <cell r="BI677">
            <v>0</v>
          </cell>
          <cell r="BJ677">
            <v>0</v>
          </cell>
          <cell r="BK677">
            <v>0</v>
          </cell>
          <cell r="BL677">
            <v>4546.9990234375</v>
          </cell>
          <cell r="BM677">
            <v>0</v>
          </cell>
          <cell r="BN677">
            <v>0</v>
          </cell>
          <cell r="BO677">
            <v>31159.068359375</v>
          </cell>
          <cell r="BP677">
            <v>10609.6640625</v>
          </cell>
          <cell r="BQ677">
            <v>0</v>
          </cell>
          <cell r="BR677">
            <v>0</v>
          </cell>
          <cell r="BS677">
            <v>0</v>
          </cell>
          <cell r="BT677">
            <v>0</v>
          </cell>
          <cell r="BU677">
            <v>0</v>
          </cell>
          <cell r="BV677">
            <v>0</v>
          </cell>
          <cell r="BW677">
            <v>0</v>
          </cell>
          <cell r="BX677">
            <v>0</v>
          </cell>
          <cell r="BY677">
            <v>0</v>
          </cell>
          <cell r="BZ677">
            <v>0</v>
          </cell>
          <cell r="CA677">
            <v>0</v>
          </cell>
          <cell r="CB677">
            <v>0</v>
          </cell>
          <cell r="CC677">
            <v>0</v>
          </cell>
          <cell r="CD677">
            <v>0</v>
          </cell>
          <cell r="CE677">
            <v>0</v>
          </cell>
          <cell r="CF677">
            <v>0</v>
          </cell>
          <cell r="CG677">
            <v>0</v>
          </cell>
          <cell r="CH677">
            <v>0</v>
          </cell>
          <cell r="CI677">
            <v>0</v>
          </cell>
          <cell r="CJ677">
            <v>0</v>
          </cell>
          <cell r="CK677">
            <v>0</v>
          </cell>
          <cell r="CL677">
            <v>0</v>
          </cell>
          <cell r="CM677">
            <v>1</v>
          </cell>
        </row>
        <row r="678">
          <cell r="A678" t="str">
            <v>NIP_BP11_D_ESCB_WS1_C03</v>
          </cell>
          <cell r="C678" t="str">
            <v>BP11</v>
          </cell>
          <cell r="D678" t="str">
            <v>In</v>
          </cell>
          <cell r="E678" t="str">
            <v>Base JV</v>
          </cell>
          <cell r="F678" t="str">
            <v>Base</v>
          </cell>
          <cell r="G678" t="str">
            <v>Both</v>
          </cell>
          <cell r="H678" t="str">
            <v>Not reported</v>
          </cell>
          <cell r="I678" t="str">
            <v>ESCRAVOS BEACH</v>
          </cell>
          <cell r="J678" t="str">
            <v>OML - 43</v>
          </cell>
          <cell r="K678" t="str">
            <v>SWAMP WEST</v>
          </cell>
          <cell r="L678" t="str">
            <v>West</v>
          </cell>
          <cell r="M678" t="str">
            <v>Escravos Beach Node Oil</v>
          </cell>
          <cell r="N678" t="str">
            <v>Well Recompletion WO</v>
          </cell>
          <cell r="O678" t="str">
            <v>Well Recompletion WO</v>
          </cell>
          <cell r="P678" t="str">
            <v>Well Recompletion WO</v>
          </cell>
          <cell r="Q678" t="str">
            <v>Baranu Suka</v>
          </cell>
          <cell r="R678" t="str">
            <v>ESCRAVOS_BEACH1_FS</v>
          </cell>
          <cell r="S678" t="str">
            <v>DOMGAS</v>
          </cell>
          <cell r="T678" t="str">
            <v>4. Oil</v>
          </cell>
          <cell r="U678" t="str">
            <v>7. Material Oil</v>
          </cell>
          <cell r="V678" t="str">
            <v>David Oluwajuyigbe</v>
          </cell>
          <cell r="W678">
            <v>1</v>
          </cell>
          <cell r="X678">
            <v>0</v>
          </cell>
          <cell r="Y678">
            <v>18027.865798950195</v>
          </cell>
          <cell r="Z678">
            <v>0</v>
          </cell>
          <cell r="AA678">
            <v>19909.574249267578</v>
          </cell>
          <cell r="AB678">
            <v>0</v>
          </cell>
          <cell r="AC678">
            <v>17359.220504760742</v>
          </cell>
          <cell r="AD678">
            <v>2068.4308071136475</v>
          </cell>
          <cell r="AE678">
            <v>481.9019877910614</v>
          </cell>
          <cell r="AF678">
            <v>0</v>
          </cell>
          <cell r="AG678">
            <v>0</v>
          </cell>
          <cell r="AH678">
            <v>0</v>
          </cell>
          <cell r="AI678">
            <v>38295.8046875</v>
          </cell>
          <cell r="AJ678">
            <v>42485.087524414063</v>
          </cell>
          <cell r="AK678">
            <v>0</v>
          </cell>
          <cell r="AL678">
            <v>0</v>
          </cell>
          <cell r="AM678">
            <v>0</v>
          </cell>
          <cell r="AN678">
            <v>2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0</v>
          </cell>
          <cell r="AX678">
            <v>0</v>
          </cell>
          <cell r="AY678">
            <v>0</v>
          </cell>
          <cell r="AZ678">
            <v>0</v>
          </cell>
          <cell r="BA678">
            <v>0</v>
          </cell>
          <cell r="BB678">
            <v>0</v>
          </cell>
          <cell r="BC678">
            <v>0</v>
          </cell>
          <cell r="BD678">
            <v>0</v>
          </cell>
          <cell r="BE678">
            <v>0</v>
          </cell>
          <cell r="BF678">
            <v>0</v>
          </cell>
          <cell r="BG678">
            <v>0</v>
          </cell>
          <cell r="BH678">
            <v>0</v>
          </cell>
          <cell r="BI678">
            <v>0</v>
          </cell>
          <cell r="BJ678">
            <v>0</v>
          </cell>
          <cell r="BK678">
            <v>0</v>
          </cell>
          <cell r="BL678">
            <v>8323.2001953125</v>
          </cell>
          <cell r="BM678">
            <v>12322.28515625</v>
          </cell>
          <cell r="BN678">
            <v>0</v>
          </cell>
          <cell r="BO678">
            <v>17650.322265625</v>
          </cell>
          <cell r="BP678">
            <v>0</v>
          </cell>
          <cell r="BQ678">
            <v>0</v>
          </cell>
          <cell r="BR678">
            <v>0</v>
          </cell>
          <cell r="BS678">
            <v>0</v>
          </cell>
          <cell r="BT678">
            <v>0</v>
          </cell>
          <cell r="BU678">
            <v>0</v>
          </cell>
          <cell r="BV678">
            <v>0</v>
          </cell>
          <cell r="BW678">
            <v>0</v>
          </cell>
          <cell r="BX678">
            <v>0</v>
          </cell>
          <cell r="BY678">
            <v>0</v>
          </cell>
          <cell r="BZ678">
            <v>0</v>
          </cell>
          <cell r="CA678">
            <v>0</v>
          </cell>
          <cell r="CB678">
            <v>0</v>
          </cell>
          <cell r="CC678">
            <v>0</v>
          </cell>
          <cell r="CD678">
            <v>0</v>
          </cell>
          <cell r="CE678">
            <v>0</v>
          </cell>
          <cell r="CF678">
            <v>0</v>
          </cell>
          <cell r="CG678">
            <v>0</v>
          </cell>
          <cell r="CH678">
            <v>0</v>
          </cell>
          <cell r="CI678">
            <v>0</v>
          </cell>
          <cell r="CJ678">
            <v>0</v>
          </cell>
          <cell r="CK678">
            <v>0</v>
          </cell>
          <cell r="CL678">
            <v>0</v>
          </cell>
          <cell r="CM678">
            <v>1</v>
          </cell>
        </row>
        <row r="679">
          <cell r="A679" t="str">
            <v>NIP_BP11_D_ESCB_WS1_D01</v>
          </cell>
          <cell r="C679" t="str">
            <v>BP11</v>
          </cell>
          <cell r="D679" t="str">
            <v>Out</v>
          </cell>
          <cell r="E679" t="str">
            <v>Base JV</v>
          </cell>
          <cell r="F679" t="str">
            <v>Options</v>
          </cell>
          <cell r="G679" t="str">
            <v>SPDC JV</v>
          </cell>
          <cell r="H679" t="str">
            <v>Not reported</v>
          </cell>
          <cell r="I679" t="str">
            <v>ESCRAVOS BEACH</v>
          </cell>
          <cell r="J679" t="str">
            <v>OML - 43</v>
          </cell>
          <cell r="K679" t="str">
            <v>SWAMP WEST</v>
          </cell>
          <cell r="L679" t="str">
            <v>West</v>
          </cell>
          <cell r="M679" t="str">
            <v>Escravos Beach Node Oil</v>
          </cell>
          <cell r="N679" t="str">
            <v>Escravos Beach Node Oil</v>
          </cell>
          <cell r="O679" t="str">
            <v>Escravos Beach Node Oil</v>
          </cell>
          <cell r="P679" t="str">
            <v>Escravos Beach Node Oil</v>
          </cell>
          <cell r="Q679" t="str">
            <v>Baranu Suka</v>
          </cell>
          <cell r="R679" t="str">
            <v>ESCRAVOS_BEACH1_FS</v>
          </cell>
          <cell r="S679" t="str">
            <v>DOMGAS</v>
          </cell>
          <cell r="T679" t="str">
            <v>4. Oil</v>
          </cell>
          <cell r="U679" t="str">
            <v>7. Material Oil</v>
          </cell>
          <cell r="V679" t="str">
            <v>David Oluwajuyigbe</v>
          </cell>
          <cell r="W679">
            <v>2</v>
          </cell>
          <cell r="X679">
            <v>0</v>
          </cell>
          <cell r="Y679">
            <v>23679.944576263428</v>
          </cell>
          <cell r="Z679">
            <v>0</v>
          </cell>
          <cell r="AA679">
            <v>11989.594820022583</v>
          </cell>
          <cell r="AB679">
            <v>0</v>
          </cell>
          <cell r="AC679">
            <v>10662.742902755737</v>
          </cell>
          <cell r="AD679">
            <v>1184.7363197803497</v>
          </cell>
          <cell r="AE679">
            <v>142.05909907817841</v>
          </cell>
          <cell r="AF679">
            <v>0</v>
          </cell>
          <cell r="AG679">
            <v>0</v>
          </cell>
          <cell r="AH679">
            <v>0</v>
          </cell>
          <cell r="AI679">
            <v>67044.9921875</v>
          </cell>
          <cell r="AJ679">
            <v>43184.94873046875</v>
          </cell>
          <cell r="AK679">
            <v>0</v>
          </cell>
          <cell r="AL679">
            <v>0</v>
          </cell>
          <cell r="AM679">
            <v>2</v>
          </cell>
          <cell r="AN679">
            <v>0</v>
          </cell>
          <cell r="AO679">
            <v>0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>
            <v>0</v>
          </cell>
          <cell r="AV679">
            <v>0</v>
          </cell>
          <cell r="AW679">
            <v>0</v>
          </cell>
          <cell r="AX679">
            <v>0</v>
          </cell>
          <cell r="AY679">
            <v>0</v>
          </cell>
          <cell r="AZ679">
            <v>0</v>
          </cell>
          <cell r="BA679">
            <v>0</v>
          </cell>
          <cell r="BB679">
            <v>0</v>
          </cell>
          <cell r="BC679">
            <v>0</v>
          </cell>
          <cell r="BD679">
            <v>0</v>
          </cell>
          <cell r="BE679">
            <v>0</v>
          </cell>
          <cell r="BF679">
            <v>0</v>
          </cell>
          <cell r="BG679">
            <v>0</v>
          </cell>
          <cell r="BH679">
            <v>0</v>
          </cell>
          <cell r="BI679">
            <v>0</v>
          </cell>
          <cell r="BJ679">
            <v>0</v>
          </cell>
          <cell r="BK679">
            <v>0</v>
          </cell>
          <cell r="BL679">
            <v>6538.16796875</v>
          </cell>
          <cell r="BM679">
            <v>35198.515625</v>
          </cell>
          <cell r="BN679">
            <v>18175.75390625</v>
          </cell>
          <cell r="BO679">
            <v>0</v>
          </cell>
          <cell r="BP679">
            <v>7132.5478515625</v>
          </cell>
          <cell r="BQ679">
            <v>0</v>
          </cell>
          <cell r="BR679">
            <v>0</v>
          </cell>
          <cell r="BS679">
            <v>0</v>
          </cell>
          <cell r="BT679">
            <v>0</v>
          </cell>
          <cell r="BU679">
            <v>0</v>
          </cell>
          <cell r="BV679">
            <v>0</v>
          </cell>
          <cell r="BW679">
            <v>0</v>
          </cell>
          <cell r="BX679">
            <v>0</v>
          </cell>
          <cell r="BY679">
            <v>0</v>
          </cell>
          <cell r="BZ679">
            <v>0</v>
          </cell>
          <cell r="CA679">
            <v>0</v>
          </cell>
          <cell r="CB679">
            <v>0</v>
          </cell>
          <cell r="CC679">
            <v>0</v>
          </cell>
          <cell r="CD679">
            <v>0</v>
          </cell>
          <cell r="CE679">
            <v>0</v>
          </cell>
          <cell r="CF679">
            <v>0</v>
          </cell>
          <cell r="CG679">
            <v>0</v>
          </cell>
          <cell r="CH679">
            <v>0</v>
          </cell>
          <cell r="CI679">
            <v>0</v>
          </cell>
          <cell r="CJ679">
            <v>0</v>
          </cell>
          <cell r="CK679">
            <v>0</v>
          </cell>
          <cell r="CL679">
            <v>0</v>
          </cell>
          <cell r="CM679">
            <v>1</v>
          </cell>
        </row>
        <row r="680">
          <cell r="A680" t="str">
            <v>NIP_BP11_D_ESCB_WS1_I01</v>
          </cell>
          <cell r="C680" t="str">
            <v>BP11</v>
          </cell>
          <cell r="D680" t="str">
            <v>In</v>
          </cell>
          <cell r="E680" t="str">
            <v>Domgas/IPP</v>
          </cell>
          <cell r="F680" t="str">
            <v>Base</v>
          </cell>
          <cell r="G680" t="str">
            <v>Portfolio Action</v>
          </cell>
          <cell r="H680" t="str">
            <v>In</v>
          </cell>
          <cell r="I680" t="str">
            <v>ESCRAVOS BEACH</v>
          </cell>
          <cell r="J680" t="str">
            <v>OML - 43</v>
          </cell>
          <cell r="K680" t="str">
            <v>SWAMP WEST</v>
          </cell>
          <cell r="L680" t="str">
            <v>West</v>
          </cell>
          <cell r="M680" t="str">
            <v>NGC_ESCRAVOS</v>
          </cell>
          <cell r="N680" t="str">
            <v>NGC Compressor Refurb</v>
          </cell>
          <cell r="O680" t="str">
            <v>NGC Compressor Refurb</v>
          </cell>
          <cell r="P680" t="str">
            <v>NGC Compressor Refurb</v>
          </cell>
          <cell r="Q680" t="str">
            <v>Baranu Suka</v>
          </cell>
          <cell r="S680" t="str">
            <v>DOMGAS</v>
          </cell>
          <cell r="T680" t="str">
            <v>5. Domgas (Ring fenced)</v>
          </cell>
          <cell r="U680" t="str">
            <v>2. Domgas / IPP</v>
          </cell>
          <cell r="V680" t="str">
            <v>Halim Bello</v>
          </cell>
          <cell r="W680">
            <v>0</v>
          </cell>
          <cell r="X680">
            <v>0</v>
          </cell>
          <cell r="Y680">
            <v>14307.559164275761</v>
          </cell>
          <cell r="Z680">
            <v>0</v>
          </cell>
          <cell r="AA680">
            <v>9848.2461676222356</v>
          </cell>
          <cell r="AB680">
            <v>0</v>
          </cell>
          <cell r="AC680">
            <v>8127.1630144119263</v>
          </cell>
          <cell r="AD680">
            <v>1508.1065779924393</v>
          </cell>
          <cell r="AE680">
            <v>212.93533142628985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13154.384503392146</v>
          </cell>
          <cell r="AK680">
            <v>0</v>
          </cell>
          <cell r="AL680">
            <v>0</v>
          </cell>
          <cell r="AM680">
            <v>0</v>
          </cell>
          <cell r="AN680">
            <v>0</v>
          </cell>
          <cell r="AO680">
            <v>0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  <cell r="AV680">
            <v>0</v>
          </cell>
          <cell r="AW680">
            <v>0</v>
          </cell>
          <cell r="AX680">
            <v>0</v>
          </cell>
          <cell r="AY680">
            <v>0</v>
          </cell>
          <cell r="AZ680">
            <v>0</v>
          </cell>
          <cell r="BA680">
            <v>0</v>
          </cell>
          <cell r="BB680">
            <v>0</v>
          </cell>
          <cell r="BC680">
            <v>0</v>
          </cell>
          <cell r="BD680">
            <v>0</v>
          </cell>
          <cell r="BE680">
            <v>0</v>
          </cell>
          <cell r="BF680">
            <v>0</v>
          </cell>
          <cell r="BG680">
            <v>0</v>
          </cell>
          <cell r="BH680">
            <v>0</v>
          </cell>
          <cell r="BI680">
            <v>0</v>
          </cell>
          <cell r="BJ680">
            <v>0</v>
          </cell>
          <cell r="BK680">
            <v>0</v>
          </cell>
          <cell r="BL680">
            <v>0</v>
          </cell>
          <cell r="BM680">
            <v>0</v>
          </cell>
          <cell r="BN680">
            <v>0</v>
          </cell>
          <cell r="BO680">
            <v>0</v>
          </cell>
          <cell r="BP680">
            <v>0</v>
          </cell>
          <cell r="BQ680">
            <v>0</v>
          </cell>
          <cell r="BR680">
            <v>0</v>
          </cell>
          <cell r="BS680">
            <v>0</v>
          </cell>
          <cell r="BT680">
            <v>0</v>
          </cell>
          <cell r="BU680">
            <v>0</v>
          </cell>
          <cell r="BV680">
            <v>0</v>
          </cell>
          <cell r="BW680">
            <v>0</v>
          </cell>
          <cell r="BX680">
            <v>0</v>
          </cell>
          <cell r="BY680">
            <v>0</v>
          </cell>
          <cell r="BZ680">
            <v>0</v>
          </cell>
          <cell r="CA680">
            <v>0</v>
          </cell>
          <cell r="CB680">
            <v>0</v>
          </cell>
          <cell r="CC680">
            <v>0</v>
          </cell>
          <cell r="CD680">
            <v>0</v>
          </cell>
          <cell r="CE680">
            <v>0</v>
          </cell>
          <cell r="CF680">
            <v>0</v>
          </cell>
          <cell r="CG680">
            <v>0</v>
          </cell>
          <cell r="CH680">
            <v>0</v>
          </cell>
          <cell r="CI680">
            <v>0</v>
          </cell>
          <cell r="CJ680">
            <v>0</v>
          </cell>
          <cell r="CK680">
            <v>0</v>
          </cell>
          <cell r="CL680">
            <v>0</v>
          </cell>
          <cell r="CM680">
            <v>1</v>
          </cell>
        </row>
        <row r="681">
          <cell r="A681" t="str">
            <v>NIP_BP11_D_ESCB_WS1_L01</v>
          </cell>
          <cell r="C681" t="str">
            <v>BP11</v>
          </cell>
          <cell r="D681" t="str">
            <v>Out</v>
          </cell>
          <cell r="E681" t="str">
            <v>Base JV</v>
          </cell>
          <cell r="F681" t="str">
            <v>Options</v>
          </cell>
          <cell r="G681" t="str">
            <v>SPDC JV</v>
          </cell>
          <cell r="H681" t="str">
            <v>Not reported</v>
          </cell>
          <cell r="I681" t="str">
            <v>ESCRAVOS BEACH</v>
          </cell>
          <cell r="J681" t="str">
            <v>OML - 43</v>
          </cell>
          <cell r="K681" t="str">
            <v>SWAMP WEST</v>
          </cell>
          <cell r="L681" t="str">
            <v>West</v>
          </cell>
          <cell r="M681" t="str">
            <v>Escravos Beach Gaslift</v>
          </cell>
          <cell r="N681" t="str">
            <v>Escravos Beach Gaslift</v>
          </cell>
          <cell r="O681" t="str">
            <v>Escravos Beach Gaslift</v>
          </cell>
          <cell r="P681" t="str">
            <v>Escravos Beach Gaslift</v>
          </cell>
          <cell r="Q681" t="str">
            <v>Baranu Suka</v>
          </cell>
          <cell r="R681" t="str">
            <v>ESCRAVOS_BEACH1_FS</v>
          </cell>
          <cell r="S681" t="str">
            <v>DOMGAS</v>
          </cell>
          <cell r="T681" t="str">
            <v>7. Export Growth</v>
          </cell>
          <cell r="U681" t="str">
            <v>7. Material Oil</v>
          </cell>
          <cell r="V681" t="str">
            <v>David Oluwajuyigbe</v>
          </cell>
          <cell r="W681">
            <v>7</v>
          </cell>
          <cell r="X681">
            <v>0</v>
          </cell>
          <cell r="Y681">
            <v>25355.947601318359</v>
          </cell>
          <cell r="Z681">
            <v>0</v>
          </cell>
          <cell r="AA681">
            <v>16879.070106506348</v>
          </cell>
          <cell r="AB681">
            <v>0</v>
          </cell>
          <cell r="AC681">
            <v>14579.027373313904</v>
          </cell>
          <cell r="AD681">
            <v>1619.8928953409195</v>
          </cell>
          <cell r="AE681">
            <v>680.11059951782227</v>
          </cell>
          <cell r="AF681">
            <v>0</v>
          </cell>
          <cell r="AG681">
            <v>0</v>
          </cell>
          <cell r="AH681">
            <v>0</v>
          </cell>
          <cell r="AI681">
            <v>13437.70703125</v>
          </cell>
          <cell r="AJ681">
            <v>38281.863212585449</v>
          </cell>
          <cell r="AK681">
            <v>0</v>
          </cell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E681">
            <v>0</v>
          </cell>
          <cell r="BF681">
            <v>0</v>
          </cell>
          <cell r="BG681">
            <v>0</v>
          </cell>
          <cell r="BH681">
            <v>0</v>
          </cell>
          <cell r="BI681">
            <v>0</v>
          </cell>
          <cell r="BJ681">
            <v>0</v>
          </cell>
          <cell r="BK681">
            <v>0</v>
          </cell>
          <cell r="BL681">
            <v>0</v>
          </cell>
          <cell r="BM681">
            <v>0</v>
          </cell>
          <cell r="BN681">
            <v>0</v>
          </cell>
          <cell r="BO681">
            <v>0</v>
          </cell>
          <cell r="BP681">
            <v>0</v>
          </cell>
          <cell r="BQ681">
            <v>13437.70703125</v>
          </cell>
          <cell r="BR681">
            <v>0</v>
          </cell>
          <cell r="BS681">
            <v>0</v>
          </cell>
          <cell r="BT681">
            <v>0</v>
          </cell>
          <cell r="BU681">
            <v>0</v>
          </cell>
          <cell r="BV681">
            <v>0</v>
          </cell>
          <cell r="BW681">
            <v>0</v>
          </cell>
          <cell r="BX681">
            <v>0</v>
          </cell>
          <cell r="BY681">
            <v>0</v>
          </cell>
          <cell r="BZ681">
            <v>0</v>
          </cell>
          <cell r="CA681">
            <v>0</v>
          </cell>
          <cell r="CB681">
            <v>0</v>
          </cell>
          <cell r="CC681">
            <v>0</v>
          </cell>
          <cell r="CD681">
            <v>0</v>
          </cell>
          <cell r="CE681">
            <v>0</v>
          </cell>
          <cell r="CF681">
            <v>0</v>
          </cell>
          <cell r="CG681">
            <v>0</v>
          </cell>
          <cell r="CH681">
            <v>0</v>
          </cell>
          <cell r="CI681">
            <v>0</v>
          </cell>
          <cell r="CJ681">
            <v>0</v>
          </cell>
          <cell r="CK681">
            <v>0</v>
          </cell>
          <cell r="CL681">
            <v>0</v>
          </cell>
          <cell r="CM681">
            <v>1</v>
          </cell>
        </row>
        <row r="682">
          <cell r="A682" t="str">
            <v>NIP_BP11_D_ESCB_WS1_R01</v>
          </cell>
          <cell r="C682" t="str">
            <v>BP11</v>
          </cell>
          <cell r="D682" t="str">
            <v>In</v>
          </cell>
          <cell r="E682" t="str">
            <v>Base JV</v>
          </cell>
          <cell r="F682" t="str">
            <v>Base</v>
          </cell>
          <cell r="G682" t="str">
            <v>SPDC JV</v>
          </cell>
          <cell r="I682" t="str">
            <v>ESCRAVOS BEACH</v>
          </cell>
          <cell r="J682" t="str">
            <v>OML - 43</v>
          </cell>
          <cell r="K682" t="str">
            <v>SWAMP WEST</v>
          </cell>
          <cell r="L682" t="str">
            <v>West</v>
          </cell>
          <cell r="M682" t="str">
            <v>STOG Restoration - Escravos Beach</v>
          </cell>
          <cell r="N682" t="str">
            <v>STOG Restoration - Swamp West</v>
          </cell>
          <cell r="O682" t="str">
            <v xml:space="preserve">STOG Restoration - Swamp West </v>
          </cell>
          <cell r="P682" t="str">
            <v>STOG - Restoration</v>
          </cell>
          <cell r="Q682" t="str">
            <v>Baranu Suka</v>
          </cell>
          <cell r="R682" t="str">
            <v>ESCRAVOS_BEACH1_FS</v>
          </cell>
          <cell r="T682" t="str">
            <v>4. Oil</v>
          </cell>
          <cell r="U682" t="str">
            <v>7. Material Oil</v>
          </cell>
          <cell r="V682" t="str">
            <v>David Oluwajuyigbe</v>
          </cell>
          <cell r="W682">
            <v>7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0</v>
          </cell>
          <cell r="AW682">
            <v>0</v>
          </cell>
          <cell r="AX682">
            <v>0</v>
          </cell>
          <cell r="AY682">
            <v>0</v>
          </cell>
          <cell r="AZ682">
            <v>0</v>
          </cell>
          <cell r="BA682">
            <v>0</v>
          </cell>
          <cell r="BB682">
            <v>0</v>
          </cell>
          <cell r="BC682">
            <v>0</v>
          </cell>
          <cell r="BD682">
            <v>0</v>
          </cell>
          <cell r="BE682">
            <v>0</v>
          </cell>
          <cell r="BF682">
            <v>0</v>
          </cell>
          <cell r="BG682">
            <v>0</v>
          </cell>
          <cell r="BH682">
            <v>0</v>
          </cell>
          <cell r="BI682">
            <v>0</v>
          </cell>
          <cell r="BJ682">
            <v>0</v>
          </cell>
          <cell r="BK682">
            <v>0</v>
          </cell>
          <cell r="BL682">
            <v>0</v>
          </cell>
          <cell r="BM682">
            <v>0</v>
          </cell>
          <cell r="BN682">
            <v>0</v>
          </cell>
          <cell r="BO682">
            <v>0</v>
          </cell>
          <cell r="BP682">
            <v>0</v>
          </cell>
          <cell r="BQ682">
            <v>0</v>
          </cell>
          <cell r="BR682">
            <v>0</v>
          </cell>
          <cell r="BS682">
            <v>0</v>
          </cell>
          <cell r="BT682">
            <v>0</v>
          </cell>
          <cell r="BU682">
            <v>0</v>
          </cell>
          <cell r="BV682">
            <v>0</v>
          </cell>
          <cell r="BW682">
            <v>0</v>
          </cell>
          <cell r="BX682">
            <v>0</v>
          </cell>
          <cell r="BY682">
            <v>0</v>
          </cell>
          <cell r="BZ682">
            <v>0</v>
          </cell>
          <cell r="CA682">
            <v>0</v>
          </cell>
          <cell r="CB682">
            <v>0</v>
          </cell>
          <cell r="CC682">
            <v>0</v>
          </cell>
          <cell r="CD682">
            <v>0</v>
          </cell>
          <cell r="CE682">
            <v>0</v>
          </cell>
          <cell r="CF682">
            <v>0</v>
          </cell>
          <cell r="CG682">
            <v>0</v>
          </cell>
          <cell r="CH682">
            <v>0</v>
          </cell>
          <cell r="CI682">
            <v>0</v>
          </cell>
          <cell r="CJ682">
            <v>0</v>
          </cell>
          <cell r="CK682">
            <v>0</v>
          </cell>
          <cell r="CL682">
            <v>0</v>
          </cell>
          <cell r="CM682">
            <v>1</v>
          </cell>
        </row>
        <row r="683">
          <cell r="A683" t="str">
            <v>NIP_BP11_D_ESCB_WS1_S01</v>
          </cell>
          <cell r="C683" t="str">
            <v>BP11</v>
          </cell>
          <cell r="D683" t="str">
            <v>In</v>
          </cell>
          <cell r="E683" t="str">
            <v>Base JV</v>
          </cell>
          <cell r="F683" t="str">
            <v>Base</v>
          </cell>
          <cell r="G683" t="str">
            <v>Both</v>
          </cell>
          <cell r="H683" t="str">
            <v>Not reported</v>
          </cell>
          <cell r="I683" t="str">
            <v>ESCRAVOS BEACH</v>
          </cell>
          <cell r="J683" t="str">
            <v>OML - 43</v>
          </cell>
          <cell r="K683" t="str">
            <v>SWAMP WEST</v>
          </cell>
          <cell r="L683" t="str">
            <v>West</v>
          </cell>
          <cell r="M683" t="str">
            <v>Integrity</v>
          </cell>
          <cell r="N683" t="str">
            <v>Well Recompletion WO</v>
          </cell>
          <cell r="O683" t="str">
            <v>Well Recompletion WO</v>
          </cell>
          <cell r="P683" t="str">
            <v>Well Integrity WO</v>
          </cell>
          <cell r="Q683" t="str">
            <v>Baranu Suka</v>
          </cell>
          <cell r="R683" t="str">
            <v>ESCRAVOS_BEACH1_FS</v>
          </cell>
          <cell r="S683" t="str">
            <v>DOMGAS</v>
          </cell>
          <cell r="T683" t="str">
            <v>4. Oil</v>
          </cell>
          <cell r="U683" t="str">
            <v>3. Asset Integrity</v>
          </cell>
          <cell r="V683" t="str">
            <v>David Oluwajuyigbe</v>
          </cell>
          <cell r="W683">
            <v>1</v>
          </cell>
          <cell r="X683">
            <v>0</v>
          </cell>
          <cell r="Y683">
            <v>1015.630989074707</v>
          </cell>
          <cell r="Z683">
            <v>0</v>
          </cell>
          <cell r="AA683">
            <v>806.71498107910156</v>
          </cell>
          <cell r="AB683">
            <v>0</v>
          </cell>
          <cell r="AC683">
            <v>701.01298522949219</v>
          </cell>
          <cell r="AD683">
            <v>93.393698692321777</v>
          </cell>
          <cell r="AE683">
            <v>12.31190013885498</v>
          </cell>
          <cell r="AF683">
            <v>0</v>
          </cell>
          <cell r="AG683">
            <v>0</v>
          </cell>
          <cell r="AH683">
            <v>0</v>
          </cell>
          <cell r="AI683">
            <v>17466.3828125</v>
          </cell>
          <cell r="AJ683">
            <v>3614.3970947265625</v>
          </cell>
          <cell r="AK683">
            <v>0</v>
          </cell>
          <cell r="AL683">
            <v>0</v>
          </cell>
          <cell r="AM683">
            <v>0</v>
          </cell>
          <cell r="AN683">
            <v>0</v>
          </cell>
          <cell r="AO683">
            <v>1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0</v>
          </cell>
          <cell r="AV683">
            <v>0</v>
          </cell>
          <cell r="AW683">
            <v>0</v>
          </cell>
          <cell r="AX683">
            <v>0</v>
          </cell>
          <cell r="AY683">
            <v>0</v>
          </cell>
          <cell r="AZ683">
            <v>0</v>
          </cell>
          <cell r="BA683">
            <v>0</v>
          </cell>
          <cell r="BB683">
            <v>0</v>
          </cell>
          <cell r="BC683">
            <v>0</v>
          </cell>
          <cell r="BD683">
            <v>0</v>
          </cell>
          <cell r="BE683">
            <v>0</v>
          </cell>
          <cell r="BF683">
            <v>0</v>
          </cell>
          <cell r="BG683">
            <v>0</v>
          </cell>
          <cell r="BH683">
            <v>0</v>
          </cell>
          <cell r="BI683">
            <v>0</v>
          </cell>
          <cell r="BJ683">
            <v>0</v>
          </cell>
          <cell r="BK683">
            <v>0</v>
          </cell>
          <cell r="BL683">
            <v>4161.60009765625</v>
          </cell>
          <cell r="BM683">
            <v>0</v>
          </cell>
          <cell r="BN683">
            <v>0</v>
          </cell>
          <cell r="BO683">
            <v>13304.7822265625</v>
          </cell>
          <cell r="BP683">
            <v>0</v>
          </cell>
          <cell r="BQ683">
            <v>0</v>
          </cell>
          <cell r="BR683">
            <v>0</v>
          </cell>
          <cell r="BS683">
            <v>0</v>
          </cell>
          <cell r="BT683">
            <v>0</v>
          </cell>
          <cell r="BU683">
            <v>0</v>
          </cell>
          <cell r="BV683">
            <v>0</v>
          </cell>
          <cell r="BW683">
            <v>0</v>
          </cell>
          <cell r="BX683">
            <v>0</v>
          </cell>
          <cell r="BY683">
            <v>0</v>
          </cell>
          <cell r="BZ683">
            <v>0</v>
          </cell>
          <cell r="CA683">
            <v>0</v>
          </cell>
          <cell r="CB683">
            <v>0</v>
          </cell>
          <cell r="CC683">
            <v>0</v>
          </cell>
          <cell r="CD683">
            <v>0</v>
          </cell>
          <cell r="CE683">
            <v>0</v>
          </cell>
          <cell r="CF683">
            <v>0</v>
          </cell>
          <cell r="CG683">
            <v>0</v>
          </cell>
          <cell r="CH683">
            <v>0</v>
          </cell>
          <cell r="CI683">
            <v>0</v>
          </cell>
          <cell r="CJ683">
            <v>0</v>
          </cell>
          <cell r="CK683">
            <v>0</v>
          </cell>
          <cell r="CL683">
            <v>0</v>
          </cell>
          <cell r="CM683">
            <v>1</v>
          </cell>
        </row>
        <row r="684">
          <cell r="A684" t="str">
            <v>NIP_BP11_D_ETEL_EL2_D01</v>
          </cell>
          <cell r="C684" t="str">
            <v>BP11</v>
          </cell>
          <cell r="D684" t="str">
            <v>In</v>
          </cell>
          <cell r="E684" t="str">
            <v>MCA1</v>
          </cell>
          <cell r="F684" t="str">
            <v>Base</v>
          </cell>
          <cell r="G684" t="str">
            <v>SPDC JV</v>
          </cell>
          <cell r="H684" t="str">
            <v>In</v>
          </cell>
          <cell r="I684" t="str">
            <v>ETELEBOU</v>
          </cell>
          <cell r="J684" t="str">
            <v>OML - 28</v>
          </cell>
          <cell r="K684" t="str">
            <v>LAND EAST</v>
          </cell>
          <cell r="L684" t="str">
            <v>East</v>
          </cell>
          <cell r="M684" t="str">
            <v>Gbaran Ubie Phase 1_Wells</v>
          </cell>
          <cell r="N684" t="str">
            <v>Gbaran Ubie Phase 1_AF</v>
          </cell>
          <cell r="O684" t="str">
            <v>Gbaran Ubie  Phase 1_AF</v>
          </cell>
          <cell r="P684" t="str">
            <v>Gbaran Ubie Phase 1</v>
          </cell>
          <cell r="Q684" t="str">
            <v>James Iwegbu</v>
          </cell>
          <cell r="R684" t="str">
            <v>PLANNED_GBARAN2_FS</v>
          </cell>
          <cell r="S684" t="str">
            <v>NLNG</v>
          </cell>
          <cell r="T684" t="str">
            <v>2. Export Gas Commitments</v>
          </cell>
          <cell r="U684" t="str">
            <v>5. Export gas</v>
          </cell>
          <cell r="V684" t="str">
            <v>Eleluwor Esta</v>
          </cell>
          <cell r="W684">
            <v>4</v>
          </cell>
          <cell r="X684">
            <v>0</v>
          </cell>
          <cell r="Y684">
            <v>60107.359710693359</v>
          </cell>
          <cell r="Z684">
            <v>0</v>
          </cell>
          <cell r="AA684">
            <v>41102.649841308594</v>
          </cell>
          <cell r="AB684">
            <v>0</v>
          </cell>
          <cell r="AC684">
            <v>36633.649147033691</v>
          </cell>
          <cell r="AD684">
            <v>4331.3903179168701</v>
          </cell>
          <cell r="AE684">
            <v>137.71255725622177</v>
          </cell>
          <cell r="AF684">
            <v>0</v>
          </cell>
          <cell r="AG684">
            <v>0</v>
          </cell>
          <cell r="AH684">
            <v>0</v>
          </cell>
          <cell r="AI684">
            <v>88932.078125</v>
          </cell>
          <cell r="AJ684">
            <v>3972642.0834960938</v>
          </cell>
          <cell r="AK684">
            <v>0</v>
          </cell>
          <cell r="AL684">
            <v>0</v>
          </cell>
          <cell r="AM684">
            <v>4</v>
          </cell>
          <cell r="AN684">
            <v>0</v>
          </cell>
          <cell r="AO684">
            <v>0</v>
          </cell>
          <cell r="AP684">
            <v>0</v>
          </cell>
          <cell r="AQ684">
            <v>0</v>
          </cell>
          <cell r="AR684">
            <v>0</v>
          </cell>
          <cell r="AS684">
            <v>0</v>
          </cell>
          <cell r="AT684">
            <v>0</v>
          </cell>
          <cell r="AU684">
            <v>0</v>
          </cell>
          <cell r="AV684">
            <v>0</v>
          </cell>
          <cell r="AW684">
            <v>0</v>
          </cell>
          <cell r="AX684">
            <v>0</v>
          </cell>
          <cell r="AY684">
            <v>0</v>
          </cell>
          <cell r="AZ684">
            <v>0</v>
          </cell>
          <cell r="BA684">
            <v>0</v>
          </cell>
          <cell r="BB684">
            <v>0</v>
          </cell>
          <cell r="BC684">
            <v>0</v>
          </cell>
          <cell r="BD684">
            <v>0</v>
          </cell>
          <cell r="BE684">
            <v>0</v>
          </cell>
          <cell r="BF684">
            <v>0</v>
          </cell>
          <cell r="BG684">
            <v>0</v>
          </cell>
          <cell r="BH684">
            <v>0</v>
          </cell>
          <cell r="BI684">
            <v>0</v>
          </cell>
          <cell r="BJ684">
            <v>0</v>
          </cell>
          <cell r="BK684">
            <v>0</v>
          </cell>
          <cell r="BL684">
            <v>8160</v>
          </cell>
          <cell r="BM684">
            <v>64232.21875</v>
          </cell>
          <cell r="BN684">
            <v>15111.8603515625</v>
          </cell>
          <cell r="BO684">
            <v>0</v>
          </cell>
          <cell r="BP684">
            <v>1428</v>
          </cell>
          <cell r="BQ684">
            <v>0</v>
          </cell>
          <cell r="BR684">
            <v>0</v>
          </cell>
          <cell r="BS684">
            <v>0</v>
          </cell>
          <cell r="BT684">
            <v>0</v>
          </cell>
          <cell r="BU684">
            <v>0</v>
          </cell>
          <cell r="BV684">
            <v>0</v>
          </cell>
          <cell r="BW684">
            <v>0</v>
          </cell>
          <cell r="BX684">
            <v>0</v>
          </cell>
          <cell r="BY684">
            <v>0</v>
          </cell>
          <cell r="BZ684">
            <v>0</v>
          </cell>
          <cell r="CA684">
            <v>0</v>
          </cell>
          <cell r="CB684">
            <v>0</v>
          </cell>
          <cell r="CC684">
            <v>0</v>
          </cell>
          <cell r="CD684">
            <v>0</v>
          </cell>
          <cell r="CE684">
            <v>0</v>
          </cell>
          <cell r="CF684">
            <v>0</v>
          </cell>
          <cell r="CG684">
            <v>0</v>
          </cell>
          <cell r="CH684">
            <v>0</v>
          </cell>
          <cell r="CI684">
            <v>0</v>
          </cell>
          <cell r="CJ684">
            <v>0</v>
          </cell>
          <cell r="CK684">
            <v>0</v>
          </cell>
          <cell r="CL684">
            <v>0</v>
          </cell>
          <cell r="CM684">
            <v>1</v>
          </cell>
        </row>
        <row r="685">
          <cell r="A685" t="str">
            <v>NIP_BP11_D_ETEL_EL2_D40</v>
          </cell>
          <cell r="C685" t="str">
            <v>BP11</v>
          </cell>
          <cell r="D685" t="str">
            <v>In</v>
          </cell>
          <cell r="E685" t="str">
            <v>MCA1</v>
          </cell>
          <cell r="F685" t="str">
            <v>Base</v>
          </cell>
          <cell r="G685" t="str">
            <v>SPDC JV</v>
          </cell>
          <cell r="H685" t="str">
            <v>In</v>
          </cell>
          <cell r="I685" t="str">
            <v>ETELEBOU</v>
          </cell>
          <cell r="J685" t="str">
            <v>OML - 28</v>
          </cell>
          <cell r="K685" t="str">
            <v>LAND EAST</v>
          </cell>
          <cell r="L685" t="str">
            <v>East</v>
          </cell>
          <cell r="M685" t="str">
            <v>Gbaran Ubie Phase 1_Wells</v>
          </cell>
          <cell r="N685" t="str">
            <v>Gbaran Ubie Phase 1_AF</v>
          </cell>
          <cell r="O685" t="str">
            <v>Gbaran Ubie  Phase 1_AF</v>
          </cell>
          <cell r="P685" t="str">
            <v>Gbaran Ubie Phase 1</v>
          </cell>
          <cell r="Q685" t="str">
            <v>James Iwegbu</v>
          </cell>
          <cell r="R685" t="str">
            <v>PLANNED_GBARAN2_FS</v>
          </cell>
          <cell r="S685" t="str">
            <v>NLNG</v>
          </cell>
          <cell r="T685" t="str">
            <v>2. Export Gas Commitments</v>
          </cell>
          <cell r="U685" t="str">
            <v>5. Export gas</v>
          </cell>
          <cell r="V685" t="str">
            <v>Eleluwor Esta</v>
          </cell>
          <cell r="W685">
            <v>4</v>
          </cell>
          <cell r="X685">
            <v>0</v>
          </cell>
          <cell r="Y685">
            <v>33420.929656982422</v>
          </cell>
          <cell r="Z685">
            <v>0</v>
          </cell>
          <cell r="AA685">
            <v>65346.579895019531</v>
          </cell>
          <cell r="AB685">
            <v>0</v>
          </cell>
          <cell r="AC685">
            <v>58394.649871826172</v>
          </cell>
          <cell r="AD685">
            <v>6736.1090469360352</v>
          </cell>
          <cell r="AE685">
            <v>215.45359787344933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18590.240875244141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0</v>
          </cell>
          <cell r="AV685">
            <v>0</v>
          </cell>
          <cell r="AW685">
            <v>0</v>
          </cell>
          <cell r="AX685">
            <v>0</v>
          </cell>
          <cell r="AY685">
            <v>0</v>
          </cell>
          <cell r="AZ685">
            <v>0</v>
          </cell>
          <cell r="BA685">
            <v>0</v>
          </cell>
          <cell r="BB685">
            <v>0</v>
          </cell>
          <cell r="BC685">
            <v>0</v>
          </cell>
          <cell r="BD685">
            <v>0</v>
          </cell>
          <cell r="BE685">
            <v>0</v>
          </cell>
          <cell r="BF685">
            <v>0</v>
          </cell>
          <cell r="BG685">
            <v>0</v>
          </cell>
          <cell r="BH685">
            <v>0</v>
          </cell>
          <cell r="BI685">
            <v>0</v>
          </cell>
          <cell r="BJ685">
            <v>0</v>
          </cell>
          <cell r="BK685">
            <v>0</v>
          </cell>
          <cell r="BL685">
            <v>0</v>
          </cell>
          <cell r="BM685">
            <v>0</v>
          </cell>
          <cell r="BN685">
            <v>0</v>
          </cell>
          <cell r="BO685">
            <v>0</v>
          </cell>
          <cell r="BP685">
            <v>0</v>
          </cell>
          <cell r="BQ685">
            <v>0</v>
          </cell>
          <cell r="BR685">
            <v>0</v>
          </cell>
          <cell r="BS685">
            <v>0</v>
          </cell>
          <cell r="BT685">
            <v>0</v>
          </cell>
          <cell r="BU685">
            <v>0</v>
          </cell>
          <cell r="BV685">
            <v>0</v>
          </cell>
          <cell r="BW685">
            <v>0</v>
          </cell>
          <cell r="BX685">
            <v>0</v>
          </cell>
          <cell r="BY685">
            <v>0</v>
          </cell>
          <cell r="BZ685">
            <v>0</v>
          </cell>
          <cell r="CA685">
            <v>0</v>
          </cell>
          <cell r="CB685">
            <v>0</v>
          </cell>
          <cell r="CC685">
            <v>0</v>
          </cell>
          <cell r="CD685">
            <v>0</v>
          </cell>
          <cell r="CE685">
            <v>0</v>
          </cell>
          <cell r="CF685">
            <v>0</v>
          </cell>
          <cell r="CG685">
            <v>0</v>
          </cell>
          <cell r="CH685">
            <v>0</v>
          </cell>
          <cell r="CI685">
            <v>0</v>
          </cell>
          <cell r="CJ685">
            <v>0</v>
          </cell>
          <cell r="CK685">
            <v>0</v>
          </cell>
          <cell r="CL685">
            <v>0</v>
          </cell>
          <cell r="CM685">
            <v>1</v>
          </cell>
        </row>
        <row r="686">
          <cell r="A686" t="str">
            <v>NIP_BP11_D_ETEL_EL2_I01</v>
          </cell>
          <cell r="C686" t="str">
            <v>BP11</v>
          </cell>
          <cell r="D686" t="str">
            <v>In</v>
          </cell>
          <cell r="E686" t="str">
            <v>Domgas/IPP</v>
          </cell>
          <cell r="F686" t="str">
            <v>Base</v>
          </cell>
          <cell r="G686" t="str">
            <v>SPDC JV</v>
          </cell>
          <cell r="H686" t="str">
            <v>In</v>
          </cell>
          <cell r="I686" t="str">
            <v>ETELEBOU</v>
          </cell>
          <cell r="J686" t="str">
            <v>OML - 28</v>
          </cell>
          <cell r="K686" t="str">
            <v>LAND EAST</v>
          </cell>
          <cell r="L686" t="str">
            <v>East</v>
          </cell>
          <cell r="M686" t="str">
            <v>AG Solution Kolo Creek</v>
          </cell>
          <cell r="N686" t="str">
            <v>AGS Kolocrk &amp; Etelebou</v>
          </cell>
          <cell r="O686" t="str">
            <v>AGS Kolocrk &amp; Etelebou</v>
          </cell>
          <cell r="P686" t="str">
            <v>AGS Kolocrk &amp; Etelebou</v>
          </cell>
          <cell r="Q686" t="str">
            <v>James Iwegbu</v>
          </cell>
          <cell r="R686" t="str">
            <v>PLANNED_GBARAN2_FS</v>
          </cell>
          <cell r="S686" t="str">
            <v>NLNG</v>
          </cell>
          <cell r="T686" t="str">
            <v>4. Oil</v>
          </cell>
          <cell r="U686" t="str">
            <v>8. Oil and Gas Growth</v>
          </cell>
          <cell r="V686" t="str">
            <v>Eleluwor Esta</v>
          </cell>
          <cell r="W686">
            <v>0</v>
          </cell>
          <cell r="X686">
            <v>1</v>
          </cell>
          <cell r="Y686">
            <v>12794.089314460754</v>
          </cell>
          <cell r="Z686">
            <v>0</v>
          </cell>
          <cell r="AA686">
            <v>26839.797565460205</v>
          </cell>
          <cell r="AB686">
            <v>0</v>
          </cell>
          <cell r="AC686">
            <v>23132.025203704834</v>
          </cell>
          <cell r="AD686">
            <v>3642.5344924926758</v>
          </cell>
          <cell r="AE686">
            <v>65.312753438949585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8509.1236257553101</v>
          </cell>
          <cell r="AK686">
            <v>0</v>
          </cell>
          <cell r="AL686">
            <v>0</v>
          </cell>
          <cell r="AM686">
            <v>0</v>
          </cell>
          <cell r="AN686">
            <v>0</v>
          </cell>
          <cell r="AO686">
            <v>0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>
            <v>0</v>
          </cell>
          <cell r="AV686">
            <v>0</v>
          </cell>
          <cell r="AW686">
            <v>0</v>
          </cell>
          <cell r="AX686">
            <v>0</v>
          </cell>
          <cell r="AY686">
            <v>0</v>
          </cell>
          <cell r="AZ686">
            <v>0</v>
          </cell>
          <cell r="BA686">
            <v>0</v>
          </cell>
          <cell r="BB686">
            <v>0</v>
          </cell>
          <cell r="BC686">
            <v>0</v>
          </cell>
          <cell r="BD686">
            <v>0</v>
          </cell>
          <cell r="BE686">
            <v>0</v>
          </cell>
          <cell r="BF686">
            <v>0</v>
          </cell>
          <cell r="BG686">
            <v>0</v>
          </cell>
          <cell r="BH686">
            <v>0</v>
          </cell>
          <cell r="BI686">
            <v>0</v>
          </cell>
          <cell r="BJ686">
            <v>0</v>
          </cell>
          <cell r="BK686">
            <v>0</v>
          </cell>
          <cell r="BL686">
            <v>0</v>
          </cell>
          <cell r="BM686">
            <v>0</v>
          </cell>
          <cell r="BN686">
            <v>0</v>
          </cell>
          <cell r="BO686">
            <v>0</v>
          </cell>
          <cell r="BP686">
            <v>0</v>
          </cell>
          <cell r="BQ686">
            <v>0</v>
          </cell>
          <cell r="BR686">
            <v>0</v>
          </cell>
          <cell r="BS686">
            <v>0</v>
          </cell>
          <cell r="BT686">
            <v>0</v>
          </cell>
          <cell r="BU686">
            <v>0</v>
          </cell>
          <cell r="BV686">
            <v>0</v>
          </cell>
          <cell r="BW686">
            <v>0</v>
          </cell>
          <cell r="BX686">
            <v>0</v>
          </cell>
          <cell r="BY686">
            <v>0</v>
          </cell>
          <cell r="BZ686">
            <v>0</v>
          </cell>
          <cell r="CA686">
            <v>0</v>
          </cell>
          <cell r="CB686">
            <v>0</v>
          </cell>
          <cell r="CC686">
            <v>0</v>
          </cell>
          <cell r="CD686">
            <v>0</v>
          </cell>
          <cell r="CE686">
            <v>0</v>
          </cell>
          <cell r="CF686">
            <v>0</v>
          </cell>
          <cell r="CG686">
            <v>0</v>
          </cell>
          <cell r="CH686">
            <v>0</v>
          </cell>
          <cell r="CI686">
            <v>0</v>
          </cell>
          <cell r="CJ686">
            <v>0</v>
          </cell>
          <cell r="CK686">
            <v>0</v>
          </cell>
          <cell r="CL686">
            <v>0</v>
          </cell>
          <cell r="CM686">
            <v>1</v>
          </cell>
        </row>
        <row r="687">
          <cell r="A687" t="str">
            <v>NIP_BP11_D_EVWR_WL2_I01</v>
          </cell>
          <cell r="C687" t="str">
            <v>BP11</v>
          </cell>
          <cell r="D687" t="str">
            <v>Out</v>
          </cell>
          <cell r="E687" t="str">
            <v>Third Party Finance</v>
          </cell>
          <cell r="F687" t="str">
            <v>Options</v>
          </cell>
          <cell r="G687" t="str">
            <v>Both</v>
          </cell>
          <cell r="H687" t="str">
            <v>Not reported</v>
          </cell>
          <cell r="I687" t="str">
            <v>EVWRENI</v>
          </cell>
          <cell r="J687" t="str">
            <v>OML - 30</v>
          </cell>
          <cell r="K687" t="str">
            <v>LAND WEST</v>
          </cell>
          <cell r="L687" t="str">
            <v>West</v>
          </cell>
          <cell r="M687" t="str">
            <v>AG Solution Evwreni</v>
          </cell>
          <cell r="N687" t="str">
            <v>AG Solution Opportunities (OV)</v>
          </cell>
          <cell r="O687" t="str">
            <v>AG Solution Opportunities (OV)</v>
          </cell>
          <cell r="P687" t="str">
            <v>AG Solution Opportunities (Operated Venture)</v>
          </cell>
          <cell r="Q687" t="str">
            <v>Ernest Ikpolo</v>
          </cell>
          <cell r="S687" t="str">
            <v>DOMGAS</v>
          </cell>
          <cell r="T687" t="str">
            <v>4. Oil</v>
          </cell>
          <cell r="U687" t="str">
            <v>1. Secure / Maximise NFA</v>
          </cell>
          <cell r="V687" t="str">
            <v xml:space="preserve">Oghene Nkonyeasua </v>
          </cell>
          <cell r="W687">
            <v>0</v>
          </cell>
          <cell r="X687">
            <v>0</v>
          </cell>
          <cell r="Y687">
            <v>7633.3494113588558</v>
          </cell>
          <cell r="Z687">
            <v>0</v>
          </cell>
          <cell r="AA687">
            <v>4130.5468372586347</v>
          </cell>
          <cell r="AB687">
            <v>0</v>
          </cell>
          <cell r="AC687">
            <v>2354.6858954429626</v>
          </cell>
          <cell r="AD687">
            <v>261.63116163015366</v>
          </cell>
          <cell r="AE687">
            <v>1514.2374617341134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6654.8876018742467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0</v>
          </cell>
          <cell r="AV687">
            <v>0</v>
          </cell>
          <cell r="AW687">
            <v>0</v>
          </cell>
          <cell r="AX687">
            <v>0</v>
          </cell>
          <cell r="AY687">
            <v>0</v>
          </cell>
          <cell r="AZ687">
            <v>0</v>
          </cell>
          <cell r="BA687">
            <v>0</v>
          </cell>
          <cell r="BB687">
            <v>0</v>
          </cell>
          <cell r="BC687">
            <v>0</v>
          </cell>
          <cell r="BD687">
            <v>0</v>
          </cell>
          <cell r="BE687">
            <v>0</v>
          </cell>
          <cell r="BF687">
            <v>0</v>
          </cell>
          <cell r="BG687">
            <v>0</v>
          </cell>
          <cell r="BH687">
            <v>0</v>
          </cell>
          <cell r="BI687">
            <v>0</v>
          </cell>
          <cell r="BJ687">
            <v>0</v>
          </cell>
          <cell r="BK687">
            <v>0</v>
          </cell>
          <cell r="BL687">
            <v>0</v>
          </cell>
          <cell r="BM687">
            <v>0</v>
          </cell>
          <cell r="BN687">
            <v>0</v>
          </cell>
          <cell r="BO687">
            <v>0</v>
          </cell>
          <cell r="BP687">
            <v>0</v>
          </cell>
          <cell r="BQ687">
            <v>0</v>
          </cell>
          <cell r="BR687">
            <v>0</v>
          </cell>
          <cell r="BS687">
            <v>0</v>
          </cell>
          <cell r="BT687">
            <v>0</v>
          </cell>
          <cell r="BU687">
            <v>0</v>
          </cell>
          <cell r="BV687">
            <v>0</v>
          </cell>
          <cell r="BW687">
            <v>0</v>
          </cell>
          <cell r="BX687">
            <v>0</v>
          </cell>
          <cell r="BY687">
            <v>0</v>
          </cell>
          <cell r="BZ687">
            <v>0</v>
          </cell>
          <cell r="CA687">
            <v>0</v>
          </cell>
          <cell r="CB687">
            <v>0</v>
          </cell>
          <cell r="CC687">
            <v>0</v>
          </cell>
          <cell r="CD687">
            <v>0</v>
          </cell>
          <cell r="CE687">
            <v>0</v>
          </cell>
          <cell r="CF687">
            <v>0</v>
          </cell>
          <cell r="CG687">
            <v>0</v>
          </cell>
          <cell r="CH687">
            <v>0</v>
          </cell>
          <cell r="CI687">
            <v>0</v>
          </cell>
          <cell r="CJ687">
            <v>0</v>
          </cell>
          <cell r="CK687">
            <v>0</v>
          </cell>
          <cell r="CL687">
            <v>0</v>
          </cell>
          <cell r="CM687">
            <v>1</v>
          </cell>
        </row>
        <row r="688">
          <cell r="A688" t="str">
            <v>NIP_BP11_D_EVWR_WL2_L01</v>
          </cell>
          <cell r="C688" t="str">
            <v>BP11</v>
          </cell>
          <cell r="D688" t="str">
            <v>Out</v>
          </cell>
          <cell r="E688" t="str">
            <v>Base JV</v>
          </cell>
          <cell r="F688" t="str">
            <v>Base Plus</v>
          </cell>
          <cell r="G688" t="str">
            <v>SPDC JV</v>
          </cell>
          <cell r="H688" t="str">
            <v>Not reported</v>
          </cell>
          <cell r="I688" t="str">
            <v>EVWRENI</v>
          </cell>
          <cell r="J688" t="str">
            <v>OML - 30</v>
          </cell>
          <cell r="K688" t="str">
            <v>LAND WEST</v>
          </cell>
          <cell r="L688" t="str">
            <v>West</v>
          </cell>
          <cell r="M688" t="str">
            <v xml:space="preserve">Evwreni Gaslift </v>
          </cell>
          <cell r="N688" t="str">
            <v>Evwreni Gaslift Compression</v>
          </cell>
          <cell r="O688" t="str">
            <v>Evwreni Gaslift Compression</v>
          </cell>
          <cell r="P688" t="str">
            <v>Evwreni Gaslift Compression</v>
          </cell>
          <cell r="Q688" t="str">
            <v>Ernest Ikpolo</v>
          </cell>
          <cell r="R688" t="str">
            <v>EVWRENI1_FS</v>
          </cell>
          <cell r="S688" t="str">
            <v>DOMGAS</v>
          </cell>
          <cell r="T688" t="str">
            <v>7. Export Growth</v>
          </cell>
          <cell r="U688" t="str">
            <v>1. Secure / Maximise NFA</v>
          </cell>
          <cell r="V688" t="str">
            <v xml:space="preserve">Oghene Nkonyeasua </v>
          </cell>
          <cell r="W688">
            <v>0</v>
          </cell>
          <cell r="X688">
            <v>0</v>
          </cell>
          <cell r="Y688">
            <v>9941.6344985961914</v>
          </cell>
          <cell r="Z688">
            <v>0</v>
          </cell>
          <cell r="AA688">
            <v>4373.9371356964111</v>
          </cell>
          <cell r="AB688">
            <v>0</v>
          </cell>
          <cell r="AC688">
            <v>3600.6918888092041</v>
          </cell>
          <cell r="AD688">
            <v>400.07575356960297</v>
          </cell>
          <cell r="AE688">
            <v>373.18372249603271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8816.1115493774414</v>
          </cell>
          <cell r="AK688">
            <v>0</v>
          </cell>
          <cell r="AL688">
            <v>0</v>
          </cell>
          <cell r="AM688">
            <v>0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0</v>
          </cell>
          <cell r="AV688">
            <v>0</v>
          </cell>
          <cell r="AW688">
            <v>0</v>
          </cell>
          <cell r="AX688">
            <v>0</v>
          </cell>
          <cell r="AY688">
            <v>0</v>
          </cell>
          <cell r="AZ688">
            <v>0</v>
          </cell>
          <cell r="BA688">
            <v>0</v>
          </cell>
          <cell r="BB688">
            <v>0</v>
          </cell>
          <cell r="BC688">
            <v>0</v>
          </cell>
          <cell r="BD688">
            <v>0</v>
          </cell>
          <cell r="BE688">
            <v>0</v>
          </cell>
          <cell r="BF688">
            <v>0</v>
          </cell>
          <cell r="BG688">
            <v>0</v>
          </cell>
          <cell r="BH688">
            <v>0</v>
          </cell>
          <cell r="BI688">
            <v>0</v>
          </cell>
          <cell r="BJ688">
            <v>0</v>
          </cell>
          <cell r="BK688">
            <v>0</v>
          </cell>
          <cell r="BL688">
            <v>0</v>
          </cell>
          <cell r="BM688">
            <v>0</v>
          </cell>
          <cell r="BN688">
            <v>0</v>
          </cell>
          <cell r="BO688">
            <v>0</v>
          </cell>
          <cell r="BP688">
            <v>0</v>
          </cell>
          <cell r="BQ688">
            <v>0</v>
          </cell>
          <cell r="BR688">
            <v>0</v>
          </cell>
          <cell r="BS688">
            <v>0</v>
          </cell>
          <cell r="BT688">
            <v>0</v>
          </cell>
          <cell r="BU688">
            <v>0</v>
          </cell>
          <cell r="BV688">
            <v>0</v>
          </cell>
          <cell r="BW688">
            <v>0</v>
          </cell>
          <cell r="BX688">
            <v>0</v>
          </cell>
          <cell r="BY688">
            <v>0</v>
          </cell>
          <cell r="BZ688">
            <v>0</v>
          </cell>
          <cell r="CA688">
            <v>0</v>
          </cell>
          <cell r="CB688">
            <v>0</v>
          </cell>
          <cell r="CC688">
            <v>0</v>
          </cell>
          <cell r="CD688">
            <v>0</v>
          </cell>
          <cell r="CE688">
            <v>0</v>
          </cell>
          <cell r="CF688">
            <v>0</v>
          </cell>
          <cell r="CG688">
            <v>0</v>
          </cell>
          <cell r="CH688">
            <v>0</v>
          </cell>
          <cell r="CI688">
            <v>0</v>
          </cell>
          <cell r="CJ688">
            <v>0</v>
          </cell>
          <cell r="CK688">
            <v>0</v>
          </cell>
          <cell r="CL688">
            <v>0</v>
          </cell>
          <cell r="CM688">
            <v>1</v>
          </cell>
        </row>
        <row r="689">
          <cell r="A689" t="str">
            <v>NIP_BP11_D_FLDN_CAP_M03</v>
          </cell>
          <cell r="C689" t="str">
            <v>BP11</v>
          </cell>
          <cell r="D689" t="str">
            <v>In</v>
          </cell>
          <cell r="E689" t="str">
            <v>Base JV</v>
          </cell>
          <cell r="F689" t="str">
            <v>Base</v>
          </cell>
          <cell r="G689" t="str">
            <v>Both</v>
          </cell>
          <cell r="H689" t="str">
            <v>In</v>
          </cell>
          <cell r="I689" t="str">
            <v>MULTIPLE</v>
          </cell>
          <cell r="J689" t="str">
            <v>CROSS ASSET</v>
          </cell>
          <cell r="K689" t="str">
            <v>CORPORATE</v>
          </cell>
          <cell r="L689" t="str">
            <v>Corporate</v>
          </cell>
          <cell r="M689" t="str">
            <v>Corporate WRM projects CAPEX</v>
          </cell>
          <cell r="N689" t="str">
            <v>WRM Must-win Project</v>
          </cell>
          <cell r="O689" t="str">
            <v>WRM Must-win Project</v>
          </cell>
          <cell r="P689" t="str">
            <v>WRM "Must-win" Project</v>
          </cell>
          <cell r="Q689" t="str">
            <v>Austin Efenovwe</v>
          </cell>
          <cell r="S689" t="str">
            <v>Not Applicable</v>
          </cell>
          <cell r="T689" t="str">
            <v>4. Oil</v>
          </cell>
          <cell r="U689" t="str">
            <v>1. Secure / Maximise NFA</v>
          </cell>
          <cell r="V689" t="str">
            <v>Mina Cookey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136160.63818359375</v>
          </cell>
          <cell r="AJ689">
            <v>4084.8191070556641</v>
          </cell>
          <cell r="AK689">
            <v>0</v>
          </cell>
          <cell r="AL689">
            <v>0</v>
          </cell>
          <cell r="AM689">
            <v>0</v>
          </cell>
          <cell r="AN689">
            <v>0</v>
          </cell>
          <cell r="AO689">
            <v>0</v>
          </cell>
          <cell r="AP689">
            <v>0</v>
          </cell>
          <cell r="AQ689">
            <v>0</v>
          </cell>
          <cell r="AR689">
            <v>0</v>
          </cell>
          <cell r="AS689">
            <v>0</v>
          </cell>
          <cell r="AT689">
            <v>0</v>
          </cell>
          <cell r="AU689">
            <v>0</v>
          </cell>
          <cell r="AV689">
            <v>0</v>
          </cell>
          <cell r="AW689">
            <v>0</v>
          </cell>
          <cell r="AX689">
            <v>0</v>
          </cell>
          <cell r="AY689">
            <v>0</v>
          </cell>
          <cell r="AZ689">
            <v>0</v>
          </cell>
          <cell r="BA689">
            <v>0</v>
          </cell>
          <cell r="BB689">
            <v>0</v>
          </cell>
          <cell r="BC689">
            <v>0</v>
          </cell>
          <cell r="BD689">
            <v>0</v>
          </cell>
          <cell r="BE689">
            <v>0</v>
          </cell>
          <cell r="BF689">
            <v>0</v>
          </cell>
          <cell r="BG689">
            <v>0</v>
          </cell>
          <cell r="BH689">
            <v>0</v>
          </cell>
          <cell r="BI689">
            <v>0</v>
          </cell>
          <cell r="BJ689">
            <v>0</v>
          </cell>
          <cell r="BK689">
            <v>0</v>
          </cell>
          <cell r="BL689">
            <v>0</v>
          </cell>
          <cell r="BM689">
            <v>0</v>
          </cell>
          <cell r="BN689">
            <v>0</v>
          </cell>
          <cell r="BO689">
            <v>0</v>
          </cell>
          <cell r="BP689">
            <v>0</v>
          </cell>
          <cell r="BQ689">
            <v>136160.63818359375</v>
          </cell>
          <cell r="BR689">
            <v>0</v>
          </cell>
          <cell r="BS689">
            <v>0</v>
          </cell>
          <cell r="BT689">
            <v>0</v>
          </cell>
          <cell r="BU689">
            <v>0</v>
          </cell>
          <cell r="BV689">
            <v>0</v>
          </cell>
          <cell r="BW689">
            <v>0</v>
          </cell>
          <cell r="BX689">
            <v>0</v>
          </cell>
          <cell r="BY689">
            <v>0</v>
          </cell>
          <cell r="BZ689">
            <v>0</v>
          </cell>
          <cell r="CA689">
            <v>0</v>
          </cell>
          <cell r="CB689">
            <v>0</v>
          </cell>
          <cell r="CC689">
            <v>0</v>
          </cell>
          <cell r="CD689">
            <v>0</v>
          </cell>
          <cell r="CE689">
            <v>0</v>
          </cell>
          <cell r="CF689">
            <v>0</v>
          </cell>
          <cell r="CG689">
            <v>0</v>
          </cell>
          <cell r="CH689">
            <v>0</v>
          </cell>
          <cell r="CI689">
            <v>0</v>
          </cell>
          <cell r="CJ689">
            <v>0</v>
          </cell>
          <cell r="CK689">
            <v>0</v>
          </cell>
          <cell r="CL689">
            <v>0</v>
          </cell>
          <cell r="CM689">
            <v>1</v>
          </cell>
        </row>
        <row r="690">
          <cell r="A690" t="str">
            <v>NIP_BP11_D_FORC_WS1_A02</v>
          </cell>
          <cell r="C690" t="str">
            <v>BP11</v>
          </cell>
          <cell r="D690" t="str">
            <v>In</v>
          </cell>
          <cell r="E690" t="str">
            <v>Domgas/IPP</v>
          </cell>
          <cell r="F690" t="str">
            <v>Base</v>
          </cell>
          <cell r="G690" t="str">
            <v>SPDC JV</v>
          </cell>
          <cell r="H690" t="str">
            <v>In</v>
          </cell>
          <cell r="I690" t="str">
            <v>FORCADOS YOKRI</v>
          </cell>
          <cell r="J690" t="str">
            <v>OML - 45</v>
          </cell>
          <cell r="K690" t="str">
            <v>SWAMP WEST</v>
          </cell>
          <cell r="L690" t="str">
            <v>West</v>
          </cell>
          <cell r="M690" t="str">
            <v>FYIP_Step 3 - Offshore</v>
          </cell>
          <cell r="N690" t="str">
            <v>FYIP_Step 2</v>
          </cell>
          <cell r="O690" t="str">
            <v>FYIP_Step 2</v>
          </cell>
          <cell r="P690" t="str">
            <v>FYIP</v>
          </cell>
          <cell r="Q690" t="str">
            <v>Baranu Suka</v>
          </cell>
          <cell r="R690" t="str">
            <v>FORCADOS4_FS</v>
          </cell>
          <cell r="S690" t="str">
            <v>DOMGAS</v>
          </cell>
          <cell r="T690" t="str">
            <v>5. Domgas (Ring fenced)</v>
          </cell>
          <cell r="U690" t="str">
            <v>1. Secure / Maximise NFA</v>
          </cell>
          <cell r="V690" t="str">
            <v>David Oluwajuyigbe</v>
          </cell>
          <cell r="W690">
            <v>2</v>
          </cell>
          <cell r="X690">
            <v>0</v>
          </cell>
          <cell r="Y690">
            <v>21221.377309799194</v>
          </cell>
          <cell r="Z690">
            <v>0</v>
          </cell>
          <cell r="AA690">
            <v>7690.3825128078461</v>
          </cell>
          <cell r="AB690">
            <v>0</v>
          </cell>
          <cell r="AC690">
            <v>6723.5205186605453</v>
          </cell>
          <cell r="AD690">
            <v>747.05840936303139</v>
          </cell>
          <cell r="AE690">
            <v>219.78102764487267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25794.440186500549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0</v>
          </cell>
          <cell r="AW690">
            <v>0</v>
          </cell>
          <cell r="AX690">
            <v>0</v>
          </cell>
          <cell r="AY690">
            <v>0</v>
          </cell>
          <cell r="AZ690">
            <v>0</v>
          </cell>
          <cell r="BA690">
            <v>0</v>
          </cell>
          <cell r="BB690">
            <v>0</v>
          </cell>
          <cell r="BC690">
            <v>0</v>
          </cell>
          <cell r="BD690">
            <v>0</v>
          </cell>
          <cell r="BE690">
            <v>0</v>
          </cell>
          <cell r="BF690">
            <v>0</v>
          </cell>
          <cell r="BG690">
            <v>0</v>
          </cell>
          <cell r="BH690">
            <v>0</v>
          </cell>
          <cell r="BI690">
            <v>0</v>
          </cell>
          <cell r="BJ690">
            <v>0</v>
          </cell>
          <cell r="BK690">
            <v>0</v>
          </cell>
          <cell r="BL690">
            <v>0</v>
          </cell>
          <cell r="BM690">
            <v>0</v>
          </cell>
          <cell r="BN690">
            <v>0</v>
          </cell>
          <cell r="BO690">
            <v>0</v>
          </cell>
          <cell r="BP690">
            <v>0</v>
          </cell>
          <cell r="BQ690">
            <v>0</v>
          </cell>
          <cell r="BR690">
            <v>0</v>
          </cell>
          <cell r="BS690">
            <v>0</v>
          </cell>
          <cell r="BT690">
            <v>0</v>
          </cell>
          <cell r="BU690">
            <v>0</v>
          </cell>
          <cell r="BV690">
            <v>0</v>
          </cell>
          <cell r="BW690">
            <v>0</v>
          </cell>
          <cell r="BX690">
            <v>0</v>
          </cell>
          <cell r="BY690">
            <v>0</v>
          </cell>
          <cell r="BZ690">
            <v>0</v>
          </cell>
          <cell r="CA690">
            <v>0</v>
          </cell>
          <cell r="CB690">
            <v>0</v>
          </cell>
          <cell r="CC690">
            <v>0</v>
          </cell>
          <cell r="CD690">
            <v>0</v>
          </cell>
          <cell r="CE690">
            <v>0</v>
          </cell>
          <cell r="CF690">
            <v>0</v>
          </cell>
          <cell r="CG690">
            <v>0</v>
          </cell>
          <cell r="CH690">
            <v>0</v>
          </cell>
          <cell r="CI690">
            <v>0</v>
          </cell>
          <cell r="CJ690">
            <v>0</v>
          </cell>
          <cell r="CK690">
            <v>0</v>
          </cell>
          <cell r="CL690">
            <v>0</v>
          </cell>
          <cell r="CM690">
            <v>1</v>
          </cell>
        </row>
        <row r="691">
          <cell r="A691" t="str">
            <v>NIP_BP11_D_FORC_WS1_C01</v>
          </cell>
          <cell r="C691" t="str">
            <v>BP11</v>
          </cell>
          <cell r="D691" t="str">
            <v>In</v>
          </cell>
          <cell r="E691" t="str">
            <v>Base JV</v>
          </cell>
          <cell r="F691" t="str">
            <v>Base</v>
          </cell>
          <cell r="G691" t="str">
            <v>SPDC JV</v>
          </cell>
          <cell r="H691" t="str">
            <v>Not reported</v>
          </cell>
          <cell r="I691" t="str">
            <v>FORCADOS YOKRI</v>
          </cell>
          <cell r="J691" t="str">
            <v>OML - 45</v>
          </cell>
          <cell r="K691" t="str">
            <v>SWAMP WEST</v>
          </cell>
          <cell r="L691" t="str">
            <v>West</v>
          </cell>
          <cell r="M691" t="str">
            <v>Forcados Workover</v>
          </cell>
          <cell r="N691" t="str">
            <v>Forcados Workover</v>
          </cell>
          <cell r="O691" t="str">
            <v>Forcados Workover</v>
          </cell>
          <cell r="P691" t="str">
            <v>Forcados Workover</v>
          </cell>
          <cell r="Q691" t="str">
            <v>Baranu Suka</v>
          </cell>
          <cell r="R691" t="str">
            <v>FORCADOS1/4_FS</v>
          </cell>
          <cell r="S691" t="str">
            <v>DOMGAS</v>
          </cell>
          <cell r="T691" t="str">
            <v>4. Oil</v>
          </cell>
          <cell r="U691" t="str">
            <v>6. Enable oil/gas production</v>
          </cell>
          <cell r="V691" t="str">
            <v>David Oluwajuyigbe</v>
          </cell>
          <cell r="W691">
            <v>4</v>
          </cell>
          <cell r="X691">
            <v>0</v>
          </cell>
          <cell r="Y691">
            <v>29607.355356216431</v>
          </cell>
          <cell r="Z691">
            <v>0</v>
          </cell>
          <cell r="AA691">
            <v>8489.4935727119446</v>
          </cell>
          <cell r="AB691">
            <v>0</v>
          </cell>
          <cell r="AC691">
            <v>7395.7724232673645</v>
          </cell>
          <cell r="AD691">
            <v>833.38738518953323</v>
          </cell>
          <cell r="AE691">
            <v>260.28791975975037</v>
          </cell>
          <cell r="AF691">
            <v>0</v>
          </cell>
          <cell r="AG691">
            <v>0</v>
          </cell>
          <cell r="AH691">
            <v>0</v>
          </cell>
          <cell r="AI691">
            <v>55878.83984375</v>
          </cell>
          <cell r="AJ691">
            <v>81189.267578125</v>
          </cell>
          <cell r="AK691">
            <v>0</v>
          </cell>
          <cell r="AL691">
            <v>0</v>
          </cell>
          <cell r="AM691">
            <v>0</v>
          </cell>
          <cell r="AN691">
            <v>3</v>
          </cell>
          <cell r="AO691">
            <v>0</v>
          </cell>
          <cell r="AP691">
            <v>0</v>
          </cell>
          <cell r="AQ691">
            <v>0</v>
          </cell>
          <cell r="AR691">
            <v>0</v>
          </cell>
          <cell r="AS691">
            <v>0</v>
          </cell>
          <cell r="AT691">
            <v>0</v>
          </cell>
          <cell r="AU691">
            <v>0</v>
          </cell>
          <cell r="AV691">
            <v>0</v>
          </cell>
          <cell r="AW691">
            <v>0</v>
          </cell>
          <cell r="AX691">
            <v>0</v>
          </cell>
          <cell r="AY691">
            <v>0</v>
          </cell>
          <cell r="AZ691">
            <v>0</v>
          </cell>
          <cell r="BA691">
            <v>0</v>
          </cell>
          <cell r="BB691">
            <v>0</v>
          </cell>
          <cell r="BC691">
            <v>0</v>
          </cell>
          <cell r="BD691">
            <v>0</v>
          </cell>
          <cell r="BE691">
            <v>0</v>
          </cell>
          <cell r="BF691">
            <v>0</v>
          </cell>
          <cell r="BG691">
            <v>0</v>
          </cell>
          <cell r="BH691">
            <v>0</v>
          </cell>
          <cell r="BI691">
            <v>0</v>
          </cell>
          <cell r="BJ691">
            <v>0</v>
          </cell>
          <cell r="BK691">
            <v>0</v>
          </cell>
          <cell r="BL691">
            <v>0</v>
          </cell>
          <cell r="BM691">
            <v>0</v>
          </cell>
          <cell r="BN691">
            <v>0</v>
          </cell>
          <cell r="BO691">
            <v>55878.83984375</v>
          </cell>
          <cell r="BP691">
            <v>0</v>
          </cell>
          <cell r="BQ691">
            <v>0</v>
          </cell>
          <cell r="BR691">
            <v>0</v>
          </cell>
          <cell r="BS691">
            <v>0</v>
          </cell>
          <cell r="BT691">
            <v>0</v>
          </cell>
          <cell r="BU691">
            <v>0</v>
          </cell>
          <cell r="BV691">
            <v>0</v>
          </cell>
          <cell r="BW691">
            <v>0</v>
          </cell>
          <cell r="BX691">
            <v>0</v>
          </cell>
          <cell r="BY691">
            <v>0</v>
          </cell>
          <cell r="BZ691">
            <v>0</v>
          </cell>
          <cell r="CA691">
            <v>0</v>
          </cell>
          <cell r="CB691">
            <v>0</v>
          </cell>
          <cell r="CC691">
            <v>0</v>
          </cell>
          <cell r="CD691">
            <v>0</v>
          </cell>
          <cell r="CE691">
            <v>0</v>
          </cell>
          <cell r="CF691">
            <v>0</v>
          </cell>
          <cell r="CG691">
            <v>0</v>
          </cell>
          <cell r="CH691">
            <v>0</v>
          </cell>
          <cell r="CI691">
            <v>0</v>
          </cell>
          <cell r="CJ691">
            <v>0</v>
          </cell>
          <cell r="CK691">
            <v>0</v>
          </cell>
          <cell r="CL691">
            <v>0</v>
          </cell>
          <cell r="CM691">
            <v>1</v>
          </cell>
        </row>
        <row r="692">
          <cell r="A692" t="str">
            <v>NIP_BP11_D_FORC_WS1_C11</v>
          </cell>
          <cell r="C692" t="str">
            <v>BP11</v>
          </cell>
          <cell r="D692" t="str">
            <v>In</v>
          </cell>
          <cell r="E692" t="str">
            <v>Base JV</v>
          </cell>
          <cell r="F692" t="str">
            <v>Base</v>
          </cell>
          <cell r="G692" t="str">
            <v>SPDC JV</v>
          </cell>
          <cell r="H692" t="str">
            <v>Not reported</v>
          </cell>
          <cell r="I692" t="str">
            <v>FORCADOS YOKRI</v>
          </cell>
          <cell r="J692" t="str">
            <v>OML - 45</v>
          </cell>
          <cell r="K692" t="str">
            <v>SWAMP WEST</v>
          </cell>
          <cell r="L692" t="str">
            <v>West</v>
          </cell>
          <cell r="M692" t="str">
            <v>Forcados Workover</v>
          </cell>
          <cell r="N692" t="str">
            <v>Forcados Workover</v>
          </cell>
          <cell r="O692" t="str">
            <v>Forcados Workover</v>
          </cell>
          <cell r="P692" t="str">
            <v>Forcados Workover</v>
          </cell>
          <cell r="Q692" t="str">
            <v>Baranu Suka</v>
          </cell>
          <cell r="R692" t="str">
            <v>FORCADOS1/4_FS</v>
          </cell>
          <cell r="S692" t="str">
            <v>DOMGAS</v>
          </cell>
          <cell r="T692" t="str">
            <v>4. Oil</v>
          </cell>
          <cell r="U692" t="str">
            <v>6. Enable oil/gas production</v>
          </cell>
          <cell r="V692" t="str">
            <v>David Oluwajuyigbe</v>
          </cell>
          <cell r="W692">
            <v>4</v>
          </cell>
          <cell r="X692">
            <v>0</v>
          </cell>
          <cell r="Y692">
            <v>14084.952087402344</v>
          </cell>
          <cell r="Z692">
            <v>0</v>
          </cell>
          <cell r="AA692">
            <v>11706.108947753906</v>
          </cell>
          <cell r="AB692">
            <v>0</v>
          </cell>
          <cell r="AC692">
            <v>10190.871002197266</v>
          </cell>
          <cell r="AD692">
            <v>1136.9527978897095</v>
          </cell>
          <cell r="AE692">
            <v>378.26446306705475</v>
          </cell>
          <cell r="AF692">
            <v>0</v>
          </cell>
          <cell r="AG692">
            <v>0</v>
          </cell>
          <cell r="AH692">
            <v>0</v>
          </cell>
          <cell r="AI692">
            <v>37252.5625</v>
          </cell>
          <cell r="AJ692">
            <v>47300.427734375</v>
          </cell>
          <cell r="AK692">
            <v>0</v>
          </cell>
          <cell r="AL692">
            <v>0</v>
          </cell>
          <cell r="AM692">
            <v>0</v>
          </cell>
          <cell r="AN692">
            <v>2</v>
          </cell>
          <cell r="AO692">
            <v>0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  <cell r="AV692">
            <v>0</v>
          </cell>
          <cell r="AW692">
            <v>0</v>
          </cell>
          <cell r="AX692">
            <v>0</v>
          </cell>
          <cell r="AY692">
            <v>0</v>
          </cell>
          <cell r="AZ692">
            <v>0</v>
          </cell>
          <cell r="BA692">
            <v>0</v>
          </cell>
          <cell r="BB692">
            <v>0</v>
          </cell>
          <cell r="BC692">
            <v>0</v>
          </cell>
          <cell r="BD692">
            <v>0</v>
          </cell>
          <cell r="BE692">
            <v>0</v>
          </cell>
          <cell r="BF692">
            <v>0</v>
          </cell>
          <cell r="BG692">
            <v>0</v>
          </cell>
          <cell r="BH692">
            <v>0</v>
          </cell>
          <cell r="BI692">
            <v>0</v>
          </cell>
          <cell r="BJ692">
            <v>0</v>
          </cell>
          <cell r="BK692">
            <v>0</v>
          </cell>
          <cell r="BL692">
            <v>0</v>
          </cell>
          <cell r="BM692">
            <v>0</v>
          </cell>
          <cell r="BN692">
            <v>0</v>
          </cell>
          <cell r="BO692">
            <v>37252.5625</v>
          </cell>
          <cell r="BP692">
            <v>0</v>
          </cell>
          <cell r="BQ692">
            <v>0</v>
          </cell>
          <cell r="BR692">
            <v>0</v>
          </cell>
          <cell r="BS692">
            <v>0</v>
          </cell>
          <cell r="BT692">
            <v>0</v>
          </cell>
          <cell r="BU692">
            <v>0</v>
          </cell>
          <cell r="BV692">
            <v>0</v>
          </cell>
          <cell r="BW692">
            <v>0</v>
          </cell>
          <cell r="BX692">
            <v>0</v>
          </cell>
          <cell r="BY692">
            <v>0</v>
          </cell>
          <cell r="BZ692">
            <v>0</v>
          </cell>
          <cell r="CA692">
            <v>0</v>
          </cell>
          <cell r="CB692">
            <v>0</v>
          </cell>
          <cell r="CC692">
            <v>0</v>
          </cell>
          <cell r="CD692">
            <v>0</v>
          </cell>
          <cell r="CE692">
            <v>0</v>
          </cell>
          <cell r="CF692">
            <v>0</v>
          </cell>
          <cell r="CG692">
            <v>0</v>
          </cell>
          <cell r="CH692">
            <v>0</v>
          </cell>
          <cell r="CI692">
            <v>0</v>
          </cell>
          <cell r="CJ692">
            <v>0</v>
          </cell>
          <cell r="CK692">
            <v>0</v>
          </cell>
          <cell r="CL692">
            <v>0</v>
          </cell>
          <cell r="CM692">
            <v>1</v>
          </cell>
        </row>
        <row r="693">
          <cell r="A693" t="str">
            <v>NIP_BP11_D_FORC_WS1_D02</v>
          </cell>
          <cell r="C693" t="str">
            <v>BP11</v>
          </cell>
          <cell r="D693" t="str">
            <v>In</v>
          </cell>
          <cell r="E693" t="str">
            <v>Domgas/IPP</v>
          </cell>
          <cell r="F693" t="str">
            <v>Base</v>
          </cell>
          <cell r="G693" t="str">
            <v>SPDC JV</v>
          </cell>
          <cell r="H693" t="str">
            <v>In</v>
          </cell>
          <cell r="I693" t="str">
            <v>FORCADOS YOKRI</v>
          </cell>
          <cell r="J693" t="str">
            <v>OML - 45</v>
          </cell>
          <cell r="K693" t="str">
            <v>SWAMP WEST</v>
          </cell>
          <cell r="L693" t="str">
            <v>West</v>
          </cell>
          <cell r="M693" t="str">
            <v>FYIP_Step 2 - Offshore</v>
          </cell>
          <cell r="N693" t="str">
            <v>FYIP_Step 1</v>
          </cell>
          <cell r="O693" t="str">
            <v>FYIP_Step 1</v>
          </cell>
          <cell r="P693" t="str">
            <v>FYIP</v>
          </cell>
          <cell r="Q693" t="str">
            <v>Baranu Suka</v>
          </cell>
          <cell r="R693" t="str">
            <v>FORCADOS1/3/4_FS</v>
          </cell>
          <cell r="S693" t="str">
            <v>DOMGAS</v>
          </cell>
          <cell r="T693" t="str">
            <v>5. Domgas (Ring fenced)</v>
          </cell>
          <cell r="U693" t="str">
            <v>2. Domgas / IPP</v>
          </cell>
          <cell r="V693" t="str">
            <v>David Oluwajuyigbe</v>
          </cell>
          <cell r="W693">
            <v>12</v>
          </cell>
          <cell r="X693">
            <v>0</v>
          </cell>
          <cell r="Y693">
            <v>208908.53727722168</v>
          </cell>
          <cell r="Z693">
            <v>0</v>
          </cell>
          <cell r="AA693">
            <v>76649.581008911133</v>
          </cell>
          <cell r="AB693">
            <v>0</v>
          </cell>
          <cell r="AC693">
            <v>63913.487399101257</v>
          </cell>
          <cell r="AD693">
            <v>9959.1821578741074</v>
          </cell>
          <cell r="AE693">
            <v>2776.7519245147705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256780.85260772705</v>
          </cell>
          <cell r="AK693">
            <v>0</v>
          </cell>
          <cell r="AL693">
            <v>0</v>
          </cell>
          <cell r="AM693">
            <v>0</v>
          </cell>
          <cell r="AN693">
            <v>0</v>
          </cell>
          <cell r="AO693">
            <v>0</v>
          </cell>
          <cell r="AP693">
            <v>0</v>
          </cell>
          <cell r="AQ693">
            <v>0</v>
          </cell>
          <cell r="AR693">
            <v>0</v>
          </cell>
          <cell r="AS693">
            <v>0</v>
          </cell>
          <cell r="AT693">
            <v>0</v>
          </cell>
          <cell r="AU693">
            <v>0</v>
          </cell>
          <cell r="AV693">
            <v>0</v>
          </cell>
          <cell r="AW693">
            <v>0</v>
          </cell>
          <cell r="AX693">
            <v>0</v>
          </cell>
          <cell r="AY693">
            <v>0</v>
          </cell>
          <cell r="AZ693">
            <v>0</v>
          </cell>
          <cell r="BA693">
            <v>0</v>
          </cell>
          <cell r="BB693">
            <v>0</v>
          </cell>
          <cell r="BC693">
            <v>0</v>
          </cell>
          <cell r="BD693">
            <v>0</v>
          </cell>
          <cell r="BE693">
            <v>0</v>
          </cell>
          <cell r="BF693">
            <v>0</v>
          </cell>
          <cell r="BG693">
            <v>0</v>
          </cell>
          <cell r="BH693">
            <v>0</v>
          </cell>
          <cell r="BI693">
            <v>0</v>
          </cell>
          <cell r="BJ693">
            <v>0</v>
          </cell>
          <cell r="BK693">
            <v>0</v>
          </cell>
          <cell r="BL693">
            <v>0</v>
          </cell>
          <cell r="BM693">
            <v>0</v>
          </cell>
          <cell r="BN693">
            <v>0</v>
          </cell>
          <cell r="BO693">
            <v>0</v>
          </cell>
          <cell r="BP693">
            <v>0</v>
          </cell>
          <cell r="BQ693">
            <v>0</v>
          </cell>
          <cell r="BR693">
            <v>0</v>
          </cell>
          <cell r="BS693">
            <v>0</v>
          </cell>
          <cell r="BT693">
            <v>0</v>
          </cell>
          <cell r="BU693">
            <v>0</v>
          </cell>
          <cell r="BV693">
            <v>0</v>
          </cell>
          <cell r="BW693">
            <v>0</v>
          </cell>
          <cell r="BX693">
            <v>0</v>
          </cell>
          <cell r="BY693">
            <v>0</v>
          </cell>
          <cell r="BZ693">
            <v>0</v>
          </cell>
          <cell r="CA693">
            <v>0</v>
          </cell>
          <cell r="CB693">
            <v>0</v>
          </cell>
          <cell r="CC693">
            <v>0</v>
          </cell>
          <cell r="CD693">
            <v>0</v>
          </cell>
          <cell r="CE693">
            <v>0</v>
          </cell>
          <cell r="CF693">
            <v>0</v>
          </cell>
          <cell r="CG693">
            <v>0</v>
          </cell>
          <cell r="CH693">
            <v>0</v>
          </cell>
          <cell r="CI693">
            <v>0</v>
          </cell>
          <cell r="CJ693">
            <v>0</v>
          </cell>
          <cell r="CK693">
            <v>0</v>
          </cell>
          <cell r="CL693">
            <v>0</v>
          </cell>
          <cell r="CM693">
            <v>1</v>
          </cell>
        </row>
        <row r="694">
          <cell r="A694" t="str">
            <v>NIP_BP11_D_FORC_WS1_D04</v>
          </cell>
          <cell r="C694" t="str">
            <v>BP11</v>
          </cell>
          <cell r="D694" t="str">
            <v>In</v>
          </cell>
          <cell r="E694" t="str">
            <v>Base JV</v>
          </cell>
          <cell r="F694" t="str">
            <v>Base</v>
          </cell>
          <cell r="G694" t="str">
            <v>SPDC JV</v>
          </cell>
          <cell r="H694" t="str">
            <v>In</v>
          </cell>
          <cell r="I694" t="str">
            <v>FORCADOS YOKRI</v>
          </cell>
          <cell r="J694" t="str">
            <v>OML - 45</v>
          </cell>
          <cell r="K694" t="str">
            <v>SWAMP WEST</v>
          </cell>
          <cell r="L694" t="str">
            <v>West</v>
          </cell>
          <cell r="M694" t="str">
            <v>Forcados West</v>
          </cell>
          <cell r="N694" t="str">
            <v>Forcados West</v>
          </cell>
          <cell r="O694" t="str">
            <v>Forcados West</v>
          </cell>
          <cell r="P694" t="str">
            <v>Forcados West</v>
          </cell>
          <cell r="Q694" t="str">
            <v>Baranu Suka</v>
          </cell>
          <cell r="R694" t="str">
            <v>FORCADOS4_FS</v>
          </cell>
          <cell r="S694" t="str">
            <v>DOMGAS</v>
          </cell>
          <cell r="T694" t="str">
            <v>4. Oil</v>
          </cell>
          <cell r="U694" t="str">
            <v>7. Material Oil</v>
          </cell>
          <cell r="V694" t="str">
            <v>David Oluwajuyigbe</v>
          </cell>
          <cell r="W694">
            <v>3</v>
          </cell>
          <cell r="X694">
            <v>0</v>
          </cell>
          <cell r="Y694">
            <v>69585.678249359131</v>
          </cell>
          <cell r="Z694">
            <v>0</v>
          </cell>
          <cell r="AA694">
            <v>45887.82759475708</v>
          </cell>
          <cell r="AB694">
            <v>0</v>
          </cell>
          <cell r="AC694">
            <v>40214.641187667847</v>
          </cell>
          <cell r="AD694">
            <v>4468.2931916713715</v>
          </cell>
          <cell r="AE694">
            <v>1205.0804967880249</v>
          </cell>
          <cell r="AF694">
            <v>0</v>
          </cell>
          <cell r="AG694">
            <v>0</v>
          </cell>
          <cell r="AH694">
            <v>0</v>
          </cell>
          <cell r="AI694">
            <v>107373.80078125</v>
          </cell>
          <cell r="AJ694">
            <v>153582.28186035156</v>
          </cell>
          <cell r="AK694">
            <v>0</v>
          </cell>
          <cell r="AL694">
            <v>1</v>
          </cell>
          <cell r="AM694">
            <v>3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0</v>
          </cell>
          <cell r="AW694">
            <v>0</v>
          </cell>
          <cell r="AX694">
            <v>0</v>
          </cell>
          <cell r="AY694">
            <v>0</v>
          </cell>
          <cell r="AZ694">
            <v>0</v>
          </cell>
          <cell r="BA694">
            <v>0</v>
          </cell>
          <cell r="BB694">
            <v>0</v>
          </cell>
          <cell r="BC694">
            <v>0</v>
          </cell>
          <cell r="BD694">
            <v>0</v>
          </cell>
          <cell r="BE694">
            <v>0</v>
          </cell>
          <cell r="BF694">
            <v>0</v>
          </cell>
          <cell r="BG694">
            <v>0</v>
          </cell>
          <cell r="BH694">
            <v>0</v>
          </cell>
          <cell r="BI694">
            <v>14022.43359375</v>
          </cell>
          <cell r="BJ694">
            <v>4519.17919921875</v>
          </cell>
          <cell r="BK694">
            <v>0</v>
          </cell>
          <cell r="BL694">
            <v>1591.81201171875</v>
          </cell>
          <cell r="BM694">
            <v>42908.6484375</v>
          </cell>
          <cell r="BN694">
            <v>18438.25</v>
          </cell>
          <cell r="BO694">
            <v>0</v>
          </cell>
          <cell r="BP694">
            <v>17403.810546875</v>
          </cell>
          <cell r="BQ694">
            <v>8489.6640625</v>
          </cell>
          <cell r="BR694">
            <v>0</v>
          </cell>
          <cell r="BS694">
            <v>0</v>
          </cell>
          <cell r="BT694">
            <v>0</v>
          </cell>
          <cell r="BU694">
            <v>0</v>
          </cell>
          <cell r="BV694">
            <v>0</v>
          </cell>
          <cell r="BW694">
            <v>0</v>
          </cell>
          <cell r="BX694">
            <v>0</v>
          </cell>
          <cell r="BY694">
            <v>0</v>
          </cell>
          <cell r="BZ694">
            <v>0</v>
          </cell>
          <cell r="CA694">
            <v>0</v>
          </cell>
          <cell r="CB694">
            <v>0</v>
          </cell>
          <cell r="CC694">
            <v>0</v>
          </cell>
          <cell r="CD694">
            <v>0</v>
          </cell>
          <cell r="CE694">
            <v>0</v>
          </cell>
          <cell r="CF694">
            <v>0</v>
          </cell>
          <cell r="CG694">
            <v>0</v>
          </cell>
          <cell r="CH694">
            <v>0</v>
          </cell>
          <cell r="CI694">
            <v>0</v>
          </cell>
          <cell r="CJ694">
            <v>0</v>
          </cell>
          <cell r="CK694">
            <v>0</v>
          </cell>
          <cell r="CL694">
            <v>0</v>
          </cell>
          <cell r="CM694">
            <v>1</v>
          </cell>
        </row>
        <row r="695">
          <cell r="A695" t="str">
            <v>NIP_BP11_D_FORC_WS1_G01</v>
          </cell>
          <cell r="C695" t="str">
            <v>BP11</v>
          </cell>
          <cell r="D695" t="str">
            <v>In</v>
          </cell>
          <cell r="E695" t="str">
            <v>Domgas/IPP</v>
          </cell>
          <cell r="F695" t="str">
            <v>Base</v>
          </cell>
          <cell r="G695" t="str">
            <v>SPDC JV</v>
          </cell>
          <cell r="H695" t="str">
            <v>In</v>
          </cell>
          <cell r="I695" t="str">
            <v>FORCADOS YOKRI</v>
          </cell>
          <cell r="J695" t="str">
            <v>OML - 45</v>
          </cell>
          <cell r="K695" t="str">
            <v>SWAMP WEST</v>
          </cell>
          <cell r="L695" t="str">
            <v>West</v>
          </cell>
          <cell r="M695" t="str">
            <v>Forcados Yokri NAG</v>
          </cell>
          <cell r="N695" t="str">
            <v>Forcados Yokri NAG</v>
          </cell>
          <cell r="O695" t="str">
            <v>Forcados Yokri NAG</v>
          </cell>
          <cell r="P695" t="str">
            <v>Forcados Yokri NAG</v>
          </cell>
          <cell r="Q695" t="str">
            <v>Baranu Suka</v>
          </cell>
          <cell r="R695" t="str">
            <v>FORCADOS1_GP</v>
          </cell>
          <cell r="S695" t="str">
            <v>DOMGAS</v>
          </cell>
          <cell r="T695" t="str">
            <v>5. Domgas (Ring fenced)</v>
          </cell>
          <cell r="U695" t="str">
            <v>2. Domgas / IPP</v>
          </cell>
          <cell r="V695" t="str">
            <v>David Oluwajuyigbe</v>
          </cell>
          <cell r="W695">
            <v>0</v>
          </cell>
          <cell r="X695">
            <v>1</v>
          </cell>
          <cell r="Y695">
            <v>0</v>
          </cell>
          <cell r="Z695">
            <v>449.00620484352112</v>
          </cell>
          <cell r="AA695">
            <v>0</v>
          </cell>
          <cell r="AB695">
            <v>298465.09912109375</v>
          </cell>
          <cell r="AC695">
            <v>0</v>
          </cell>
          <cell r="AD695">
            <v>0</v>
          </cell>
          <cell r="AE695">
            <v>0</v>
          </cell>
          <cell r="AF695">
            <v>273696.59973144531</v>
          </cell>
          <cell r="AG695">
            <v>2764.6149730682373</v>
          </cell>
          <cell r="AH695">
            <v>22003.559967041016</v>
          </cell>
          <cell r="AI695">
            <v>52100</v>
          </cell>
          <cell r="AJ695">
            <v>86201.2978515625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1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  <cell r="AV695">
            <v>0</v>
          </cell>
          <cell r="AW695">
            <v>0</v>
          </cell>
          <cell r="AX695">
            <v>0</v>
          </cell>
          <cell r="AY695">
            <v>0</v>
          </cell>
          <cell r="AZ695">
            <v>0</v>
          </cell>
          <cell r="BA695">
            <v>0</v>
          </cell>
          <cell r="BB695">
            <v>0</v>
          </cell>
          <cell r="BC695">
            <v>0</v>
          </cell>
          <cell r="BD695">
            <v>0</v>
          </cell>
          <cell r="BE695">
            <v>0</v>
          </cell>
          <cell r="BF695">
            <v>0</v>
          </cell>
          <cell r="BG695">
            <v>0</v>
          </cell>
          <cell r="BH695">
            <v>0</v>
          </cell>
          <cell r="BI695">
            <v>0</v>
          </cell>
          <cell r="BJ695">
            <v>0</v>
          </cell>
          <cell r="BK695">
            <v>0</v>
          </cell>
          <cell r="BL695">
            <v>0</v>
          </cell>
          <cell r="BM695">
            <v>0</v>
          </cell>
          <cell r="BN695">
            <v>0</v>
          </cell>
          <cell r="BO695">
            <v>0</v>
          </cell>
          <cell r="BP695">
            <v>0</v>
          </cell>
          <cell r="BQ695">
            <v>0</v>
          </cell>
          <cell r="BR695">
            <v>0</v>
          </cell>
          <cell r="BS695">
            <v>0</v>
          </cell>
          <cell r="BT695">
            <v>0</v>
          </cell>
          <cell r="BU695">
            <v>0</v>
          </cell>
          <cell r="BV695">
            <v>0</v>
          </cell>
          <cell r="BW695">
            <v>0</v>
          </cell>
          <cell r="BX695">
            <v>0</v>
          </cell>
          <cell r="BY695">
            <v>23100</v>
          </cell>
          <cell r="BZ695">
            <v>10000</v>
          </cell>
          <cell r="CA695">
            <v>0</v>
          </cell>
          <cell r="CB695">
            <v>0</v>
          </cell>
          <cell r="CC695">
            <v>0</v>
          </cell>
          <cell r="CD695">
            <v>0</v>
          </cell>
          <cell r="CE695">
            <v>3499.999755859375</v>
          </cell>
          <cell r="CF695">
            <v>15499.9990234375</v>
          </cell>
          <cell r="CG695">
            <v>0</v>
          </cell>
          <cell r="CH695">
            <v>0</v>
          </cell>
          <cell r="CI695">
            <v>0</v>
          </cell>
          <cell r="CJ695">
            <v>0</v>
          </cell>
          <cell r="CK695">
            <v>0</v>
          </cell>
          <cell r="CL695">
            <v>0</v>
          </cell>
          <cell r="CM695">
            <v>1</v>
          </cell>
        </row>
        <row r="696">
          <cell r="A696" t="str">
            <v>NIP_BP11_D_FORC_WS1_I01</v>
          </cell>
          <cell r="C696" t="str">
            <v>BP11</v>
          </cell>
          <cell r="D696" t="str">
            <v>In</v>
          </cell>
          <cell r="E696" t="str">
            <v>Domgas/IPP</v>
          </cell>
          <cell r="F696" t="str">
            <v>Base</v>
          </cell>
          <cell r="G696" t="str">
            <v>SPDC JV</v>
          </cell>
          <cell r="H696" t="str">
            <v>In</v>
          </cell>
          <cell r="I696" t="str">
            <v>FORCADOS YOKRI</v>
          </cell>
          <cell r="J696" t="str">
            <v>OML - 45</v>
          </cell>
          <cell r="K696" t="str">
            <v>SWAMP WEST</v>
          </cell>
          <cell r="L696" t="str">
            <v>West</v>
          </cell>
          <cell r="M696" t="str">
            <v>FYIP_Step 1 - Onshore</v>
          </cell>
          <cell r="N696" t="str">
            <v>FYIP_Step 1</v>
          </cell>
          <cell r="O696" t="str">
            <v>FYIP_Step 1</v>
          </cell>
          <cell r="P696" t="str">
            <v>FYIP</v>
          </cell>
          <cell r="Q696" t="str">
            <v>Baranu Suka</v>
          </cell>
          <cell r="S696" t="str">
            <v>DOMGAS</v>
          </cell>
          <cell r="T696" t="str">
            <v>5. Domgas (Ring fenced)</v>
          </cell>
          <cell r="U696" t="str">
            <v>2. Domgas / IPP</v>
          </cell>
          <cell r="W696">
            <v>44</v>
          </cell>
          <cell r="X696">
            <v>0</v>
          </cell>
          <cell r="Y696">
            <v>274742.5929164876</v>
          </cell>
          <cell r="Z696">
            <v>0</v>
          </cell>
          <cell r="AA696">
            <v>96969.675426450165</v>
          </cell>
          <cell r="AB696">
            <v>0</v>
          </cell>
          <cell r="AC696">
            <v>78386.463895797729</v>
          </cell>
          <cell r="AD696">
            <v>14013.658659815788</v>
          </cell>
          <cell r="AE696">
            <v>4569.5305175451504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967926.76536249463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  <cell r="AV696">
            <v>0</v>
          </cell>
          <cell r="AW696">
            <v>0</v>
          </cell>
          <cell r="AX696">
            <v>0</v>
          </cell>
          <cell r="AY696">
            <v>0</v>
          </cell>
          <cell r="AZ696">
            <v>0</v>
          </cell>
          <cell r="BA696">
            <v>0</v>
          </cell>
          <cell r="BB696">
            <v>0</v>
          </cell>
          <cell r="BC696">
            <v>0</v>
          </cell>
          <cell r="BD696">
            <v>0</v>
          </cell>
          <cell r="BE696">
            <v>0</v>
          </cell>
          <cell r="BF696">
            <v>0</v>
          </cell>
          <cell r="BG696">
            <v>0</v>
          </cell>
          <cell r="BH696">
            <v>0</v>
          </cell>
          <cell r="BI696">
            <v>0</v>
          </cell>
          <cell r="BJ696">
            <v>0</v>
          </cell>
          <cell r="BK696">
            <v>0</v>
          </cell>
          <cell r="BL696">
            <v>0</v>
          </cell>
          <cell r="BM696">
            <v>0</v>
          </cell>
          <cell r="BN696">
            <v>0</v>
          </cell>
          <cell r="BO696">
            <v>0</v>
          </cell>
          <cell r="BP696">
            <v>0</v>
          </cell>
          <cell r="BQ696">
            <v>0</v>
          </cell>
          <cell r="BR696">
            <v>0</v>
          </cell>
          <cell r="BS696">
            <v>0</v>
          </cell>
          <cell r="BT696">
            <v>0</v>
          </cell>
          <cell r="BU696">
            <v>0</v>
          </cell>
          <cell r="BV696">
            <v>0</v>
          </cell>
          <cell r="BW696">
            <v>0</v>
          </cell>
          <cell r="BX696">
            <v>0</v>
          </cell>
          <cell r="BY696">
            <v>0</v>
          </cell>
          <cell r="BZ696">
            <v>0</v>
          </cell>
          <cell r="CA696">
            <v>0</v>
          </cell>
          <cell r="CB696">
            <v>0</v>
          </cell>
          <cell r="CC696">
            <v>0</v>
          </cell>
          <cell r="CD696">
            <v>0</v>
          </cell>
          <cell r="CE696">
            <v>0</v>
          </cell>
          <cell r="CF696">
            <v>0</v>
          </cell>
          <cell r="CG696">
            <v>0</v>
          </cell>
          <cell r="CH696">
            <v>0</v>
          </cell>
          <cell r="CI696">
            <v>0</v>
          </cell>
          <cell r="CJ696">
            <v>611803.177734375</v>
          </cell>
          <cell r="CK696">
            <v>0</v>
          </cell>
          <cell r="CL696">
            <v>0</v>
          </cell>
          <cell r="CM696">
            <v>1</v>
          </cell>
        </row>
        <row r="697">
          <cell r="A697" t="str">
            <v>NIP_BP11_D_FORC_WS1_L01</v>
          </cell>
          <cell r="C697" t="str">
            <v>BP11</v>
          </cell>
          <cell r="D697" t="str">
            <v>In</v>
          </cell>
          <cell r="E697" t="str">
            <v>Domgas/IPP</v>
          </cell>
          <cell r="F697" t="str">
            <v>Base</v>
          </cell>
          <cell r="G697" t="str">
            <v>SPDC JV</v>
          </cell>
          <cell r="H697" t="str">
            <v>In</v>
          </cell>
          <cell r="I697" t="str">
            <v>FORCADOS YOKRI</v>
          </cell>
          <cell r="J697" t="str">
            <v>OML - 45</v>
          </cell>
          <cell r="K697" t="str">
            <v>SWAMP WEST</v>
          </cell>
          <cell r="L697" t="str">
            <v>West</v>
          </cell>
          <cell r="M697" t="str">
            <v>FYIP_Step 3 - Offshore</v>
          </cell>
          <cell r="N697" t="str">
            <v>FYIP_Step 2</v>
          </cell>
          <cell r="O697" t="str">
            <v>FYIP_Step 2</v>
          </cell>
          <cell r="P697" t="str">
            <v>FYIP</v>
          </cell>
          <cell r="Q697" t="str">
            <v>Baranu Suka</v>
          </cell>
          <cell r="R697" t="str">
            <v>FORCADOS1/3/4_FS</v>
          </cell>
          <cell r="S697" t="str">
            <v>DOMGAS</v>
          </cell>
          <cell r="T697" t="str">
            <v>5. Domgas (Ring fenced)</v>
          </cell>
          <cell r="U697" t="str">
            <v>2. Domgas / IPP</v>
          </cell>
          <cell r="V697" t="str">
            <v>David Oluwajuyigbe</v>
          </cell>
          <cell r="W697">
            <v>45</v>
          </cell>
          <cell r="X697">
            <v>0</v>
          </cell>
          <cell r="Y697">
            <v>276960.06201171875</v>
          </cell>
          <cell r="Z697">
            <v>0</v>
          </cell>
          <cell r="AA697">
            <v>89413.030029296875</v>
          </cell>
          <cell r="AB697">
            <v>0</v>
          </cell>
          <cell r="AC697">
            <v>73456.452453613281</v>
          </cell>
          <cell r="AD697">
            <v>8206.3695755004883</v>
          </cell>
          <cell r="AE697">
            <v>7750.1623020172119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408308.13098144531</v>
          </cell>
          <cell r="AK697">
            <v>0</v>
          </cell>
          <cell r="AL697">
            <v>0</v>
          </cell>
          <cell r="AM697">
            <v>0</v>
          </cell>
          <cell r="AN697">
            <v>0</v>
          </cell>
          <cell r="AO697">
            <v>0</v>
          </cell>
          <cell r="AP697">
            <v>0</v>
          </cell>
          <cell r="AQ697">
            <v>0</v>
          </cell>
          <cell r="AR697">
            <v>0</v>
          </cell>
          <cell r="AS697">
            <v>0</v>
          </cell>
          <cell r="AT697">
            <v>0</v>
          </cell>
          <cell r="AU697">
            <v>0</v>
          </cell>
          <cell r="AV697">
            <v>0</v>
          </cell>
          <cell r="AW697">
            <v>0</v>
          </cell>
          <cell r="AX697">
            <v>0</v>
          </cell>
          <cell r="AY697">
            <v>0</v>
          </cell>
          <cell r="AZ697">
            <v>0</v>
          </cell>
          <cell r="BA697">
            <v>0</v>
          </cell>
          <cell r="BB697">
            <v>0</v>
          </cell>
          <cell r="BC697">
            <v>0</v>
          </cell>
          <cell r="BD697">
            <v>0</v>
          </cell>
          <cell r="BE697">
            <v>0</v>
          </cell>
          <cell r="BF697">
            <v>0</v>
          </cell>
          <cell r="BG697">
            <v>0</v>
          </cell>
          <cell r="BH697">
            <v>0</v>
          </cell>
          <cell r="BI697">
            <v>0</v>
          </cell>
          <cell r="BJ697">
            <v>0</v>
          </cell>
          <cell r="BK697">
            <v>0</v>
          </cell>
          <cell r="BL697">
            <v>0</v>
          </cell>
          <cell r="BM697">
            <v>0</v>
          </cell>
          <cell r="BN697">
            <v>0</v>
          </cell>
          <cell r="BO697">
            <v>0</v>
          </cell>
          <cell r="BP697">
            <v>0</v>
          </cell>
          <cell r="BQ697">
            <v>0</v>
          </cell>
          <cell r="BR697">
            <v>0</v>
          </cell>
          <cell r="BS697">
            <v>0</v>
          </cell>
          <cell r="BT697">
            <v>0</v>
          </cell>
          <cell r="BU697">
            <v>0</v>
          </cell>
          <cell r="BV697">
            <v>0</v>
          </cell>
          <cell r="BW697">
            <v>0</v>
          </cell>
          <cell r="BX697">
            <v>0</v>
          </cell>
          <cell r="BY697">
            <v>0</v>
          </cell>
          <cell r="BZ697">
            <v>0</v>
          </cell>
          <cell r="CA697">
            <v>0</v>
          </cell>
          <cell r="CB697">
            <v>0</v>
          </cell>
          <cell r="CC697">
            <v>0</v>
          </cell>
          <cell r="CD697">
            <v>0</v>
          </cell>
          <cell r="CE697">
            <v>0</v>
          </cell>
          <cell r="CF697">
            <v>0</v>
          </cell>
          <cell r="CG697">
            <v>0</v>
          </cell>
          <cell r="CH697">
            <v>0</v>
          </cell>
          <cell r="CI697">
            <v>0</v>
          </cell>
          <cell r="CJ697">
            <v>74157.9609375</v>
          </cell>
          <cell r="CK697">
            <v>0</v>
          </cell>
          <cell r="CL697">
            <v>0</v>
          </cell>
          <cell r="CM697">
            <v>1</v>
          </cell>
        </row>
        <row r="698">
          <cell r="A698" t="str">
            <v>NIP_BP11_D_FORC_WS1_L02</v>
          </cell>
          <cell r="C698" t="str">
            <v>BP11</v>
          </cell>
          <cell r="D698" t="str">
            <v>In</v>
          </cell>
          <cell r="E698" t="str">
            <v>Domgas/IPP</v>
          </cell>
          <cell r="F698" t="str">
            <v>Base</v>
          </cell>
          <cell r="G698" t="str">
            <v>SPDC JV</v>
          </cell>
          <cell r="H698" t="str">
            <v>In</v>
          </cell>
          <cell r="I698" t="str">
            <v>FORCADOS YOKRI</v>
          </cell>
          <cell r="J698" t="str">
            <v>OML - 45</v>
          </cell>
          <cell r="K698" t="str">
            <v>SWAMP WEST</v>
          </cell>
          <cell r="L698" t="str">
            <v>West</v>
          </cell>
          <cell r="M698" t="str">
            <v>FYIP_Step 3 - Offshore</v>
          </cell>
          <cell r="N698" t="str">
            <v>FYIP_Step 2</v>
          </cell>
          <cell r="O698" t="str">
            <v>FYIP_Step 2</v>
          </cell>
          <cell r="P698" t="str">
            <v>FYIP</v>
          </cell>
          <cell r="Q698" t="str">
            <v>Baranu Suka</v>
          </cell>
          <cell r="R698" t="str">
            <v>FORCADOS1_FS</v>
          </cell>
          <cell r="S698" t="str">
            <v>DOMGAS</v>
          </cell>
          <cell r="T698" t="str">
            <v>5. Domgas (Ring fenced)</v>
          </cell>
          <cell r="U698" t="str">
            <v>2. Domgas / IPP</v>
          </cell>
          <cell r="V698" t="str">
            <v>David Oluwajuyigbe</v>
          </cell>
          <cell r="W698">
            <v>8</v>
          </cell>
          <cell r="X698">
            <v>0</v>
          </cell>
          <cell r="Y698">
            <v>42038.270286560059</v>
          </cell>
          <cell r="Z698">
            <v>0</v>
          </cell>
          <cell r="AA698">
            <v>13654.623092651367</v>
          </cell>
          <cell r="AB698">
            <v>0</v>
          </cell>
          <cell r="AC698">
            <v>11496.186363935471</v>
          </cell>
          <cell r="AD698">
            <v>1284.5969258844852</v>
          </cell>
          <cell r="AE698">
            <v>873.77497005462646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50497.47876739502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0</v>
          </cell>
          <cell r="AV698">
            <v>0</v>
          </cell>
          <cell r="AW698">
            <v>0</v>
          </cell>
          <cell r="AX698">
            <v>0</v>
          </cell>
          <cell r="AY698">
            <v>0</v>
          </cell>
          <cell r="AZ698">
            <v>0</v>
          </cell>
          <cell r="BA698">
            <v>0</v>
          </cell>
          <cell r="BB698">
            <v>0</v>
          </cell>
          <cell r="BC698">
            <v>0</v>
          </cell>
          <cell r="BD698">
            <v>0</v>
          </cell>
          <cell r="BE698">
            <v>0</v>
          </cell>
          <cell r="BF698">
            <v>0</v>
          </cell>
          <cell r="BG698">
            <v>0</v>
          </cell>
          <cell r="BH698">
            <v>0</v>
          </cell>
          <cell r="BI698">
            <v>0</v>
          </cell>
          <cell r="BJ698">
            <v>0</v>
          </cell>
          <cell r="BK698">
            <v>0</v>
          </cell>
          <cell r="BL698">
            <v>0</v>
          </cell>
          <cell r="BM698">
            <v>0</v>
          </cell>
          <cell r="BN698">
            <v>0</v>
          </cell>
          <cell r="BO698">
            <v>0</v>
          </cell>
          <cell r="BP698">
            <v>0</v>
          </cell>
          <cell r="BQ698">
            <v>0</v>
          </cell>
          <cell r="BR698">
            <v>0</v>
          </cell>
          <cell r="BS698">
            <v>0</v>
          </cell>
          <cell r="BT698">
            <v>0</v>
          </cell>
          <cell r="BU698">
            <v>0</v>
          </cell>
          <cell r="BV698">
            <v>0</v>
          </cell>
          <cell r="BW698">
            <v>0</v>
          </cell>
          <cell r="BX698">
            <v>0</v>
          </cell>
          <cell r="BY698">
            <v>0</v>
          </cell>
          <cell r="BZ698">
            <v>0</v>
          </cell>
          <cell r="CA698">
            <v>0</v>
          </cell>
          <cell r="CB698">
            <v>0</v>
          </cell>
          <cell r="CC698">
            <v>0</v>
          </cell>
          <cell r="CD698">
            <v>0</v>
          </cell>
          <cell r="CE698">
            <v>0</v>
          </cell>
          <cell r="CF698">
            <v>0</v>
          </cell>
          <cell r="CG698">
            <v>0</v>
          </cell>
          <cell r="CH698">
            <v>0</v>
          </cell>
          <cell r="CI698">
            <v>0</v>
          </cell>
          <cell r="CJ698">
            <v>0</v>
          </cell>
          <cell r="CK698">
            <v>0</v>
          </cell>
          <cell r="CL698">
            <v>0</v>
          </cell>
          <cell r="CM698">
            <v>1</v>
          </cell>
        </row>
        <row r="699">
          <cell r="A699" t="str">
            <v>NIP_BP11_D_FORC_WS1_L04</v>
          </cell>
          <cell r="C699" t="str">
            <v>BP11</v>
          </cell>
          <cell r="D699" t="str">
            <v>In</v>
          </cell>
          <cell r="E699" t="str">
            <v>Base JV</v>
          </cell>
          <cell r="F699" t="str">
            <v>Base</v>
          </cell>
          <cell r="G699" t="str">
            <v>SPDC JV</v>
          </cell>
          <cell r="H699" t="str">
            <v>Not reported</v>
          </cell>
          <cell r="I699" t="str">
            <v>FORCADOS YOKRI</v>
          </cell>
          <cell r="J699" t="str">
            <v>OML - 45</v>
          </cell>
          <cell r="K699" t="str">
            <v>SWAMP WEST</v>
          </cell>
          <cell r="L699" t="str">
            <v>West</v>
          </cell>
          <cell r="M699" t="str">
            <v>Forcados CIW</v>
          </cell>
          <cell r="N699" t="str">
            <v>Forcados CIW</v>
          </cell>
          <cell r="O699" t="str">
            <v>Forcados CIW</v>
          </cell>
          <cell r="P699" t="str">
            <v>Forcados CIW</v>
          </cell>
          <cell r="Q699" t="str">
            <v>Baranu Suka</v>
          </cell>
          <cell r="R699" t="str">
            <v>FORCADOS1/3_FS</v>
          </cell>
          <cell r="S699" t="str">
            <v>DOMGAS</v>
          </cell>
          <cell r="T699" t="str">
            <v>4. Oil</v>
          </cell>
          <cell r="U699" t="str">
            <v>6. Enable oil/gas production</v>
          </cell>
          <cell r="V699" t="str">
            <v>David Oluwajuyigbe</v>
          </cell>
          <cell r="W699">
            <v>5</v>
          </cell>
          <cell r="X699">
            <v>0</v>
          </cell>
          <cell r="Y699">
            <v>33238.941064834595</v>
          </cell>
          <cell r="Z699">
            <v>0</v>
          </cell>
          <cell r="AA699">
            <v>10614.251333236694</v>
          </cell>
          <cell r="AB699">
            <v>0</v>
          </cell>
          <cell r="AC699">
            <v>9132.5398497581482</v>
          </cell>
          <cell r="AD699">
            <v>1014.7252127528191</v>
          </cell>
          <cell r="AE699">
            <v>467.01162147521973</v>
          </cell>
          <cell r="AF699">
            <v>0</v>
          </cell>
          <cell r="AG699">
            <v>0</v>
          </cell>
          <cell r="AH699">
            <v>0</v>
          </cell>
          <cell r="AI699">
            <v>8192.1097412109375</v>
          </cell>
          <cell r="AJ699">
            <v>46509.093730926514</v>
          </cell>
          <cell r="AK699">
            <v>0</v>
          </cell>
          <cell r="AL699">
            <v>0</v>
          </cell>
          <cell r="AM699">
            <v>0</v>
          </cell>
          <cell r="AN699">
            <v>0</v>
          </cell>
          <cell r="AO699">
            <v>0</v>
          </cell>
          <cell r="AP699">
            <v>0</v>
          </cell>
          <cell r="AQ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0</v>
          </cell>
          <cell r="AV699">
            <v>0</v>
          </cell>
          <cell r="AW699">
            <v>0</v>
          </cell>
          <cell r="AX699">
            <v>0</v>
          </cell>
          <cell r="AY699">
            <v>0</v>
          </cell>
          <cell r="AZ699">
            <v>0</v>
          </cell>
          <cell r="BA699">
            <v>0</v>
          </cell>
          <cell r="BB699">
            <v>0</v>
          </cell>
          <cell r="BC699">
            <v>0</v>
          </cell>
          <cell r="BD699">
            <v>0</v>
          </cell>
          <cell r="BE699">
            <v>0</v>
          </cell>
          <cell r="BF699">
            <v>0</v>
          </cell>
          <cell r="BG699">
            <v>0</v>
          </cell>
          <cell r="BH699">
            <v>0</v>
          </cell>
          <cell r="BI699">
            <v>0</v>
          </cell>
          <cell r="BJ699">
            <v>0</v>
          </cell>
          <cell r="BK699">
            <v>0</v>
          </cell>
          <cell r="BL699">
            <v>0</v>
          </cell>
          <cell r="BM699">
            <v>0</v>
          </cell>
          <cell r="BN699">
            <v>0</v>
          </cell>
          <cell r="BO699">
            <v>0</v>
          </cell>
          <cell r="BP699">
            <v>0</v>
          </cell>
          <cell r="BQ699">
            <v>8192.1097412109375</v>
          </cell>
          <cell r="BR699">
            <v>0</v>
          </cell>
          <cell r="BS699">
            <v>0</v>
          </cell>
          <cell r="BT699">
            <v>0</v>
          </cell>
          <cell r="BU699">
            <v>0</v>
          </cell>
          <cell r="BV699">
            <v>0</v>
          </cell>
          <cell r="BW699">
            <v>0</v>
          </cell>
          <cell r="BX699">
            <v>0</v>
          </cell>
          <cell r="BY699">
            <v>0</v>
          </cell>
          <cell r="BZ699">
            <v>0</v>
          </cell>
          <cell r="CA699">
            <v>0</v>
          </cell>
          <cell r="CB699">
            <v>0</v>
          </cell>
          <cell r="CC699">
            <v>0</v>
          </cell>
          <cell r="CD699">
            <v>0</v>
          </cell>
          <cell r="CE699">
            <v>0</v>
          </cell>
          <cell r="CF699">
            <v>0</v>
          </cell>
          <cell r="CG699">
            <v>0</v>
          </cell>
          <cell r="CH699">
            <v>0</v>
          </cell>
          <cell r="CI699">
            <v>0</v>
          </cell>
          <cell r="CJ699">
            <v>0</v>
          </cell>
          <cell r="CK699">
            <v>0</v>
          </cell>
          <cell r="CL699">
            <v>0</v>
          </cell>
          <cell r="CM699">
            <v>1</v>
          </cell>
        </row>
        <row r="700">
          <cell r="A700" t="str">
            <v>NIP_BP11_D_FORC_WS1_R02</v>
          </cell>
          <cell r="C700" t="str">
            <v>BP11</v>
          </cell>
          <cell r="D700" t="str">
            <v>In</v>
          </cell>
          <cell r="E700" t="str">
            <v>Base JV</v>
          </cell>
          <cell r="F700" t="str">
            <v>Base</v>
          </cell>
          <cell r="G700" t="str">
            <v>SPDC JV</v>
          </cell>
          <cell r="H700" t="str">
            <v>In</v>
          </cell>
          <cell r="I700" t="str">
            <v>FORCADOS YOKRI</v>
          </cell>
          <cell r="J700" t="str">
            <v>OML - 45</v>
          </cell>
          <cell r="K700" t="str">
            <v>SWAMP WEST</v>
          </cell>
          <cell r="L700" t="str">
            <v>West</v>
          </cell>
          <cell r="M700" t="str">
            <v>STOG - Optimisation - FORCADOS YOKRI</v>
          </cell>
          <cell r="N700" t="str">
            <v>STOG Restoration - Swamp West</v>
          </cell>
          <cell r="O700" t="str">
            <v>STOG Optimisation - Swamp West</v>
          </cell>
          <cell r="P700" t="str">
            <v>STOG - Restoration</v>
          </cell>
          <cell r="Q700" t="str">
            <v>Baranu Suka</v>
          </cell>
          <cell r="R700" t="str">
            <v>FORCADOS3/4_FS</v>
          </cell>
          <cell r="S700" t="str">
            <v>DOMGAS</v>
          </cell>
          <cell r="T700" t="str">
            <v>4. Oil</v>
          </cell>
          <cell r="U700" t="str">
            <v>1. Secure / Maximise NFA</v>
          </cell>
          <cell r="V700" t="str">
            <v>David Oluwajuyigbe</v>
          </cell>
          <cell r="W700">
            <v>2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1804.56005859375</v>
          </cell>
          <cell r="AK700">
            <v>0</v>
          </cell>
          <cell r="AL700">
            <v>0</v>
          </cell>
          <cell r="AM700">
            <v>0</v>
          </cell>
          <cell r="AN700">
            <v>0</v>
          </cell>
          <cell r="AO700">
            <v>0</v>
          </cell>
          <cell r="AP700">
            <v>0</v>
          </cell>
          <cell r="AQ700">
            <v>0</v>
          </cell>
          <cell r="AR700">
            <v>0</v>
          </cell>
          <cell r="AS700">
            <v>0</v>
          </cell>
          <cell r="AT700">
            <v>0</v>
          </cell>
          <cell r="AU700">
            <v>0</v>
          </cell>
          <cell r="AV700">
            <v>0</v>
          </cell>
          <cell r="AW700">
            <v>0</v>
          </cell>
          <cell r="AX700">
            <v>0</v>
          </cell>
          <cell r="AY700">
            <v>0</v>
          </cell>
          <cell r="AZ700">
            <v>0</v>
          </cell>
          <cell r="BA700">
            <v>0</v>
          </cell>
          <cell r="BB700">
            <v>0</v>
          </cell>
          <cell r="BC700">
            <v>0</v>
          </cell>
          <cell r="BD700">
            <v>0</v>
          </cell>
          <cell r="BE700">
            <v>0</v>
          </cell>
          <cell r="BF700">
            <v>0</v>
          </cell>
          <cell r="BG700">
            <v>0</v>
          </cell>
          <cell r="BH700">
            <v>0</v>
          </cell>
          <cell r="BI700">
            <v>0</v>
          </cell>
          <cell r="BJ700">
            <v>0</v>
          </cell>
          <cell r="BK700">
            <v>0</v>
          </cell>
          <cell r="BL700">
            <v>0</v>
          </cell>
          <cell r="BM700">
            <v>0</v>
          </cell>
          <cell r="BN700">
            <v>0</v>
          </cell>
          <cell r="BO700">
            <v>0</v>
          </cell>
          <cell r="BP700">
            <v>0</v>
          </cell>
          <cell r="BQ700">
            <v>0</v>
          </cell>
          <cell r="BR700">
            <v>0</v>
          </cell>
          <cell r="BS700">
            <v>0</v>
          </cell>
          <cell r="BT700">
            <v>0</v>
          </cell>
          <cell r="BU700">
            <v>0</v>
          </cell>
          <cell r="BV700">
            <v>0</v>
          </cell>
          <cell r="BW700">
            <v>0</v>
          </cell>
          <cell r="BX700">
            <v>0</v>
          </cell>
          <cell r="BY700">
            <v>0</v>
          </cell>
          <cell r="BZ700">
            <v>0</v>
          </cell>
          <cell r="CA700">
            <v>0</v>
          </cell>
          <cell r="CB700">
            <v>0</v>
          </cell>
          <cell r="CC700">
            <v>0</v>
          </cell>
          <cell r="CD700">
            <v>0</v>
          </cell>
          <cell r="CE700">
            <v>0</v>
          </cell>
          <cell r="CF700">
            <v>0</v>
          </cell>
          <cell r="CG700">
            <v>0</v>
          </cell>
          <cell r="CH700">
            <v>0</v>
          </cell>
          <cell r="CI700">
            <v>0</v>
          </cell>
          <cell r="CJ700">
            <v>1752</v>
          </cell>
          <cell r="CK700">
            <v>0</v>
          </cell>
          <cell r="CL700">
            <v>0</v>
          </cell>
          <cell r="CM700">
            <v>1</v>
          </cell>
        </row>
        <row r="701">
          <cell r="A701" t="str">
            <v>NIP_BP11_D_FORC_WS1_R03</v>
          </cell>
          <cell r="C701" t="str">
            <v>BP11</v>
          </cell>
          <cell r="D701" t="str">
            <v>In</v>
          </cell>
          <cell r="E701" t="str">
            <v>Base JV</v>
          </cell>
          <cell r="F701" t="str">
            <v>Base</v>
          </cell>
          <cell r="G701" t="str">
            <v>SPDC JV</v>
          </cell>
          <cell r="H701" t="str">
            <v>In</v>
          </cell>
          <cell r="I701" t="str">
            <v>FORCADOS YOKRI</v>
          </cell>
          <cell r="J701" t="str">
            <v>OML - 45</v>
          </cell>
          <cell r="K701" t="str">
            <v>SWAMP WEST</v>
          </cell>
          <cell r="L701" t="str">
            <v>West</v>
          </cell>
          <cell r="M701" t="str">
            <v>STOG - Optimisation - FORCADOS YOKRI</v>
          </cell>
          <cell r="N701" t="str">
            <v>STOG Restoration - Swamp West</v>
          </cell>
          <cell r="O701" t="str">
            <v>STOG Optimisation - Swamp West</v>
          </cell>
          <cell r="P701" t="str">
            <v>STOG - Restoration</v>
          </cell>
          <cell r="Q701" t="str">
            <v>Baranu Suka</v>
          </cell>
          <cell r="R701" t="str">
            <v>FORCADOS3/4_FS</v>
          </cell>
          <cell r="S701" t="str">
            <v>DOMGAS</v>
          </cell>
          <cell r="T701" t="str">
            <v>4. Oil</v>
          </cell>
          <cell r="U701" t="str">
            <v>1. Secure / Maximise NFA</v>
          </cell>
          <cell r="V701" t="str">
            <v>David Oluwajuyigbe</v>
          </cell>
          <cell r="W701">
            <v>2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1957</v>
          </cell>
          <cell r="AK701">
            <v>0</v>
          </cell>
          <cell r="AL701">
            <v>0</v>
          </cell>
          <cell r="AM701">
            <v>0</v>
          </cell>
          <cell r="AN701">
            <v>0</v>
          </cell>
          <cell r="AO701">
            <v>0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0</v>
          </cell>
          <cell r="AV701">
            <v>0</v>
          </cell>
          <cell r="AW701">
            <v>0</v>
          </cell>
          <cell r="AX701">
            <v>0</v>
          </cell>
          <cell r="AY701">
            <v>0</v>
          </cell>
          <cell r="AZ701">
            <v>0</v>
          </cell>
          <cell r="BA701">
            <v>0</v>
          </cell>
          <cell r="BB701">
            <v>0</v>
          </cell>
          <cell r="BC701">
            <v>0</v>
          </cell>
          <cell r="BD701">
            <v>0</v>
          </cell>
          <cell r="BE701">
            <v>0</v>
          </cell>
          <cell r="BF701">
            <v>0</v>
          </cell>
          <cell r="BG701">
            <v>0</v>
          </cell>
          <cell r="BH701">
            <v>0</v>
          </cell>
          <cell r="BI701">
            <v>0</v>
          </cell>
          <cell r="BJ701">
            <v>0</v>
          </cell>
          <cell r="BK701">
            <v>0</v>
          </cell>
          <cell r="BL701">
            <v>0</v>
          </cell>
          <cell r="BM701">
            <v>0</v>
          </cell>
          <cell r="BN701">
            <v>0</v>
          </cell>
          <cell r="BO701">
            <v>0</v>
          </cell>
          <cell r="BP701">
            <v>0</v>
          </cell>
          <cell r="BQ701">
            <v>0</v>
          </cell>
          <cell r="BR701">
            <v>0</v>
          </cell>
          <cell r="BS701">
            <v>0</v>
          </cell>
          <cell r="BT701">
            <v>0</v>
          </cell>
          <cell r="BU701">
            <v>0</v>
          </cell>
          <cell r="BV701">
            <v>0</v>
          </cell>
          <cell r="BW701">
            <v>0</v>
          </cell>
          <cell r="BX701">
            <v>0</v>
          </cell>
          <cell r="BY701">
            <v>0</v>
          </cell>
          <cell r="BZ701">
            <v>0</v>
          </cell>
          <cell r="CA701">
            <v>0</v>
          </cell>
          <cell r="CB701">
            <v>0</v>
          </cell>
          <cell r="CC701">
            <v>0</v>
          </cell>
          <cell r="CD701">
            <v>0</v>
          </cell>
          <cell r="CE701">
            <v>0</v>
          </cell>
          <cell r="CF701">
            <v>0</v>
          </cell>
          <cell r="CG701">
            <v>0</v>
          </cell>
          <cell r="CH701">
            <v>0</v>
          </cell>
          <cell r="CI701">
            <v>0</v>
          </cell>
          <cell r="CJ701">
            <v>1900</v>
          </cell>
          <cell r="CK701">
            <v>0</v>
          </cell>
          <cell r="CL701">
            <v>0</v>
          </cell>
          <cell r="CM701">
            <v>1</v>
          </cell>
        </row>
        <row r="702">
          <cell r="A702" t="str">
            <v>NIP_BP11_D_FORC_WS1_R11</v>
          </cell>
          <cell r="C702" t="str">
            <v>BP11</v>
          </cell>
          <cell r="D702" t="str">
            <v>In</v>
          </cell>
          <cell r="E702" t="str">
            <v>Base JV</v>
          </cell>
          <cell r="F702" t="str">
            <v>Base</v>
          </cell>
          <cell r="G702" t="str">
            <v>SPDC JV</v>
          </cell>
          <cell r="H702" t="str">
            <v>In</v>
          </cell>
          <cell r="I702" t="str">
            <v>FORCADOS YOKRI</v>
          </cell>
          <cell r="J702" t="str">
            <v>OML - 45</v>
          </cell>
          <cell r="K702" t="str">
            <v>SWAMP WEST</v>
          </cell>
          <cell r="L702" t="str">
            <v>West</v>
          </cell>
          <cell r="M702" t="str">
            <v>STOG - Optimisation - FORCADOS YOKRI</v>
          </cell>
          <cell r="N702" t="str">
            <v>STOG Restoration - Swamp West</v>
          </cell>
          <cell r="O702" t="str">
            <v>STOG Optimisation - Swamp West</v>
          </cell>
          <cell r="P702" t="str">
            <v>STOG - Restoration</v>
          </cell>
          <cell r="Q702" t="str">
            <v>Baranu Suka</v>
          </cell>
          <cell r="R702" t="str">
            <v>FORCADOS3/4_FS</v>
          </cell>
          <cell r="S702" t="str">
            <v>DOMGAS</v>
          </cell>
          <cell r="T702" t="str">
            <v>4. Oil</v>
          </cell>
          <cell r="U702" t="str">
            <v>1. Secure / Maximise NFA</v>
          </cell>
          <cell r="V702" t="str">
            <v>David Oluwajuyigbe</v>
          </cell>
          <cell r="W702">
            <v>2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825.02996826171875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>
            <v>0</v>
          </cell>
          <cell r="AQ702">
            <v>0</v>
          </cell>
          <cell r="AR702">
            <v>0</v>
          </cell>
          <cell r="AS702">
            <v>0</v>
          </cell>
          <cell r="AT702">
            <v>0</v>
          </cell>
          <cell r="AU702">
            <v>0</v>
          </cell>
          <cell r="AV702">
            <v>0</v>
          </cell>
          <cell r="AW702">
            <v>0</v>
          </cell>
          <cell r="AX702">
            <v>0</v>
          </cell>
          <cell r="AY702">
            <v>0</v>
          </cell>
          <cell r="AZ702">
            <v>0</v>
          </cell>
          <cell r="BA702">
            <v>0</v>
          </cell>
          <cell r="BB702">
            <v>0</v>
          </cell>
          <cell r="BC702">
            <v>0</v>
          </cell>
          <cell r="BD702">
            <v>0</v>
          </cell>
          <cell r="BE702">
            <v>0</v>
          </cell>
          <cell r="BF702">
            <v>0</v>
          </cell>
          <cell r="BG702">
            <v>0</v>
          </cell>
          <cell r="BH702">
            <v>0</v>
          </cell>
          <cell r="BI702">
            <v>0</v>
          </cell>
          <cell r="BJ702">
            <v>0</v>
          </cell>
          <cell r="BK702">
            <v>0</v>
          </cell>
          <cell r="BL702">
            <v>0</v>
          </cell>
          <cell r="BM702">
            <v>0</v>
          </cell>
          <cell r="BN702">
            <v>0</v>
          </cell>
          <cell r="BO702">
            <v>0</v>
          </cell>
          <cell r="BP702">
            <v>0</v>
          </cell>
          <cell r="BQ702">
            <v>0</v>
          </cell>
          <cell r="BR702">
            <v>0</v>
          </cell>
          <cell r="BS702">
            <v>0</v>
          </cell>
          <cell r="BT702">
            <v>0</v>
          </cell>
          <cell r="BU702">
            <v>0</v>
          </cell>
          <cell r="BV702">
            <v>0</v>
          </cell>
          <cell r="BW702">
            <v>0</v>
          </cell>
          <cell r="BX702">
            <v>0</v>
          </cell>
          <cell r="BY702">
            <v>0</v>
          </cell>
          <cell r="BZ702">
            <v>0</v>
          </cell>
          <cell r="CA702">
            <v>0</v>
          </cell>
          <cell r="CB702">
            <v>0</v>
          </cell>
          <cell r="CC702">
            <v>0</v>
          </cell>
          <cell r="CD702">
            <v>0</v>
          </cell>
          <cell r="CE702">
            <v>0</v>
          </cell>
          <cell r="CF702">
            <v>0</v>
          </cell>
          <cell r="CG702">
            <v>0</v>
          </cell>
          <cell r="CH702">
            <v>0</v>
          </cell>
          <cell r="CI702">
            <v>0</v>
          </cell>
          <cell r="CJ702">
            <v>801</v>
          </cell>
          <cell r="CK702">
            <v>0</v>
          </cell>
          <cell r="CL702">
            <v>0</v>
          </cell>
          <cell r="CM702">
            <v>1</v>
          </cell>
        </row>
        <row r="703">
          <cell r="A703" t="str">
            <v>NIP_BP11_D_FORC_WS1_S01</v>
          </cell>
          <cell r="C703" t="str">
            <v>BP11</v>
          </cell>
          <cell r="D703" t="str">
            <v>In</v>
          </cell>
          <cell r="E703" t="str">
            <v>Domgas/IPP</v>
          </cell>
          <cell r="F703" t="str">
            <v>Base</v>
          </cell>
          <cell r="G703" t="str">
            <v>SPDC JV</v>
          </cell>
          <cell r="H703" t="str">
            <v>In</v>
          </cell>
          <cell r="I703" t="str">
            <v>FORCADOS YOKRI</v>
          </cell>
          <cell r="J703" t="str">
            <v>OML - 45</v>
          </cell>
          <cell r="K703" t="str">
            <v>SWAMP WEST</v>
          </cell>
          <cell r="L703" t="str">
            <v>West</v>
          </cell>
          <cell r="M703" t="str">
            <v>FYIP_Step 1 - Onshore</v>
          </cell>
          <cell r="N703" t="str">
            <v>FYIP_Step 1</v>
          </cell>
          <cell r="O703" t="str">
            <v>FYIP_Step 1</v>
          </cell>
          <cell r="P703" t="str">
            <v>FYIP</v>
          </cell>
          <cell r="Q703" t="str">
            <v>Baranu Suka</v>
          </cell>
          <cell r="R703" t="str">
            <v>FORCADOS1_FS</v>
          </cell>
          <cell r="S703" t="str">
            <v>DOMGAS</v>
          </cell>
          <cell r="T703" t="str">
            <v>5. Domgas (Ring fenced)</v>
          </cell>
          <cell r="U703" t="str">
            <v>6. Enable oil/gas production</v>
          </cell>
          <cell r="V703" t="str">
            <v>David Oluwajuyigbe</v>
          </cell>
          <cell r="W703">
            <v>4</v>
          </cell>
          <cell r="X703">
            <v>0</v>
          </cell>
          <cell r="Y703">
            <v>45909.778411865234</v>
          </cell>
          <cell r="Z703">
            <v>0</v>
          </cell>
          <cell r="AA703">
            <v>17647.952555179596</v>
          </cell>
          <cell r="AB703">
            <v>0</v>
          </cell>
          <cell r="AC703">
            <v>15276.706807732582</v>
          </cell>
          <cell r="AD703">
            <v>1697.4087650626898</v>
          </cell>
          <cell r="AE703">
            <v>673.86166334152222</v>
          </cell>
          <cell r="AF703">
            <v>0</v>
          </cell>
          <cell r="AG703">
            <v>0</v>
          </cell>
          <cell r="AH703">
            <v>0</v>
          </cell>
          <cell r="AI703">
            <v>58170.53515625</v>
          </cell>
          <cell r="AJ703">
            <v>115310.0283203125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4</v>
          </cell>
          <cell r="AP703">
            <v>0</v>
          </cell>
          <cell r="AQ703">
            <v>0</v>
          </cell>
          <cell r="AR703">
            <v>0</v>
          </cell>
          <cell r="AS703">
            <v>0</v>
          </cell>
          <cell r="AT703">
            <v>0</v>
          </cell>
          <cell r="AU703">
            <v>0</v>
          </cell>
          <cell r="AV703">
            <v>0</v>
          </cell>
          <cell r="AW703">
            <v>0</v>
          </cell>
          <cell r="AX703">
            <v>0</v>
          </cell>
          <cell r="AY703">
            <v>0</v>
          </cell>
          <cell r="AZ703">
            <v>0</v>
          </cell>
          <cell r="BA703">
            <v>0</v>
          </cell>
          <cell r="BB703">
            <v>0</v>
          </cell>
          <cell r="BC703">
            <v>0</v>
          </cell>
          <cell r="BD703">
            <v>0</v>
          </cell>
          <cell r="BE703">
            <v>0</v>
          </cell>
          <cell r="BF703">
            <v>0</v>
          </cell>
          <cell r="BG703">
            <v>0</v>
          </cell>
          <cell r="BH703">
            <v>0</v>
          </cell>
          <cell r="BI703">
            <v>0</v>
          </cell>
          <cell r="BJ703">
            <v>0</v>
          </cell>
          <cell r="BK703">
            <v>0</v>
          </cell>
          <cell r="BL703">
            <v>2080.800048828125</v>
          </cell>
          <cell r="BM703">
            <v>0</v>
          </cell>
          <cell r="BN703">
            <v>0</v>
          </cell>
          <cell r="BO703">
            <v>56089.734375</v>
          </cell>
          <cell r="BP703">
            <v>0</v>
          </cell>
          <cell r="BQ703">
            <v>0</v>
          </cell>
          <cell r="BR703">
            <v>0</v>
          </cell>
          <cell r="BS703">
            <v>0</v>
          </cell>
          <cell r="BT703">
            <v>0</v>
          </cell>
          <cell r="BU703">
            <v>0</v>
          </cell>
          <cell r="BV703">
            <v>0</v>
          </cell>
          <cell r="BW703">
            <v>0</v>
          </cell>
          <cell r="BX703">
            <v>0</v>
          </cell>
          <cell r="BY703">
            <v>0</v>
          </cell>
          <cell r="BZ703">
            <v>0</v>
          </cell>
          <cell r="CA703">
            <v>0</v>
          </cell>
          <cell r="CB703">
            <v>0</v>
          </cell>
          <cell r="CC703">
            <v>0</v>
          </cell>
          <cell r="CD703">
            <v>0</v>
          </cell>
          <cell r="CE703">
            <v>0</v>
          </cell>
          <cell r="CF703">
            <v>0</v>
          </cell>
          <cell r="CG703">
            <v>0</v>
          </cell>
          <cell r="CH703">
            <v>0</v>
          </cell>
          <cell r="CI703">
            <v>0</v>
          </cell>
          <cell r="CJ703">
            <v>0</v>
          </cell>
          <cell r="CK703">
            <v>0</v>
          </cell>
          <cell r="CL703">
            <v>0</v>
          </cell>
          <cell r="CM703">
            <v>1</v>
          </cell>
        </row>
        <row r="704">
          <cell r="A704" t="str">
            <v>NIP_BP11_D_FORC_WS1_T03</v>
          </cell>
          <cell r="C704" t="str">
            <v>BP11</v>
          </cell>
          <cell r="D704" t="str">
            <v>In</v>
          </cell>
          <cell r="E704" t="str">
            <v>Base JV</v>
          </cell>
          <cell r="F704" t="str">
            <v>Base</v>
          </cell>
          <cell r="G704" t="str">
            <v>SPDC JV</v>
          </cell>
          <cell r="H704" t="str">
            <v>In</v>
          </cell>
          <cell r="I704" t="str">
            <v>FORCADOS YOKRI</v>
          </cell>
          <cell r="J704" t="str">
            <v>OML - 45</v>
          </cell>
          <cell r="K704" t="str">
            <v>SWAMP WEST</v>
          </cell>
          <cell r="L704" t="str">
            <v>West</v>
          </cell>
          <cell r="M704" t="str">
            <v>STOG - Optimisation - FORCADOS YOKRI</v>
          </cell>
          <cell r="N704" t="str">
            <v>STOG Optimisation - Swamp West</v>
          </cell>
          <cell r="O704" t="str">
            <v>STOG Optimisation - Swamp West</v>
          </cell>
          <cell r="P704" t="str">
            <v>STOG - Optimisation</v>
          </cell>
          <cell r="Q704" t="str">
            <v>Baranu Suka</v>
          </cell>
          <cell r="R704" t="str">
            <v>FORCADOS1/3/4_FS</v>
          </cell>
          <cell r="S704" t="str">
            <v>DOMGAS</v>
          </cell>
          <cell r="T704" t="str">
            <v>4. Oil</v>
          </cell>
          <cell r="U704" t="str">
            <v>1. Secure / Maximise NFA</v>
          </cell>
          <cell r="V704" t="str">
            <v>David Oluwajuyigbe</v>
          </cell>
          <cell r="W704">
            <v>2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5775.209716796875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>
            <v>0</v>
          </cell>
          <cell r="AQ704">
            <v>0</v>
          </cell>
          <cell r="AR704">
            <v>0</v>
          </cell>
          <cell r="AS704">
            <v>0</v>
          </cell>
          <cell r="AT704">
            <v>0</v>
          </cell>
          <cell r="AU704">
            <v>0</v>
          </cell>
          <cell r="AV704">
            <v>0</v>
          </cell>
          <cell r="AW704">
            <v>0</v>
          </cell>
          <cell r="AX704">
            <v>0</v>
          </cell>
          <cell r="AY704">
            <v>0</v>
          </cell>
          <cell r="AZ704">
            <v>0</v>
          </cell>
          <cell r="BA704">
            <v>0</v>
          </cell>
          <cell r="BB704">
            <v>0</v>
          </cell>
          <cell r="BC704">
            <v>0</v>
          </cell>
          <cell r="BD704">
            <v>0</v>
          </cell>
          <cell r="BE704">
            <v>0</v>
          </cell>
          <cell r="BF704">
            <v>0</v>
          </cell>
          <cell r="BG704">
            <v>0</v>
          </cell>
          <cell r="BH704">
            <v>0</v>
          </cell>
          <cell r="BI704">
            <v>0</v>
          </cell>
          <cell r="BJ704">
            <v>0</v>
          </cell>
          <cell r="BK704">
            <v>0</v>
          </cell>
          <cell r="BL704">
            <v>0</v>
          </cell>
          <cell r="BM704">
            <v>0</v>
          </cell>
          <cell r="BN704">
            <v>0</v>
          </cell>
          <cell r="BO704">
            <v>0</v>
          </cell>
          <cell r="BP704">
            <v>0</v>
          </cell>
          <cell r="BQ704">
            <v>0</v>
          </cell>
          <cell r="BR704">
            <v>0</v>
          </cell>
          <cell r="BS704">
            <v>0</v>
          </cell>
          <cell r="BT704">
            <v>0</v>
          </cell>
          <cell r="BU704">
            <v>0</v>
          </cell>
          <cell r="BV704">
            <v>0</v>
          </cell>
          <cell r="BW704">
            <v>0</v>
          </cell>
          <cell r="BX704">
            <v>0</v>
          </cell>
          <cell r="BY704">
            <v>0</v>
          </cell>
          <cell r="BZ704">
            <v>0</v>
          </cell>
          <cell r="CA704">
            <v>0</v>
          </cell>
          <cell r="CB704">
            <v>0</v>
          </cell>
          <cell r="CC704">
            <v>0</v>
          </cell>
          <cell r="CD704">
            <v>0</v>
          </cell>
          <cell r="CE704">
            <v>0</v>
          </cell>
          <cell r="CF704">
            <v>0</v>
          </cell>
          <cell r="CG704">
            <v>0</v>
          </cell>
          <cell r="CH704">
            <v>0</v>
          </cell>
          <cell r="CI704">
            <v>0</v>
          </cell>
          <cell r="CJ704">
            <v>5607</v>
          </cell>
          <cell r="CK704">
            <v>0</v>
          </cell>
          <cell r="CL704">
            <v>0</v>
          </cell>
          <cell r="CM704">
            <v>1</v>
          </cell>
        </row>
        <row r="705">
          <cell r="A705" t="str">
            <v>NIP_BP11_D_FORC_WS1_T11</v>
          </cell>
          <cell r="C705" t="str">
            <v>BP11</v>
          </cell>
          <cell r="D705" t="str">
            <v>In</v>
          </cell>
          <cell r="E705" t="str">
            <v>Base JV</v>
          </cell>
          <cell r="F705" t="str">
            <v>Base</v>
          </cell>
          <cell r="G705" t="str">
            <v>SPDC JV</v>
          </cell>
          <cell r="H705" t="str">
            <v>In</v>
          </cell>
          <cell r="I705" t="str">
            <v>FORCADOS YOKRI</v>
          </cell>
          <cell r="J705" t="str">
            <v>OML - 45</v>
          </cell>
          <cell r="K705" t="str">
            <v>SWAMP WEST</v>
          </cell>
          <cell r="L705" t="str">
            <v>West</v>
          </cell>
          <cell r="M705" t="str">
            <v>STOG - Optimisation - FORCADOS YOKRI</v>
          </cell>
          <cell r="N705" t="str">
            <v>STOG Optimisation - Swamp West</v>
          </cell>
          <cell r="O705" t="str">
            <v>STOG Optimisation - Swamp West</v>
          </cell>
          <cell r="P705" t="str">
            <v>STOG - Optimisation</v>
          </cell>
          <cell r="Q705" t="str">
            <v>Baranu Suka</v>
          </cell>
          <cell r="R705" t="str">
            <v>FORCADOS1/3/4_FS</v>
          </cell>
          <cell r="S705" t="str">
            <v>DOMGAS</v>
          </cell>
          <cell r="T705" t="str">
            <v>4. Oil</v>
          </cell>
          <cell r="U705" t="str">
            <v>1. Secure / Maximise NFA</v>
          </cell>
          <cell r="V705" t="str">
            <v>David Oluwajuyigbe</v>
          </cell>
          <cell r="W705">
            <v>2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825.02996826171875</v>
          </cell>
          <cell r="AK705">
            <v>0</v>
          </cell>
          <cell r="AL705">
            <v>0</v>
          </cell>
          <cell r="AM705">
            <v>0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>
            <v>0</v>
          </cell>
          <cell r="AV705">
            <v>0</v>
          </cell>
          <cell r="AW705">
            <v>0</v>
          </cell>
          <cell r="AX705">
            <v>0</v>
          </cell>
          <cell r="AY705">
            <v>0</v>
          </cell>
          <cell r="AZ705">
            <v>0</v>
          </cell>
          <cell r="BA705">
            <v>0</v>
          </cell>
          <cell r="BB705">
            <v>0</v>
          </cell>
          <cell r="BC705">
            <v>0</v>
          </cell>
          <cell r="BD705">
            <v>0</v>
          </cell>
          <cell r="BE705">
            <v>0</v>
          </cell>
          <cell r="BF705">
            <v>0</v>
          </cell>
          <cell r="BG705">
            <v>0</v>
          </cell>
          <cell r="BH705">
            <v>0</v>
          </cell>
          <cell r="BI705">
            <v>0</v>
          </cell>
          <cell r="BJ705">
            <v>0</v>
          </cell>
          <cell r="BK705">
            <v>0</v>
          </cell>
          <cell r="BL705">
            <v>0</v>
          </cell>
          <cell r="BM705">
            <v>0</v>
          </cell>
          <cell r="BN705">
            <v>0</v>
          </cell>
          <cell r="BO705">
            <v>0</v>
          </cell>
          <cell r="BP705">
            <v>0</v>
          </cell>
          <cell r="BQ705">
            <v>0</v>
          </cell>
          <cell r="BR705">
            <v>0</v>
          </cell>
          <cell r="BS705">
            <v>0</v>
          </cell>
          <cell r="BT705">
            <v>0</v>
          </cell>
          <cell r="BU705">
            <v>0</v>
          </cell>
          <cell r="BV705">
            <v>0</v>
          </cell>
          <cell r="BW705">
            <v>0</v>
          </cell>
          <cell r="BX705">
            <v>0</v>
          </cell>
          <cell r="BY705">
            <v>0</v>
          </cell>
          <cell r="BZ705">
            <v>0</v>
          </cell>
          <cell r="CA705">
            <v>0</v>
          </cell>
          <cell r="CB705">
            <v>0</v>
          </cell>
          <cell r="CC705">
            <v>0</v>
          </cell>
          <cell r="CD705">
            <v>0</v>
          </cell>
          <cell r="CE705">
            <v>0</v>
          </cell>
          <cell r="CF705">
            <v>0</v>
          </cell>
          <cell r="CG705">
            <v>0</v>
          </cell>
          <cell r="CH705">
            <v>0</v>
          </cell>
          <cell r="CI705">
            <v>0</v>
          </cell>
          <cell r="CJ705">
            <v>801</v>
          </cell>
          <cell r="CK705">
            <v>0</v>
          </cell>
          <cell r="CL705">
            <v>0</v>
          </cell>
          <cell r="CM705">
            <v>1</v>
          </cell>
        </row>
        <row r="706">
          <cell r="A706" t="str">
            <v>NIP_BP11_D_GBAR_EL2_D01</v>
          </cell>
          <cell r="C706" t="str">
            <v>BP11</v>
          </cell>
          <cell r="D706" t="str">
            <v>In</v>
          </cell>
          <cell r="E706" t="str">
            <v>MCA1</v>
          </cell>
          <cell r="F706" t="str">
            <v>Base</v>
          </cell>
          <cell r="G706" t="str">
            <v>SPDC JV</v>
          </cell>
          <cell r="H706" t="str">
            <v>In</v>
          </cell>
          <cell r="I706" t="str">
            <v>GBARAN</v>
          </cell>
          <cell r="J706" t="str">
            <v>OML - 28</v>
          </cell>
          <cell r="K706" t="str">
            <v>LAND EAST</v>
          </cell>
          <cell r="L706" t="str">
            <v>East</v>
          </cell>
          <cell r="M706" t="str">
            <v>Gbaran Ubie Phase 1_Wells</v>
          </cell>
          <cell r="N706" t="str">
            <v>Gbaran Ubie Phase 1_AF</v>
          </cell>
          <cell r="O706" t="str">
            <v>Gbaran Ubie  Phase 1_AF</v>
          </cell>
          <cell r="P706" t="str">
            <v>Gbaran Ubie Phase 1</v>
          </cell>
          <cell r="Q706" t="str">
            <v>James Iwegbu</v>
          </cell>
          <cell r="R706" t="str">
            <v>PLANNED_GBARAN2_FS</v>
          </cell>
          <cell r="S706" t="str">
            <v>NLNG</v>
          </cell>
          <cell r="T706" t="str">
            <v>2. Export Gas Commitments</v>
          </cell>
          <cell r="U706" t="str">
            <v>5. Export gas</v>
          </cell>
          <cell r="V706" t="str">
            <v>Eleluwor Esta</v>
          </cell>
          <cell r="W706">
            <v>10</v>
          </cell>
          <cell r="X706">
            <v>0</v>
          </cell>
          <cell r="Y706">
            <v>71972.469879150391</v>
          </cell>
          <cell r="Z706">
            <v>0</v>
          </cell>
          <cell r="AA706">
            <v>384375.14826965332</v>
          </cell>
          <cell r="AB706">
            <v>0</v>
          </cell>
          <cell r="AC706">
            <v>339012.22164916992</v>
          </cell>
          <cell r="AD706">
            <v>44311.108850479126</v>
          </cell>
          <cell r="AE706">
            <v>1050.9613084197044</v>
          </cell>
          <cell r="AF706">
            <v>0</v>
          </cell>
          <cell r="AG706">
            <v>0</v>
          </cell>
          <cell r="AH706">
            <v>0</v>
          </cell>
          <cell r="AI706">
            <v>96286.1015625</v>
          </cell>
          <cell r="AJ706">
            <v>182756.6640625</v>
          </cell>
          <cell r="AK706">
            <v>0</v>
          </cell>
          <cell r="AL706">
            <v>0</v>
          </cell>
          <cell r="AM706">
            <v>4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0</v>
          </cell>
          <cell r="AV706">
            <v>0</v>
          </cell>
          <cell r="AW706">
            <v>0</v>
          </cell>
          <cell r="AX706">
            <v>0</v>
          </cell>
          <cell r="AY706">
            <v>0</v>
          </cell>
          <cell r="AZ706">
            <v>0</v>
          </cell>
          <cell r="BA706">
            <v>0</v>
          </cell>
          <cell r="BB706">
            <v>0</v>
          </cell>
          <cell r="BC706">
            <v>0</v>
          </cell>
          <cell r="BD706">
            <v>0</v>
          </cell>
          <cell r="BE706">
            <v>0</v>
          </cell>
          <cell r="BF706">
            <v>0</v>
          </cell>
          <cell r="BG706">
            <v>0</v>
          </cell>
          <cell r="BH706">
            <v>0</v>
          </cell>
          <cell r="BI706">
            <v>0</v>
          </cell>
          <cell r="BJ706">
            <v>0</v>
          </cell>
          <cell r="BK706">
            <v>0</v>
          </cell>
          <cell r="BL706">
            <v>0</v>
          </cell>
          <cell r="BM706">
            <v>68975.98046875</v>
          </cell>
          <cell r="BN706">
            <v>23270.1201171875</v>
          </cell>
          <cell r="BO706">
            <v>0</v>
          </cell>
          <cell r="BP706">
            <v>4040</v>
          </cell>
          <cell r="BQ706">
            <v>0</v>
          </cell>
          <cell r="BR706">
            <v>0</v>
          </cell>
          <cell r="BS706">
            <v>0</v>
          </cell>
          <cell r="BT706">
            <v>0</v>
          </cell>
          <cell r="BU706">
            <v>0</v>
          </cell>
          <cell r="BV706">
            <v>0</v>
          </cell>
          <cell r="BW706">
            <v>0</v>
          </cell>
          <cell r="BX706">
            <v>0</v>
          </cell>
          <cell r="BY706">
            <v>0</v>
          </cell>
          <cell r="BZ706">
            <v>0</v>
          </cell>
          <cell r="CA706">
            <v>0</v>
          </cell>
          <cell r="CB706">
            <v>0</v>
          </cell>
          <cell r="CC706">
            <v>0</v>
          </cell>
          <cell r="CD706">
            <v>0</v>
          </cell>
          <cell r="CE706">
            <v>0</v>
          </cell>
          <cell r="CF706">
            <v>0</v>
          </cell>
          <cell r="CG706">
            <v>0</v>
          </cell>
          <cell r="CH706">
            <v>0</v>
          </cell>
          <cell r="CI706">
            <v>0</v>
          </cell>
          <cell r="CJ706">
            <v>0</v>
          </cell>
          <cell r="CK706">
            <v>0</v>
          </cell>
          <cell r="CL706">
            <v>0</v>
          </cell>
          <cell r="CM706">
            <v>1</v>
          </cell>
        </row>
        <row r="707">
          <cell r="A707" t="str">
            <v>NIP_BP11_D_GBAR_EL2_D02</v>
          </cell>
          <cell r="C707" t="str">
            <v>BP11</v>
          </cell>
          <cell r="D707" t="str">
            <v>In</v>
          </cell>
          <cell r="E707" t="str">
            <v>MCA1</v>
          </cell>
          <cell r="F707" t="str">
            <v>Base</v>
          </cell>
          <cell r="G707" t="str">
            <v>SPDC JV</v>
          </cell>
          <cell r="H707" t="str">
            <v>In</v>
          </cell>
          <cell r="I707" t="str">
            <v>GBARAN</v>
          </cell>
          <cell r="J707" t="str">
            <v>OML - 28</v>
          </cell>
          <cell r="K707" t="str">
            <v>LAND EAST</v>
          </cell>
          <cell r="L707" t="str">
            <v>East</v>
          </cell>
          <cell r="M707" t="str">
            <v>Gbaran Ubie Phase 1</v>
          </cell>
          <cell r="N707" t="str">
            <v>Gbaran Ubie Phase 1_AF</v>
          </cell>
          <cell r="O707" t="str">
            <v>Gbaran Ubie  Phase 1</v>
          </cell>
          <cell r="P707" t="str">
            <v>Gbaran Ubie Phase 1</v>
          </cell>
          <cell r="Q707" t="str">
            <v>James Iwegbu</v>
          </cell>
          <cell r="R707" t="str">
            <v>PLANNED_GBARAN2_FS</v>
          </cell>
          <cell r="S707" t="str">
            <v>NLNG</v>
          </cell>
          <cell r="T707" t="str">
            <v>2. Export Gas Commitments</v>
          </cell>
          <cell r="U707" t="str">
            <v>5. Export gas</v>
          </cell>
          <cell r="V707" t="str">
            <v>Eleluwor Esta</v>
          </cell>
          <cell r="W707">
            <v>0</v>
          </cell>
          <cell r="X707">
            <v>0</v>
          </cell>
          <cell r="Y707">
            <v>16867.15870475769</v>
          </cell>
          <cell r="Z707">
            <v>0</v>
          </cell>
          <cell r="AA707">
            <v>86692.569564819336</v>
          </cell>
          <cell r="AB707">
            <v>0</v>
          </cell>
          <cell r="AC707">
            <v>77248.290069580078</v>
          </cell>
          <cell r="AD707">
            <v>9201.7190341949463</v>
          </cell>
          <cell r="AE707">
            <v>242.7147975564003</v>
          </cell>
          <cell r="AF707">
            <v>0</v>
          </cell>
          <cell r="AG707">
            <v>0</v>
          </cell>
          <cell r="AH707">
            <v>0</v>
          </cell>
          <cell r="AI707">
            <v>19115</v>
          </cell>
          <cell r="AJ707">
            <v>34620.929443359375</v>
          </cell>
          <cell r="AK707">
            <v>0</v>
          </cell>
          <cell r="AL707">
            <v>0</v>
          </cell>
          <cell r="AM707">
            <v>2</v>
          </cell>
          <cell r="AN707">
            <v>0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>
            <v>0</v>
          </cell>
          <cell r="AV707">
            <v>0</v>
          </cell>
          <cell r="AW707">
            <v>0</v>
          </cell>
          <cell r="AX707">
            <v>0</v>
          </cell>
          <cell r="AY707">
            <v>0</v>
          </cell>
          <cell r="AZ707">
            <v>0</v>
          </cell>
          <cell r="BA707">
            <v>0</v>
          </cell>
          <cell r="BB707">
            <v>0</v>
          </cell>
          <cell r="BC707">
            <v>0</v>
          </cell>
          <cell r="BD707">
            <v>0</v>
          </cell>
          <cell r="BE707">
            <v>0</v>
          </cell>
          <cell r="BF707">
            <v>0</v>
          </cell>
          <cell r="BG707">
            <v>0</v>
          </cell>
          <cell r="BH707">
            <v>0</v>
          </cell>
          <cell r="BI707">
            <v>0</v>
          </cell>
          <cell r="BJ707">
            <v>0</v>
          </cell>
          <cell r="BK707">
            <v>0</v>
          </cell>
          <cell r="BL707">
            <v>0</v>
          </cell>
          <cell r="BM707">
            <v>14716</v>
          </cell>
          <cell r="BN707">
            <v>4399</v>
          </cell>
          <cell r="BO707">
            <v>0</v>
          </cell>
          <cell r="BP707">
            <v>0</v>
          </cell>
          <cell r="BQ707">
            <v>0</v>
          </cell>
          <cell r="BR707">
            <v>0</v>
          </cell>
          <cell r="BS707">
            <v>0</v>
          </cell>
          <cell r="BT707">
            <v>0</v>
          </cell>
          <cell r="BU707">
            <v>0</v>
          </cell>
          <cell r="BV707">
            <v>0</v>
          </cell>
          <cell r="BW707">
            <v>0</v>
          </cell>
          <cell r="BX707">
            <v>0</v>
          </cell>
          <cell r="BY707">
            <v>0</v>
          </cell>
          <cell r="BZ707">
            <v>0</v>
          </cell>
          <cell r="CA707">
            <v>0</v>
          </cell>
          <cell r="CB707">
            <v>0</v>
          </cell>
          <cell r="CC707">
            <v>0</v>
          </cell>
          <cell r="CD707">
            <v>0</v>
          </cell>
          <cell r="CE707">
            <v>0</v>
          </cell>
          <cell r="CF707">
            <v>0</v>
          </cell>
          <cell r="CG707">
            <v>0</v>
          </cell>
          <cell r="CH707">
            <v>0</v>
          </cell>
          <cell r="CI707">
            <v>0</v>
          </cell>
          <cell r="CJ707">
            <v>0</v>
          </cell>
          <cell r="CK707">
            <v>0</v>
          </cell>
          <cell r="CL707">
            <v>0</v>
          </cell>
          <cell r="CM707">
            <v>1</v>
          </cell>
        </row>
        <row r="708">
          <cell r="A708" t="str">
            <v>NIP_BP11_D_GBAR_EL2_D05</v>
          </cell>
          <cell r="C708" t="str">
            <v>BP11</v>
          </cell>
          <cell r="D708" t="str">
            <v>In</v>
          </cell>
          <cell r="E708" t="str">
            <v>Domgas/IPP</v>
          </cell>
          <cell r="F708" t="str">
            <v>Base</v>
          </cell>
          <cell r="G708" t="str">
            <v>SPDC JV</v>
          </cell>
          <cell r="H708" t="str">
            <v>In</v>
          </cell>
          <cell r="I708" t="str">
            <v>GBARAN</v>
          </cell>
          <cell r="J708" t="str">
            <v>OML - 28</v>
          </cell>
          <cell r="K708" t="str">
            <v>LAND EAST</v>
          </cell>
          <cell r="L708" t="str">
            <v>East</v>
          </cell>
          <cell r="M708" t="str">
            <v>Gbaran Ubie  Phase 1_IPP</v>
          </cell>
          <cell r="N708" t="str">
            <v>Gbaran Ubie Phase 1_IPP</v>
          </cell>
          <cell r="O708" t="str">
            <v>Gbaran Ubie  Phase 1_IPP</v>
          </cell>
          <cell r="P708" t="str">
            <v>Gbaran Ubie  Phase 1_IPP</v>
          </cell>
          <cell r="Q708" t="str">
            <v>James Iwegbu</v>
          </cell>
          <cell r="R708" t="str">
            <v>PLANNED_GBARAN2_FS</v>
          </cell>
          <cell r="S708" t="str">
            <v>NLNG</v>
          </cell>
          <cell r="T708" t="str">
            <v>5. Domgas (Ring fenced)</v>
          </cell>
          <cell r="U708" t="str">
            <v>5. Export gas</v>
          </cell>
          <cell r="V708" t="str">
            <v>Eleluwor Esta</v>
          </cell>
          <cell r="W708">
            <v>0</v>
          </cell>
          <cell r="X708">
            <v>0</v>
          </cell>
          <cell r="Y708">
            <v>9425.5460968017578</v>
          </cell>
          <cell r="Z708">
            <v>0</v>
          </cell>
          <cell r="AA708">
            <v>14147.310165405273</v>
          </cell>
          <cell r="AB708">
            <v>0</v>
          </cell>
          <cell r="AC708">
            <v>12679.710159301758</v>
          </cell>
          <cell r="AD708">
            <v>1408.8650140762329</v>
          </cell>
          <cell r="AE708">
            <v>58.678530126810074</v>
          </cell>
          <cell r="AF708">
            <v>0</v>
          </cell>
          <cell r="AG708">
            <v>0</v>
          </cell>
          <cell r="AH708">
            <v>0</v>
          </cell>
          <cell r="AI708">
            <v>26523.26416015625</v>
          </cell>
          <cell r="AJ708">
            <v>35585.285667419434</v>
          </cell>
          <cell r="AK708">
            <v>0</v>
          </cell>
          <cell r="AL708">
            <v>0</v>
          </cell>
          <cell r="AM708">
            <v>1</v>
          </cell>
          <cell r="AN708">
            <v>0</v>
          </cell>
          <cell r="AO708">
            <v>0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>
            <v>0</v>
          </cell>
          <cell r="AV708">
            <v>0</v>
          </cell>
          <cell r="AW708">
            <v>0</v>
          </cell>
          <cell r="AX708">
            <v>0</v>
          </cell>
          <cell r="AY708">
            <v>0</v>
          </cell>
          <cell r="AZ708">
            <v>0</v>
          </cell>
          <cell r="BA708">
            <v>0</v>
          </cell>
          <cell r="BB708">
            <v>0</v>
          </cell>
          <cell r="BC708">
            <v>0</v>
          </cell>
          <cell r="BD708">
            <v>0</v>
          </cell>
          <cell r="BE708">
            <v>0</v>
          </cell>
          <cell r="BF708">
            <v>0</v>
          </cell>
          <cell r="BG708">
            <v>0</v>
          </cell>
          <cell r="BH708">
            <v>0</v>
          </cell>
          <cell r="BI708">
            <v>0</v>
          </cell>
          <cell r="BJ708">
            <v>0</v>
          </cell>
          <cell r="BK708">
            <v>0</v>
          </cell>
          <cell r="BL708">
            <v>1632</v>
          </cell>
          <cell r="BM708">
            <v>20221.21484375</v>
          </cell>
          <cell r="BN708">
            <v>3932.712158203125</v>
          </cell>
          <cell r="BO708">
            <v>0</v>
          </cell>
          <cell r="BP708">
            <v>737.33761596679688</v>
          </cell>
          <cell r="BQ708">
            <v>0</v>
          </cell>
          <cell r="BR708">
            <v>0</v>
          </cell>
          <cell r="BS708">
            <v>0</v>
          </cell>
          <cell r="BT708">
            <v>0</v>
          </cell>
          <cell r="BU708">
            <v>0</v>
          </cell>
          <cell r="BV708">
            <v>0</v>
          </cell>
          <cell r="BW708">
            <v>0</v>
          </cell>
          <cell r="BX708">
            <v>0</v>
          </cell>
          <cell r="BY708">
            <v>0</v>
          </cell>
          <cell r="BZ708">
            <v>0</v>
          </cell>
          <cell r="CA708">
            <v>0</v>
          </cell>
          <cell r="CB708">
            <v>0</v>
          </cell>
          <cell r="CC708">
            <v>0</v>
          </cell>
          <cell r="CD708">
            <v>0</v>
          </cell>
          <cell r="CE708">
            <v>0</v>
          </cell>
          <cell r="CF708">
            <v>0</v>
          </cell>
          <cell r="CG708">
            <v>0</v>
          </cell>
          <cell r="CH708">
            <v>0</v>
          </cell>
          <cell r="CI708">
            <v>0</v>
          </cell>
          <cell r="CJ708">
            <v>0</v>
          </cell>
          <cell r="CK708">
            <v>0</v>
          </cell>
          <cell r="CL708">
            <v>0</v>
          </cell>
          <cell r="CM708">
            <v>1</v>
          </cell>
        </row>
        <row r="709">
          <cell r="A709" t="str">
            <v>NIP_BP11_D_GBAR_EL2_G01</v>
          </cell>
          <cell r="C709" t="str">
            <v>BP11</v>
          </cell>
          <cell r="D709" t="str">
            <v>In</v>
          </cell>
          <cell r="E709" t="str">
            <v>MCA1</v>
          </cell>
          <cell r="F709" t="str">
            <v>Base</v>
          </cell>
          <cell r="G709" t="str">
            <v>SPDC JV</v>
          </cell>
          <cell r="H709" t="str">
            <v>In</v>
          </cell>
          <cell r="I709" t="str">
            <v>GBARAN</v>
          </cell>
          <cell r="J709" t="str">
            <v>OML - 28</v>
          </cell>
          <cell r="K709" t="str">
            <v>LAND EAST</v>
          </cell>
          <cell r="L709" t="str">
            <v>East</v>
          </cell>
          <cell r="M709" t="str">
            <v>Gbaran Ubie Phase 1_Wells</v>
          </cell>
          <cell r="N709" t="str">
            <v>Gbaran Ubie Phase 1_AF</v>
          </cell>
          <cell r="O709" t="str">
            <v>Gbaran Ubie  Phase 1_AF</v>
          </cell>
          <cell r="P709" t="str">
            <v>Gbaran Ubie Phase 1</v>
          </cell>
          <cell r="Q709" t="str">
            <v>James Iwegbu</v>
          </cell>
          <cell r="R709" t="str">
            <v>PLANNED_GBARAN1_GP</v>
          </cell>
          <cell r="S709" t="str">
            <v>NLNG</v>
          </cell>
          <cell r="T709" t="str">
            <v>2. Export Gas Commitments</v>
          </cell>
          <cell r="U709" t="str">
            <v>5. Export gas</v>
          </cell>
          <cell r="V709" t="str">
            <v>Eleluwor Esta</v>
          </cell>
          <cell r="W709">
            <v>0</v>
          </cell>
          <cell r="X709">
            <v>0</v>
          </cell>
          <cell r="Y709">
            <v>0</v>
          </cell>
          <cell r="Z709">
            <v>18067.769187927246</v>
          </cell>
          <cell r="AA709">
            <v>0</v>
          </cell>
          <cell r="AB709">
            <v>769731.5947265625</v>
          </cell>
          <cell r="AC709">
            <v>0</v>
          </cell>
          <cell r="AD709">
            <v>0</v>
          </cell>
          <cell r="AE709">
            <v>0</v>
          </cell>
          <cell r="AF709">
            <v>756522.60009765625</v>
          </cell>
          <cell r="AG709">
            <v>0</v>
          </cell>
          <cell r="AH709">
            <v>13208.460083007813</v>
          </cell>
          <cell r="AI709">
            <v>19618</v>
          </cell>
          <cell r="AJ709">
            <v>46152.955200195313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1</v>
          </cell>
          <cell r="AT709">
            <v>0</v>
          </cell>
          <cell r="AU709">
            <v>0</v>
          </cell>
          <cell r="AV709">
            <v>0</v>
          </cell>
          <cell r="AW709">
            <v>0</v>
          </cell>
          <cell r="AX709">
            <v>0</v>
          </cell>
          <cell r="AY709">
            <v>0</v>
          </cell>
          <cell r="AZ709">
            <v>0</v>
          </cell>
          <cell r="BA709">
            <v>0</v>
          </cell>
          <cell r="BB709">
            <v>0</v>
          </cell>
          <cell r="BC709">
            <v>0</v>
          </cell>
          <cell r="BD709">
            <v>0</v>
          </cell>
          <cell r="BE709">
            <v>0</v>
          </cell>
          <cell r="BF709">
            <v>0</v>
          </cell>
          <cell r="BG709">
            <v>0</v>
          </cell>
          <cell r="BH709">
            <v>0</v>
          </cell>
          <cell r="BI709">
            <v>0</v>
          </cell>
          <cell r="BJ709">
            <v>0</v>
          </cell>
          <cell r="BK709">
            <v>0</v>
          </cell>
          <cell r="BL709">
            <v>0</v>
          </cell>
          <cell r="BM709">
            <v>0</v>
          </cell>
          <cell r="BN709">
            <v>0</v>
          </cell>
          <cell r="BO709">
            <v>0</v>
          </cell>
          <cell r="BP709">
            <v>0</v>
          </cell>
          <cell r="BQ709">
            <v>0</v>
          </cell>
          <cell r="BR709">
            <v>0</v>
          </cell>
          <cell r="BS709">
            <v>0</v>
          </cell>
          <cell r="BT709">
            <v>0</v>
          </cell>
          <cell r="BU709">
            <v>0</v>
          </cell>
          <cell r="BV709">
            <v>0</v>
          </cell>
          <cell r="BW709">
            <v>0</v>
          </cell>
          <cell r="BX709">
            <v>0</v>
          </cell>
          <cell r="BY709">
            <v>0</v>
          </cell>
          <cell r="BZ709">
            <v>0</v>
          </cell>
          <cell r="CA709">
            <v>0</v>
          </cell>
          <cell r="CB709">
            <v>14647</v>
          </cell>
          <cell r="CC709">
            <v>4971</v>
          </cell>
          <cell r="CD709">
            <v>0</v>
          </cell>
          <cell r="CE709">
            <v>0</v>
          </cell>
          <cell r="CF709">
            <v>0</v>
          </cell>
          <cell r="CG709">
            <v>0</v>
          </cell>
          <cell r="CH709">
            <v>0</v>
          </cell>
          <cell r="CI709">
            <v>0</v>
          </cell>
          <cell r="CJ709">
            <v>0</v>
          </cell>
          <cell r="CK709">
            <v>0</v>
          </cell>
          <cell r="CL709">
            <v>0</v>
          </cell>
          <cell r="CM709">
            <v>1</v>
          </cell>
        </row>
        <row r="710">
          <cell r="A710" t="str">
            <v>NIP_BP11_D_GBAR_EL2_G02</v>
          </cell>
          <cell r="C710" t="str">
            <v>BP11</v>
          </cell>
          <cell r="D710" t="str">
            <v>In</v>
          </cell>
          <cell r="E710" t="str">
            <v>Proposed AF</v>
          </cell>
          <cell r="F710" t="str">
            <v>Base</v>
          </cell>
          <cell r="G710" t="str">
            <v>SPDC JV</v>
          </cell>
          <cell r="H710" t="str">
            <v>In</v>
          </cell>
          <cell r="I710" t="str">
            <v>GBARAN</v>
          </cell>
          <cell r="J710" t="str">
            <v>OML - 28</v>
          </cell>
          <cell r="K710" t="str">
            <v>LAND EAST</v>
          </cell>
          <cell r="L710" t="str">
            <v>East</v>
          </cell>
          <cell r="M710" t="str">
            <v>GU Ph2A (Gbaran C4)</v>
          </cell>
          <cell r="N710" t="str">
            <v>Gbaran Ubie Phase 2A (Gbaran C4)</v>
          </cell>
          <cell r="O710" t="str">
            <v>Gbaran Ubie Phase 2A (Gbaran C4)</v>
          </cell>
          <cell r="P710" t="str">
            <v>Gbaran Ubie Phase 2A (Gbaran C4)</v>
          </cell>
          <cell r="Q710" t="str">
            <v>James Iwegbu</v>
          </cell>
          <cell r="R710" t="str">
            <v>PLANNED_GBARAN7_GP</v>
          </cell>
          <cell r="S710" t="str">
            <v>NLNG</v>
          </cell>
          <cell r="T710" t="str">
            <v>2. Export Gas Commitments</v>
          </cell>
          <cell r="U710" t="str">
            <v>5. Export gas</v>
          </cell>
          <cell r="V710" t="str">
            <v>Eleluwor Esta</v>
          </cell>
          <cell r="W710">
            <v>0</v>
          </cell>
          <cell r="X710">
            <v>1</v>
          </cell>
          <cell r="Y710">
            <v>0</v>
          </cell>
          <cell r="Z710">
            <v>3209.6914062722053</v>
          </cell>
          <cell r="AA710">
            <v>0</v>
          </cell>
          <cell r="AB710">
            <v>183365.7004633125</v>
          </cell>
          <cell r="AC710">
            <v>0</v>
          </cell>
          <cell r="AD710">
            <v>0</v>
          </cell>
          <cell r="AE710">
            <v>0</v>
          </cell>
          <cell r="AF710">
            <v>183365.7004633125</v>
          </cell>
          <cell r="AG710">
            <v>0</v>
          </cell>
          <cell r="AH710">
            <v>0</v>
          </cell>
          <cell r="AI710">
            <v>17503.3515625</v>
          </cell>
          <cell r="AJ710">
            <v>12643.844970703125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>
            <v>0</v>
          </cell>
          <cell r="AQ710">
            <v>0</v>
          </cell>
          <cell r="AR710">
            <v>1</v>
          </cell>
          <cell r="AS710">
            <v>0</v>
          </cell>
          <cell r="AT710">
            <v>0</v>
          </cell>
          <cell r="AU710">
            <v>0</v>
          </cell>
          <cell r="AV710">
            <v>0</v>
          </cell>
          <cell r="AW710">
            <v>0</v>
          </cell>
          <cell r="AX710">
            <v>0</v>
          </cell>
          <cell r="AY710">
            <v>0</v>
          </cell>
          <cell r="AZ710">
            <v>0</v>
          </cell>
          <cell r="BA710">
            <v>0</v>
          </cell>
          <cell r="BB710">
            <v>0</v>
          </cell>
          <cell r="BC710">
            <v>0</v>
          </cell>
          <cell r="BD710">
            <v>0</v>
          </cell>
          <cell r="BE710">
            <v>0</v>
          </cell>
          <cell r="BF710">
            <v>0</v>
          </cell>
          <cell r="BG710">
            <v>0</v>
          </cell>
          <cell r="BH710">
            <v>0</v>
          </cell>
          <cell r="BI710">
            <v>0</v>
          </cell>
          <cell r="BJ710">
            <v>0</v>
          </cell>
          <cell r="BK710">
            <v>0</v>
          </cell>
          <cell r="BL710">
            <v>0</v>
          </cell>
          <cell r="BM710">
            <v>0</v>
          </cell>
          <cell r="BN710">
            <v>0</v>
          </cell>
          <cell r="BO710">
            <v>0</v>
          </cell>
          <cell r="BP710">
            <v>0</v>
          </cell>
          <cell r="BQ710">
            <v>0</v>
          </cell>
          <cell r="BR710">
            <v>0</v>
          </cell>
          <cell r="BS710">
            <v>0</v>
          </cell>
          <cell r="BT710">
            <v>0</v>
          </cell>
          <cell r="BU710">
            <v>0</v>
          </cell>
          <cell r="BV710">
            <v>0</v>
          </cell>
          <cell r="BW710">
            <v>0</v>
          </cell>
          <cell r="BX710">
            <v>0</v>
          </cell>
          <cell r="BY710">
            <v>0</v>
          </cell>
          <cell r="BZ710">
            <v>0</v>
          </cell>
          <cell r="CA710">
            <v>1020</v>
          </cell>
          <cell r="CB710">
            <v>10177.1005859375</v>
          </cell>
          <cell r="CC710">
            <v>5949.251953125</v>
          </cell>
          <cell r="CD710">
            <v>0</v>
          </cell>
          <cell r="CE710">
            <v>357</v>
          </cell>
          <cell r="CF710">
            <v>0</v>
          </cell>
          <cell r="CG710">
            <v>0</v>
          </cell>
          <cell r="CH710">
            <v>0</v>
          </cell>
          <cell r="CI710">
            <v>0</v>
          </cell>
          <cell r="CJ710">
            <v>0</v>
          </cell>
          <cell r="CK710">
            <v>0</v>
          </cell>
          <cell r="CL710">
            <v>0</v>
          </cell>
          <cell r="CM710">
            <v>1</v>
          </cell>
        </row>
        <row r="711">
          <cell r="A711" t="str">
            <v>NIP_BP11_D_GBAR_EL2_G03</v>
          </cell>
          <cell r="C711" t="str">
            <v>BP11</v>
          </cell>
          <cell r="D711" t="str">
            <v>Out</v>
          </cell>
          <cell r="E711" t="str">
            <v>Third Party Finance</v>
          </cell>
          <cell r="F711" t="str">
            <v>Base</v>
          </cell>
          <cell r="G711" t="str">
            <v>SPDC JV</v>
          </cell>
          <cell r="H711" t="str">
            <v>Out</v>
          </cell>
          <cell r="I711" t="str">
            <v>GBARAN</v>
          </cell>
          <cell r="J711" t="str">
            <v>OML - 28</v>
          </cell>
          <cell r="K711" t="str">
            <v>LAND EAST</v>
          </cell>
          <cell r="L711" t="str">
            <v>East</v>
          </cell>
          <cell r="M711" t="str">
            <v>Gbaran Ubie Phase 5</v>
          </cell>
          <cell r="N711" t="str">
            <v>Gbaran Ubie Phase 5</v>
          </cell>
          <cell r="O711" t="str">
            <v>Gbaran Ubie Phase 5</v>
          </cell>
          <cell r="P711" t="str">
            <v>Gbaran Ubie Phase 5</v>
          </cell>
          <cell r="Q711" t="str">
            <v>James Iwegbu</v>
          </cell>
          <cell r="R711" t="str">
            <v>PLANNED_GBARAN3_GP</v>
          </cell>
          <cell r="S711" t="str">
            <v>NLNG</v>
          </cell>
          <cell r="T711" t="str">
            <v>2. Export Gas Commitments</v>
          </cell>
          <cell r="U711" t="str">
            <v>5. Export gas</v>
          </cell>
          <cell r="V711" t="str">
            <v>Eleluwor Esta</v>
          </cell>
          <cell r="W711">
            <v>0</v>
          </cell>
          <cell r="X711">
            <v>2</v>
          </cell>
          <cell r="Y711">
            <v>0</v>
          </cell>
          <cell r="Z711">
            <v>2383.9649829864502</v>
          </cell>
          <cell r="AA711">
            <v>0</v>
          </cell>
          <cell r="AB711">
            <v>211299.001953125</v>
          </cell>
          <cell r="AC711">
            <v>0</v>
          </cell>
          <cell r="AD711">
            <v>0</v>
          </cell>
          <cell r="AE711">
            <v>0</v>
          </cell>
          <cell r="AF711">
            <v>191565.2998046875</v>
          </cell>
          <cell r="AG711">
            <v>0</v>
          </cell>
          <cell r="AH711">
            <v>19732.900146484375</v>
          </cell>
          <cell r="AI711">
            <v>32136.78125</v>
          </cell>
          <cell r="AJ711">
            <v>36976.187133789063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1</v>
          </cell>
          <cell r="AS711">
            <v>0</v>
          </cell>
          <cell r="AT711">
            <v>0</v>
          </cell>
          <cell r="AU711">
            <v>0</v>
          </cell>
          <cell r="AV711">
            <v>0</v>
          </cell>
          <cell r="AW711">
            <v>0</v>
          </cell>
          <cell r="AX711">
            <v>0</v>
          </cell>
          <cell r="AY711">
            <v>0</v>
          </cell>
          <cell r="AZ711">
            <v>0</v>
          </cell>
          <cell r="BA711">
            <v>0</v>
          </cell>
          <cell r="BB711">
            <v>0</v>
          </cell>
          <cell r="BC711">
            <v>0</v>
          </cell>
          <cell r="BD711">
            <v>0</v>
          </cell>
          <cell r="BE711">
            <v>0</v>
          </cell>
          <cell r="BF711">
            <v>0</v>
          </cell>
          <cell r="BG711">
            <v>0</v>
          </cell>
          <cell r="BH711">
            <v>0</v>
          </cell>
          <cell r="BI711">
            <v>0</v>
          </cell>
          <cell r="BJ711">
            <v>0</v>
          </cell>
          <cell r="BK711">
            <v>0</v>
          </cell>
          <cell r="BL711">
            <v>0</v>
          </cell>
          <cell r="BM711">
            <v>0</v>
          </cell>
          <cell r="BN711">
            <v>0</v>
          </cell>
          <cell r="BO711">
            <v>0</v>
          </cell>
          <cell r="BP711">
            <v>0</v>
          </cell>
          <cell r="BQ711">
            <v>0</v>
          </cell>
          <cell r="BR711">
            <v>0</v>
          </cell>
          <cell r="BS711">
            <v>0</v>
          </cell>
          <cell r="BT711">
            <v>0</v>
          </cell>
          <cell r="BU711">
            <v>0</v>
          </cell>
          <cell r="BV711">
            <v>0</v>
          </cell>
          <cell r="BW711">
            <v>0</v>
          </cell>
          <cell r="BX711">
            <v>0</v>
          </cell>
          <cell r="BY711">
            <v>0</v>
          </cell>
          <cell r="BZ711">
            <v>0</v>
          </cell>
          <cell r="CA711">
            <v>2987.7314453125</v>
          </cell>
          <cell r="CB711">
            <v>15326.046875</v>
          </cell>
          <cell r="CC711">
            <v>8824.921875</v>
          </cell>
          <cell r="CD711">
            <v>0</v>
          </cell>
          <cell r="CE711">
            <v>4998.080078125</v>
          </cell>
          <cell r="CF711">
            <v>0</v>
          </cell>
          <cell r="CG711">
            <v>0</v>
          </cell>
          <cell r="CH711">
            <v>0</v>
          </cell>
          <cell r="CI711">
            <v>0</v>
          </cell>
          <cell r="CJ711">
            <v>0</v>
          </cell>
          <cell r="CK711">
            <v>0</v>
          </cell>
          <cell r="CL711">
            <v>0</v>
          </cell>
          <cell r="CM711">
            <v>1</v>
          </cell>
        </row>
        <row r="712">
          <cell r="A712" t="str">
            <v>NIP_BP11_D_GBAR_EL2_G05</v>
          </cell>
          <cell r="C712" t="str">
            <v>BP11</v>
          </cell>
          <cell r="D712" t="str">
            <v>In</v>
          </cell>
          <cell r="E712" t="str">
            <v>Domgas/IPP</v>
          </cell>
          <cell r="F712" t="str">
            <v>Base</v>
          </cell>
          <cell r="G712" t="str">
            <v>SPDC JV</v>
          </cell>
          <cell r="H712" t="str">
            <v>In</v>
          </cell>
          <cell r="I712" t="str">
            <v>GBARAN</v>
          </cell>
          <cell r="J712" t="str">
            <v>OML - 28</v>
          </cell>
          <cell r="K712" t="str">
            <v>LAND EAST</v>
          </cell>
          <cell r="L712" t="str">
            <v>East</v>
          </cell>
          <cell r="M712" t="str">
            <v xml:space="preserve">Gbaran Ubie  Phase 1a_IPP_x000D_
</v>
          </cell>
          <cell r="N712" t="str">
            <v>Gbaran Ubie Phase 1_IPP</v>
          </cell>
          <cell r="O712" t="str">
            <v xml:space="preserve">Gbaran Ubie  Phase 1_IPP_x000D_
</v>
          </cell>
          <cell r="P712" t="str">
            <v xml:space="preserve">Gbaran Ubie  Phase 1_IPP_x000D_
</v>
          </cell>
          <cell r="Q712" t="str">
            <v>James Iwegbu</v>
          </cell>
          <cell r="R712" t="str">
            <v>PLANNED_GBARAN_DG</v>
          </cell>
          <cell r="S712" t="str">
            <v>DOMGAS</v>
          </cell>
          <cell r="T712" t="str">
            <v>5. Domgas (Ring fenced)</v>
          </cell>
          <cell r="U712" t="str">
            <v>2. Domgas / IPP</v>
          </cell>
          <cell r="V712" t="str">
            <v>Eleluwor Esta</v>
          </cell>
          <cell r="W712">
            <v>0</v>
          </cell>
          <cell r="X712">
            <v>0</v>
          </cell>
          <cell r="Y712">
            <v>0</v>
          </cell>
          <cell r="Z712">
            <v>12412.939758300781</v>
          </cell>
          <cell r="AA712">
            <v>0</v>
          </cell>
          <cell r="AB712">
            <v>515208.99609375</v>
          </cell>
          <cell r="AC712">
            <v>0</v>
          </cell>
          <cell r="AD712">
            <v>0</v>
          </cell>
          <cell r="AE712">
            <v>0</v>
          </cell>
          <cell r="AF712">
            <v>475854.7001953125</v>
          </cell>
          <cell r="AG712">
            <v>0</v>
          </cell>
          <cell r="AH712">
            <v>39353.39990234375</v>
          </cell>
          <cell r="AI712">
            <v>31172.501953125</v>
          </cell>
          <cell r="AJ712">
            <v>35341.91584777832</v>
          </cell>
          <cell r="AK712">
            <v>0</v>
          </cell>
          <cell r="AL712">
            <v>0</v>
          </cell>
          <cell r="AM712">
            <v>0</v>
          </cell>
          <cell r="AN712">
            <v>0</v>
          </cell>
          <cell r="AO712">
            <v>0</v>
          </cell>
          <cell r="AP712">
            <v>0</v>
          </cell>
          <cell r="AQ712">
            <v>0</v>
          </cell>
          <cell r="AR712">
            <v>1</v>
          </cell>
          <cell r="AS712">
            <v>0</v>
          </cell>
          <cell r="AT712">
            <v>0</v>
          </cell>
          <cell r="AU712">
            <v>0</v>
          </cell>
          <cell r="AV712">
            <v>0</v>
          </cell>
          <cell r="AW712">
            <v>0</v>
          </cell>
          <cell r="AX712">
            <v>0</v>
          </cell>
          <cell r="AY712">
            <v>0</v>
          </cell>
          <cell r="AZ712">
            <v>0</v>
          </cell>
          <cell r="BA712">
            <v>0</v>
          </cell>
          <cell r="BB712">
            <v>0</v>
          </cell>
          <cell r="BC712">
            <v>0</v>
          </cell>
          <cell r="BD712">
            <v>0</v>
          </cell>
          <cell r="BE712">
            <v>0</v>
          </cell>
          <cell r="BF712">
            <v>0</v>
          </cell>
          <cell r="BG712">
            <v>0</v>
          </cell>
          <cell r="BH712">
            <v>0</v>
          </cell>
          <cell r="BI712">
            <v>0</v>
          </cell>
          <cell r="BJ712">
            <v>0</v>
          </cell>
          <cell r="BK712">
            <v>0</v>
          </cell>
          <cell r="BL712">
            <v>0</v>
          </cell>
          <cell r="BM712">
            <v>0</v>
          </cell>
          <cell r="BN712">
            <v>0</v>
          </cell>
          <cell r="BO712">
            <v>0</v>
          </cell>
          <cell r="BP712">
            <v>0</v>
          </cell>
          <cell r="BQ712">
            <v>0</v>
          </cell>
          <cell r="BR712">
            <v>0</v>
          </cell>
          <cell r="BS712">
            <v>0</v>
          </cell>
          <cell r="BT712">
            <v>0</v>
          </cell>
          <cell r="BU712">
            <v>0</v>
          </cell>
          <cell r="BV712">
            <v>0</v>
          </cell>
          <cell r="BW712">
            <v>0</v>
          </cell>
          <cell r="BX712">
            <v>0</v>
          </cell>
          <cell r="BY712">
            <v>0</v>
          </cell>
          <cell r="BZ712">
            <v>0</v>
          </cell>
          <cell r="CA712">
            <v>1632</v>
          </cell>
          <cell r="CB712">
            <v>17462.072265625</v>
          </cell>
          <cell r="CC712">
            <v>9102.458984375</v>
          </cell>
          <cell r="CD712">
            <v>0</v>
          </cell>
          <cell r="CE712">
            <v>2975.972412109375</v>
          </cell>
          <cell r="CF712">
            <v>0</v>
          </cell>
          <cell r="CG712">
            <v>0</v>
          </cell>
          <cell r="CH712">
            <v>0</v>
          </cell>
          <cell r="CI712">
            <v>0</v>
          </cell>
          <cell r="CJ712">
            <v>0</v>
          </cell>
          <cell r="CK712">
            <v>0</v>
          </cell>
          <cell r="CL712">
            <v>0</v>
          </cell>
          <cell r="CM712">
            <v>1</v>
          </cell>
        </row>
        <row r="713">
          <cell r="A713" t="str">
            <v>NIP_BP11_D_GBAR_EL2_G06</v>
          </cell>
          <cell r="C713" t="str">
            <v>BP11</v>
          </cell>
          <cell r="D713" t="str">
            <v>In</v>
          </cell>
          <cell r="E713" t="str">
            <v>Domgas/IPP</v>
          </cell>
          <cell r="F713" t="str">
            <v>Base</v>
          </cell>
          <cell r="G713" t="str">
            <v>SPDC JV</v>
          </cell>
          <cell r="H713" t="str">
            <v>In</v>
          </cell>
          <cell r="I713" t="str">
            <v>GBARAN</v>
          </cell>
          <cell r="J713" t="str">
            <v>OML - 28</v>
          </cell>
          <cell r="K713" t="str">
            <v>LAND EAST</v>
          </cell>
          <cell r="L713" t="str">
            <v>East</v>
          </cell>
          <cell r="M713" t="str">
            <v>Gbaran Ubie Phase 1b_IPP</v>
          </cell>
          <cell r="N713" t="str">
            <v>Gbaran Ubie Phase 1_IPP</v>
          </cell>
          <cell r="O713" t="str">
            <v xml:space="preserve">Gbaran Ubie Phase 1b_IPP_x000D_
</v>
          </cell>
          <cell r="P713" t="str">
            <v>Gbaran Phase 1b_IPP</v>
          </cell>
          <cell r="Q713" t="str">
            <v>James Iwegbu</v>
          </cell>
          <cell r="R713" t="str">
            <v>PLANNED_GBARAN_DG</v>
          </cell>
          <cell r="S713" t="str">
            <v>DOMGAS</v>
          </cell>
          <cell r="T713" t="str">
            <v>5. Domgas (Ring fenced)</v>
          </cell>
          <cell r="U713" t="str">
            <v>2. Domgas / IPP</v>
          </cell>
          <cell r="V713" t="str">
            <v>Eleluwor Esta</v>
          </cell>
          <cell r="W713">
            <v>0</v>
          </cell>
          <cell r="X713">
            <v>0</v>
          </cell>
          <cell r="Y713">
            <v>0</v>
          </cell>
          <cell r="Z713">
            <v>2815.0550422668457</v>
          </cell>
          <cell r="AA713">
            <v>0</v>
          </cell>
          <cell r="AB713">
            <v>106915.10009765625</v>
          </cell>
          <cell r="AC713">
            <v>0</v>
          </cell>
          <cell r="AD713">
            <v>0</v>
          </cell>
          <cell r="AE713">
            <v>0</v>
          </cell>
          <cell r="AF713">
            <v>98987.900024414063</v>
          </cell>
          <cell r="AG713">
            <v>0</v>
          </cell>
          <cell r="AH713">
            <v>7927.4200744628906</v>
          </cell>
          <cell r="AI713">
            <v>10961.4990234375</v>
          </cell>
          <cell r="AJ713">
            <v>7008.5863342285156</v>
          </cell>
          <cell r="AK713">
            <v>0</v>
          </cell>
          <cell r="AL713">
            <v>0</v>
          </cell>
          <cell r="AM713">
            <v>0</v>
          </cell>
          <cell r="AN713">
            <v>0</v>
          </cell>
          <cell r="AO713">
            <v>0</v>
          </cell>
          <cell r="AP713">
            <v>0</v>
          </cell>
          <cell r="AQ713">
            <v>0</v>
          </cell>
          <cell r="AR713">
            <v>0</v>
          </cell>
          <cell r="AS713">
            <v>1</v>
          </cell>
          <cell r="AT713">
            <v>0</v>
          </cell>
          <cell r="AU713">
            <v>0</v>
          </cell>
          <cell r="AV713">
            <v>0</v>
          </cell>
          <cell r="AW713">
            <v>0</v>
          </cell>
          <cell r="AX713">
            <v>0</v>
          </cell>
          <cell r="AY713">
            <v>0</v>
          </cell>
          <cell r="AZ713">
            <v>0</v>
          </cell>
          <cell r="BA713">
            <v>0</v>
          </cell>
          <cell r="BB713">
            <v>0</v>
          </cell>
          <cell r="BC713">
            <v>0</v>
          </cell>
          <cell r="BD713">
            <v>0</v>
          </cell>
          <cell r="BE713">
            <v>0</v>
          </cell>
          <cell r="BF713">
            <v>0</v>
          </cell>
          <cell r="BG713">
            <v>0</v>
          </cell>
          <cell r="BH713">
            <v>0</v>
          </cell>
          <cell r="BI713">
            <v>0</v>
          </cell>
          <cell r="BJ713">
            <v>0</v>
          </cell>
          <cell r="BK713">
            <v>0</v>
          </cell>
          <cell r="BL713">
            <v>0</v>
          </cell>
          <cell r="BM713">
            <v>0</v>
          </cell>
          <cell r="BN713">
            <v>0</v>
          </cell>
          <cell r="BO713">
            <v>0</v>
          </cell>
          <cell r="BP713">
            <v>0</v>
          </cell>
          <cell r="BQ713">
            <v>0</v>
          </cell>
          <cell r="BR713">
            <v>0</v>
          </cell>
          <cell r="BS713">
            <v>0</v>
          </cell>
          <cell r="BT713">
            <v>0</v>
          </cell>
          <cell r="BU713">
            <v>0</v>
          </cell>
          <cell r="BV713">
            <v>0</v>
          </cell>
          <cell r="BW713">
            <v>0</v>
          </cell>
          <cell r="BX713">
            <v>0</v>
          </cell>
          <cell r="BY713">
            <v>0</v>
          </cell>
          <cell r="BZ713">
            <v>0</v>
          </cell>
          <cell r="CA713">
            <v>0</v>
          </cell>
          <cell r="CB713">
            <v>0</v>
          </cell>
          <cell r="CC713">
            <v>5331.96923828125</v>
          </cell>
          <cell r="CD713">
            <v>5629.5302734375</v>
          </cell>
          <cell r="CE713">
            <v>0</v>
          </cell>
          <cell r="CF713">
            <v>0</v>
          </cell>
          <cell r="CG713">
            <v>0</v>
          </cell>
          <cell r="CH713">
            <v>0</v>
          </cell>
          <cell r="CI713">
            <v>0</v>
          </cell>
          <cell r="CJ713">
            <v>0</v>
          </cell>
          <cell r="CK713">
            <v>0</v>
          </cell>
          <cell r="CL713">
            <v>0</v>
          </cell>
          <cell r="CM713">
            <v>1</v>
          </cell>
        </row>
        <row r="714">
          <cell r="A714" t="str">
            <v>NIP_BP11_D_GBAR_EL2_G11</v>
          </cell>
          <cell r="C714" t="str">
            <v>BP11</v>
          </cell>
          <cell r="D714" t="str">
            <v>Out</v>
          </cell>
          <cell r="E714" t="str">
            <v>Third Party Finance</v>
          </cell>
          <cell r="F714" t="str">
            <v>Base</v>
          </cell>
          <cell r="G714" t="str">
            <v>SPDC JV</v>
          </cell>
          <cell r="H714" t="str">
            <v>Out</v>
          </cell>
          <cell r="I714" t="str">
            <v>GBARAN</v>
          </cell>
          <cell r="J714" t="str">
            <v>OML - 28</v>
          </cell>
          <cell r="K714" t="str">
            <v>LAND EAST</v>
          </cell>
          <cell r="L714" t="str">
            <v>East</v>
          </cell>
          <cell r="M714" t="str">
            <v>Gbaran Ubie Phase 5</v>
          </cell>
          <cell r="N714" t="str">
            <v>Gbaran Ubie Phase 5</v>
          </cell>
          <cell r="O714" t="str">
            <v>Gbaran Ubie Phase 5</v>
          </cell>
          <cell r="P714" t="str">
            <v>Gbaran Ubie Phase 5</v>
          </cell>
          <cell r="Q714" t="str">
            <v>James Iwegbu</v>
          </cell>
          <cell r="R714" t="str">
            <v>PLANNED_GBARAN3_GP</v>
          </cell>
          <cell r="S714" t="str">
            <v>NLNG</v>
          </cell>
          <cell r="T714" t="str">
            <v>2. Export Gas Commitments</v>
          </cell>
          <cell r="U714" t="str">
            <v>5. Export gas</v>
          </cell>
          <cell r="V714" t="str">
            <v>Eleluwor Esta</v>
          </cell>
          <cell r="W714">
            <v>0</v>
          </cell>
          <cell r="X714">
            <v>2</v>
          </cell>
          <cell r="Y714">
            <v>0</v>
          </cell>
          <cell r="Z714">
            <v>13936.24863243103</v>
          </cell>
          <cell r="AA714">
            <v>0</v>
          </cell>
          <cell r="AB714">
            <v>1227661.1704101563</v>
          </cell>
          <cell r="AC714">
            <v>0</v>
          </cell>
          <cell r="AD714">
            <v>0</v>
          </cell>
          <cell r="AE714">
            <v>0</v>
          </cell>
          <cell r="AF714">
            <v>1227661.1997070313</v>
          </cell>
          <cell r="AG714">
            <v>0</v>
          </cell>
          <cell r="AH714">
            <v>0</v>
          </cell>
          <cell r="AI714">
            <v>0</v>
          </cell>
          <cell r="AJ714">
            <v>162490.24694824219</v>
          </cell>
          <cell r="AK714">
            <v>0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>
            <v>0</v>
          </cell>
          <cell r="AQ714">
            <v>0</v>
          </cell>
          <cell r="AR714">
            <v>0</v>
          </cell>
          <cell r="AS714">
            <v>0</v>
          </cell>
          <cell r="AT714">
            <v>0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0</v>
          </cell>
          <cell r="BB714">
            <v>0</v>
          </cell>
          <cell r="BC714">
            <v>0</v>
          </cell>
          <cell r="BD714">
            <v>0</v>
          </cell>
          <cell r="BE714">
            <v>0</v>
          </cell>
          <cell r="BF714">
            <v>0</v>
          </cell>
          <cell r="BG714">
            <v>0</v>
          </cell>
          <cell r="BH714">
            <v>0</v>
          </cell>
          <cell r="BI714">
            <v>0</v>
          </cell>
          <cell r="BJ714">
            <v>0</v>
          </cell>
          <cell r="BK714">
            <v>0</v>
          </cell>
          <cell r="BL714">
            <v>0</v>
          </cell>
          <cell r="BM714">
            <v>0</v>
          </cell>
          <cell r="BN714">
            <v>0</v>
          </cell>
          <cell r="BO714">
            <v>0</v>
          </cell>
          <cell r="BP714">
            <v>0</v>
          </cell>
          <cell r="BQ714">
            <v>0</v>
          </cell>
          <cell r="BR714">
            <v>0</v>
          </cell>
          <cell r="BS714">
            <v>0</v>
          </cell>
          <cell r="BT714">
            <v>0</v>
          </cell>
          <cell r="BU714">
            <v>0</v>
          </cell>
          <cell r="BV714">
            <v>0</v>
          </cell>
          <cell r="BW714">
            <v>0</v>
          </cell>
          <cell r="BX714">
            <v>0</v>
          </cell>
          <cell r="BY714">
            <v>0</v>
          </cell>
          <cell r="BZ714">
            <v>0</v>
          </cell>
          <cell r="CA714">
            <v>0</v>
          </cell>
          <cell r="CB714">
            <v>0</v>
          </cell>
          <cell r="CC714">
            <v>0</v>
          </cell>
          <cell r="CD714">
            <v>0</v>
          </cell>
          <cell r="CE714">
            <v>0</v>
          </cell>
          <cell r="CF714">
            <v>0</v>
          </cell>
          <cell r="CG714">
            <v>0</v>
          </cell>
          <cell r="CH714">
            <v>0</v>
          </cell>
          <cell r="CI714">
            <v>0</v>
          </cell>
          <cell r="CJ714">
            <v>0</v>
          </cell>
          <cell r="CK714">
            <v>0</v>
          </cell>
          <cell r="CL714">
            <v>0</v>
          </cell>
          <cell r="CM714">
            <v>1</v>
          </cell>
        </row>
        <row r="715">
          <cell r="A715" t="str">
            <v>NIP_BP11_D_GBAR_EL2_R07</v>
          </cell>
          <cell r="C715" t="str">
            <v>BP11</v>
          </cell>
          <cell r="D715" t="str">
            <v>In</v>
          </cell>
          <cell r="E715" t="str">
            <v>Base JV</v>
          </cell>
          <cell r="F715" t="str">
            <v>Base</v>
          </cell>
          <cell r="G715" t="str">
            <v>SPDC JV</v>
          </cell>
          <cell r="H715" t="str">
            <v>In</v>
          </cell>
          <cell r="I715" t="str">
            <v>GBARAN</v>
          </cell>
          <cell r="J715" t="str">
            <v>OML - 28</v>
          </cell>
          <cell r="K715" t="str">
            <v>LAND EAST</v>
          </cell>
          <cell r="L715" t="str">
            <v>East</v>
          </cell>
          <cell r="M715" t="str">
            <v>STOG - Restoration - GBARAN</v>
          </cell>
          <cell r="N715" t="str">
            <v>STOG Restoration - Land East</v>
          </cell>
          <cell r="O715" t="str">
            <v>STOG Restoration - Land East</v>
          </cell>
          <cell r="P715" t="str">
            <v>STOG - Restoration</v>
          </cell>
          <cell r="Q715" t="str">
            <v>James Iwegbu</v>
          </cell>
          <cell r="R715" t="str">
            <v>GBARAN CPF</v>
          </cell>
          <cell r="S715" t="str">
            <v>NLNG</v>
          </cell>
          <cell r="T715" t="str">
            <v>4. Oil</v>
          </cell>
          <cell r="U715" t="str">
            <v>1. Secure / Maximise NFA</v>
          </cell>
          <cell r="V715" t="str">
            <v>Akadiri Olabisi</v>
          </cell>
          <cell r="W715">
            <v>0</v>
          </cell>
          <cell r="X715">
            <v>0</v>
          </cell>
          <cell r="Y715">
            <v>1302.5029649734497</v>
          </cell>
          <cell r="Z715">
            <v>0</v>
          </cell>
          <cell r="AA715">
            <v>8572.4589462280273</v>
          </cell>
          <cell r="AB715">
            <v>0</v>
          </cell>
          <cell r="AC715">
            <v>7682.1920356750488</v>
          </cell>
          <cell r="AD715">
            <v>853.57888841629028</v>
          </cell>
          <cell r="AE715">
            <v>36.581319719552994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1693.9344577789307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>
            <v>0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  <cell r="AV715">
            <v>0</v>
          </cell>
          <cell r="AW715">
            <v>0</v>
          </cell>
          <cell r="AX715">
            <v>0</v>
          </cell>
          <cell r="AY715">
            <v>0</v>
          </cell>
          <cell r="AZ715">
            <v>0</v>
          </cell>
          <cell r="BA715">
            <v>0</v>
          </cell>
          <cell r="BB715">
            <v>0</v>
          </cell>
          <cell r="BC715">
            <v>0</v>
          </cell>
          <cell r="BD715">
            <v>0</v>
          </cell>
          <cell r="BE715">
            <v>0</v>
          </cell>
          <cell r="BF715">
            <v>0</v>
          </cell>
          <cell r="BG715">
            <v>0</v>
          </cell>
          <cell r="BH715">
            <v>0</v>
          </cell>
          <cell r="BI715">
            <v>0</v>
          </cell>
          <cell r="BJ715">
            <v>0</v>
          </cell>
          <cell r="BK715">
            <v>0</v>
          </cell>
          <cell r="BL715">
            <v>0</v>
          </cell>
          <cell r="BM715">
            <v>0</v>
          </cell>
          <cell r="BN715">
            <v>0</v>
          </cell>
          <cell r="BO715">
            <v>0</v>
          </cell>
          <cell r="BP715">
            <v>0</v>
          </cell>
          <cell r="BQ715">
            <v>0</v>
          </cell>
          <cell r="BR715">
            <v>0</v>
          </cell>
          <cell r="BS715">
            <v>0</v>
          </cell>
          <cell r="BT715">
            <v>0</v>
          </cell>
          <cell r="BU715">
            <v>0</v>
          </cell>
          <cell r="BV715">
            <v>0</v>
          </cell>
          <cell r="BW715">
            <v>0</v>
          </cell>
          <cell r="BX715">
            <v>0</v>
          </cell>
          <cell r="BY715">
            <v>0</v>
          </cell>
          <cell r="BZ715">
            <v>0</v>
          </cell>
          <cell r="CA715">
            <v>0</v>
          </cell>
          <cell r="CB715">
            <v>0</v>
          </cell>
          <cell r="CC715">
            <v>0</v>
          </cell>
          <cell r="CD715">
            <v>0</v>
          </cell>
          <cell r="CE715">
            <v>0</v>
          </cell>
          <cell r="CF715">
            <v>0</v>
          </cell>
          <cell r="CG715">
            <v>0</v>
          </cell>
          <cell r="CH715">
            <v>0</v>
          </cell>
          <cell r="CI715">
            <v>0</v>
          </cell>
          <cell r="CJ715">
            <v>0</v>
          </cell>
          <cell r="CK715">
            <v>0</v>
          </cell>
          <cell r="CL715">
            <v>0</v>
          </cell>
          <cell r="CM715">
            <v>1</v>
          </cell>
        </row>
        <row r="716">
          <cell r="A716" t="str">
            <v>NIP_BP11_D_GBAR_EL2_RG1</v>
          </cell>
          <cell r="C716" t="str">
            <v>BP11</v>
          </cell>
          <cell r="D716" t="str">
            <v>In</v>
          </cell>
          <cell r="E716" t="str">
            <v>Base JV</v>
          </cell>
          <cell r="F716" t="str">
            <v>Base</v>
          </cell>
          <cell r="G716" t="str">
            <v>SPDC JV</v>
          </cell>
          <cell r="H716" t="str">
            <v>In</v>
          </cell>
          <cell r="I716" t="str">
            <v>GBARAN</v>
          </cell>
          <cell r="J716" t="str">
            <v>OML - 28</v>
          </cell>
          <cell r="K716" t="str">
            <v>LAND EAST</v>
          </cell>
          <cell r="L716" t="str">
            <v>East</v>
          </cell>
          <cell r="M716" t="str">
            <v>STOG - Restoration - GBARAN</v>
          </cell>
          <cell r="N716" t="str">
            <v>STOG Restoration - Land East</v>
          </cell>
          <cell r="O716" t="str">
            <v>STOG Restoration - Land East</v>
          </cell>
          <cell r="P716" t="str">
            <v>STOG - Restoration</v>
          </cell>
          <cell r="Q716" t="str">
            <v>James Iwegbu</v>
          </cell>
          <cell r="R716" t="str">
            <v>GBARAN CPF</v>
          </cell>
          <cell r="S716" t="str">
            <v>NLNG</v>
          </cell>
          <cell r="T716" t="str">
            <v>4. Oil</v>
          </cell>
          <cell r="U716" t="str">
            <v>1. Secure / Maximise NFA</v>
          </cell>
          <cell r="V716" t="str">
            <v>Akadiri Olabisi</v>
          </cell>
          <cell r="W716">
            <v>0</v>
          </cell>
          <cell r="X716">
            <v>0</v>
          </cell>
          <cell r="Y716">
            <v>0</v>
          </cell>
          <cell r="Z716">
            <v>15856.534996032715</v>
          </cell>
          <cell r="AA716">
            <v>0</v>
          </cell>
          <cell r="AB716">
            <v>832786.296875</v>
          </cell>
          <cell r="AC716">
            <v>0</v>
          </cell>
          <cell r="AD716">
            <v>0</v>
          </cell>
          <cell r="AE716">
            <v>0</v>
          </cell>
          <cell r="AF716">
            <v>818515.2998046875</v>
          </cell>
          <cell r="AG716">
            <v>0</v>
          </cell>
          <cell r="AH716">
            <v>14271.699951171875</v>
          </cell>
          <cell r="AI716">
            <v>0</v>
          </cell>
          <cell r="AJ716">
            <v>36591.685760498047</v>
          </cell>
          <cell r="AK716">
            <v>0</v>
          </cell>
          <cell r="AL716">
            <v>0</v>
          </cell>
          <cell r="AM716">
            <v>0</v>
          </cell>
          <cell r="AN716">
            <v>0</v>
          </cell>
          <cell r="AO716">
            <v>0</v>
          </cell>
          <cell r="AP716">
            <v>0</v>
          </cell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0</v>
          </cell>
          <cell r="AV716">
            <v>0</v>
          </cell>
          <cell r="AW716">
            <v>0</v>
          </cell>
          <cell r="AX716">
            <v>0</v>
          </cell>
          <cell r="AY716">
            <v>0</v>
          </cell>
          <cell r="AZ716">
            <v>0</v>
          </cell>
          <cell r="BA716">
            <v>0</v>
          </cell>
          <cell r="BB716">
            <v>0</v>
          </cell>
          <cell r="BC716">
            <v>0</v>
          </cell>
          <cell r="BD716">
            <v>0</v>
          </cell>
          <cell r="BE716">
            <v>0</v>
          </cell>
          <cell r="BF716">
            <v>0</v>
          </cell>
          <cell r="BG716">
            <v>0</v>
          </cell>
          <cell r="BH716">
            <v>0</v>
          </cell>
          <cell r="BI716">
            <v>0</v>
          </cell>
          <cell r="BJ716">
            <v>0</v>
          </cell>
          <cell r="BK716">
            <v>0</v>
          </cell>
          <cell r="BL716">
            <v>0</v>
          </cell>
          <cell r="BM716">
            <v>0</v>
          </cell>
          <cell r="BN716">
            <v>0</v>
          </cell>
          <cell r="BO716">
            <v>0</v>
          </cell>
          <cell r="BP716">
            <v>0</v>
          </cell>
          <cell r="BQ716">
            <v>0</v>
          </cell>
          <cell r="BR716">
            <v>0</v>
          </cell>
          <cell r="BS716">
            <v>0</v>
          </cell>
          <cell r="BT716">
            <v>0</v>
          </cell>
          <cell r="BU716">
            <v>0</v>
          </cell>
          <cell r="BV716">
            <v>0</v>
          </cell>
          <cell r="BW716">
            <v>0</v>
          </cell>
          <cell r="BX716">
            <v>0</v>
          </cell>
          <cell r="BY716">
            <v>0</v>
          </cell>
          <cell r="BZ716">
            <v>0</v>
          </cell>
          <cell r="CA716">
            <v>0</v>
          </cell>
          <cell r="CB716">
            <v>0</v>
          </cell>
          <cell r="CC716">
            <v>0</v>
          </cell>
          <cell r="CD716">
            <v>0</v>
          </cell>
          <cell r="CE716">
            <v>0</v>
          </cell>
          <cell r="CF716">
            <v>0</v>
          </cell>
          <cell r="CG716">
            <v>0</v>
          </cell>
          <cell r="CH716">
            <v>0</v>
          </cell>
          <cell r="CI716">
            <v>0</v>
          </cell>
          <cell r="CJ716">
            <v>0</v>
          </cell>
          <cell r="CK716">
            <v>0</v>
          </cell>
          <cell r="CL716">
            <v>0</v>
          </cell>
          <cell r="CM716">
            <v>1</v>
          </cell>
        </row>
        <row r="717">
          <cell r="A717" t="str">
            <v>NIP_BP11_D_GBET_WS1_C01</v>
          </cell>
          <cell r="C717" t="str">
            <v>BP11</v>
          </cell>
          <cell r="D717" t="str">
            <v>Out</v>
          </cell>
          <cell r="E717" t="str">
            <v>Portfolio Action</v>
          </cell>
          <cell r="F717" t="str">
            <v>Options</v>
          </cell>
          <cell r="G717" t="str">
            <v>Portfolio Action</v>
          </cell>
          <cell r="H717" t="str">
            <v>Not reported</v>
          </cell>
          <cell r="I717" t="str">
            <v>GBETIOKUN</v>
          </cell>
          <cell r="J717" t="str">
            <v>OML - 40</v>
          </cell>
          <cell r="K717" t="str">
            <v>SWAMP WEST</v>
          </cell>
          <cell r="L717" t="str">
            <v>West</v>
          </cell>
          <cell r="M717" t="str">
            <v>Gbetiokun/Abiala ID</v>
          </cell>
          <cell r="N717" t="str">
            <v>Gbetiokun/Abiala ID</v>
          </cell>
          <cell r="O717" t="str">
            <v>Gbetiokun/Abiala ID</v>
          </cell>
          <cell r="P717" t="str">
            <v>Gbetiokun/Abiala ID</v>
          </cell>
          <cell r="Q717" t="str">
            <v>Baranu Suka</v>
          </cell>
          <cell r="R717" t="str">
            <v>JONES_CREEK1_FS</v>
          </cell>
          <cell r="S717" t="str">
            <v>DOMGAS</v>
          </cell>
          <cell r="T717" t="str">
            <v>7. Export Growth</v>
          </cell>
          <cell r="U717" t="str">
            <v>7. Material Oil</v>
          </cell>
          <cell r="V717" t="str">
            <v>David Oluwajuyigbe</v>
          </cell>
          <cell r="W717">
            <v>3</v>
          </cell>
          <cell r="X717">
            <v>0</v>
          </cell>
          <cell r="Y717">
            <v>36747.053951263428</v>
          </cell>
          <cell r="Z717">
            <v>0</v>
          </cell>
          <cell r="AA717">
            <v>20348.959937095642</v>
          </cell>
          <cell r="AB717">
            <v>0</v>
          </cell>
          <cell r="AC717">
            <v>17765.768454551697</v>
          </cell>
          <cell r="AD717">
            <v>1973.962599158287</v>
          </cell>
          <cell r="AE717">
            <v>609.21756261587143</v>
          </cell>
          <cell r="AF717">
            <v>0</v>
          </cell>
          <cell r="AG717">
            <v>0</v>
          </cell>
          <cell r="AH717">
            <v>0</v>
          </cell>
          <cell r="AI717">
            <v>78754.181396484375</v>
          </cell>
          <cell r="AJ717">
            <v>66054.994049072266</v>
          </cell>
          <cell r="AK717">
            <v>0</v>
          </cell>
          <cell r="AL717">
            <v>0</v>
          </cell>
          <cell r="AM717">
            <v>2</v>
          </cell>
          <cell r="AN717">
            <v>0</v>
          </cell>
          <cell r="AO717">
            <v>0</v>
          </cell>
          <cell r="AP717">
            <v>0</v>
          </cell>
          <cell r="AQ717">
            <v>0</v>
          </cell>
          <cell r="AR717">
            <v>0</v>
          </cell>
          <cell r="AS717">
            <v>0</v>
          </cell>
          <cell r="AT717">
            <v>0</v>
          </cell>
          <cell r="AU717">
            <v>0</v>
          </cell>
          <cell r="AV717">
            <v>0</v>
          </cell>
          <cell r="AW717">
            <v>0</v>
          </cell>
          <cell r="AX717">
            <v>0</v>
          </cell>
          <cell r="AY717">
            <v>0</v>
          </cell>
          <cell r="AZ717">
            <v>0</v>
          </cell>
          <cell r="BA717">
            <v>0</v>
          </cell>
          <cell r="BB717">
            <v>0</v>
          </cell>
          <cell r="BC717">
            <v>0</v>
          </cell>
          <cell r="BD717">
            <v>0</v>
          </cell>
          <cell r="BE717">
            <v>0</v>
          </cell>
          <cell r="BF717">
            <v>0</v>
          </cell>
          <cell r="BG717">
            <v>0</v>
          </cell>
          <cell r="BH717">
            <v>0</v>
          </cell>
          <cell r="BI717">
            <v>0</v>
          </cell>
          <cell r="BJ717">
            <v>0</v>
          </cell>
          <cell r="BK717">
            <v>0</v>
          </cell>
          <cell r="BL717">
            <v>10711.8466796875</v>
          </cell>
          <cell r="BM717">
            <v>57749.421875</v>
          </cell>
          <cell r="BN717">
            <v>0</v>
          </cell>
          <cell r="BO717">
            <v>0</v>
          </cell>
          <cell r="BP717">
            <v>0</v>
          </cell>
          <cell r="BQ717">
            <v>0</v>
          </cell>
          <cell r="BR717">
            <v>10292.913818359375</v>
          </cell>
          <cell r="BS717">
            <v>0</v>
          </cell>
          <cell r="BT717">
            <v>0</v>
          </cell>
          <cell r="BU717">
            <v>0</v>
          </cell>
          <cell r="BV717">
            <v>0</v>
          </cell>
          <cell r="BW717">
            <v>0</v>
          </cell>
          <cell r="BX717">
            <v>0</v>
          </cell>
          <cell r="BY717">
            <v>0</v>
          </cell>
          <cell r="BZ717">
            <v>0</v>
          </cell>
          <cell r="CA717">
            <v>0</v>
          </cell>
          <cell r="CB717">
            <v>0</v>
          </cell>
          <cell r="CC717">
            <v>0</v>
          </cell>
          <cell r="CD717">
            <v>0</v>
          </cell>
          <cell r="CE717">
            <v>0</v>
          </cell>
          <cell r="CF717">
            <v>0</v>
          </cell>
          <cell r="CG717">
            <v>0</v>
          </cell>
          <cell r="CH717">
            <v>0</v>
          </cell>
          <cell r="CI717">
            <v>0</v>
          </cell>
          <cell r="CJ717">
            <v>0</v>
          </cell>
          <cell r="CK717">
            <v>0</v>
          </cell>
          <cell r="CL717">
            <v>0</v>
          </cell>
          <cell r="CM717">
            <v>1</v>
          </cell>
        </row>
        <row r="718">
          <cell r="A718" t="str">
            <v>NIP_BP11_D_GBET_WS1_D01</v>
          </cell>
          <cell r="C718" t="str">
            <v>BP11</v>
          </cell>
          <cell r="D718" t="str">
            <v>Out</v>
          </cell>
          <cell r="E718" t="str">
            <v>Portfolio Action</v>
          </cell>
          <cell r="F718" t="str">
            <v>Options</v>
          </cell>
          <cell r="G718" t="str">
            <v>Portfolio Action</v>
          </cell>
          <cell r="H718" t="str">
            <v>Not reported</v>
          </cell>
          <cell r="I718" t="str">
            <v>GBETIOKUN</v>
          </cell>
          <cell r="J718" t="str">
            <v>OML - 40</v>
          </cell>
          <cell r="K718" t="str">
            <v>SWAMP WEST</v>
          </cell>
          <cell r="L718" t="str">
            <v>West</v>
          </cell>
          <cell r="M718" t="str">
            <v>Gbetiokun/Abiala ID</v>
          </cell>
          <cell r="N718" t="str">
            <v>Gbetiokun/Abiala ID</v>
          </cell>
          <cell r="O718" t="str">
            <v>Gbetiokun/Abiala ID</v>
          </cell>
          <cell r="P718" t="str">
            <v>Gbetiokun/Abiala ID</v>
          </cell>
          <cell r="Q718" t="str">
            <v>Baranu Suka</v>
          </cell>
          <cell r="R718" t="str">
            <v>JONES_CREEK1_FS</v>
          </cell>
          <cell r="S718" t="str">
            <v>DOMGAS</v>
          </cell>
          <cell r="T718" t="str">
            <v>7. Export Growth</v>
          </cell>
          <cell r="U718" t="str">
            <v>7. Material Oil</v>
          </cell>
          <cell r="V718" t="str">
            <v>David Oluwajuyigbe</v>
          </cell>
          <cell r="W718">
            <v>5</v>
          </cell>
          <cell r="X718">
            <v>0</v>
          </cell>
          <cell r="Y718">
            <v>72762.603744506836</v>
          </cell>
          <cell r="Z718">
            <v>0</v>
          </cell>
          <cell r="AA718">
            <v>20103.610538482666</v>
          </cell>
          <cell r="AB718">
            <v>0</v>
          </cell>
          <cell r="AC718">
            <v>17493.306829452515</v>
          </cell>
          <cell r="AD718">
            <v>1943.701429605484</v>
          </cell>
          <cell r="AE718">
            <v>666.62188100814819</v>
          </cell>
          <cell r="AF718">
            <v>0</v>
          </cell>
          <cell r="AG718">
            <v>0</v>
          </cell>
          <cell r="AH718">
            <v>0</v>
          </cell>
          <cell r="AI718">
            <v>411145.765625</v>
          </cell>
          <cell r="AJ718">
            <v>319444.43212890625</v>
          </cell>
          <cell r="AK718">
            <v>0</v>
          </cell>
          <cell r="AL718">
            <v>1</v>
          </cell>
          <cell r="AM718">
            <v>4</v>
          </cell>
          <cell r="AN718">
            <v>0</v>
          </cell>
          <cell r="AO718">
            <v>0</v>
          </cell>
          <cell r="AP718">
            <v>0</v>
          </cell>
          <cell r="AQ718">
            <v>0</v>
          </cell>
          <cell r="AR718">
            <v>0</v>
          </cell>
          <cell r="AS718">
            <v>0</v>
          </cell>
          <cell r="AT718">
            <v>0</v>
          </cell>
          <cell r="AU718">
            <v>0</v>
          </cell>
          <cell r="AV718">
            <v>0</v>
          </cell>
          <cell r="AW718">
            <v>0</v>
          </cell>
          <cell r="AX718">
            <v>0</v>
          </cell>
          <cell r="AY718">
            <v>0</v>
          </cell>
          <cell r="AZ718">
            <v>0</v>
          </cell>
          <cell r="BA718">
            <v>0</v>
          </cell>
          <cell r="BB718">
            <v>0</v>
          </cell>
          <cell r="BC718">
            <v>0</v>
          </cell>
          <cell r="BD718">
            <v>0</v>
          </cell>
          <cell r="BE718">
            <v>0</v>
          </cell>
          <cell r="BF718">
            <v>0</v>
          </cell>
          <cell r="BG718">
            <v>0</v>
          </cell>
          <cell r="BH718">
            <v>0</v>
          </cell>
          <cell r="BI718">
            <v>20248.890625</v>
          </cell>
          <cell r="BJ718">
            <v>13405.1416015625</v>
          </cell>
          <cell r="BK718">
            <v>0</v>
          </cell>
          <cell r="BL718">
            <v>15884.9970703125</v>
          </cell>
          <cell r="BM718">
            <v>111508.966796875</v>
          </cell>
          <cell r="BN718">
            <v>49803.6298828125</v>
          </cell>
          <cell r="BO718">
            <v>0</v>
          </cell>
          <cell r="BP718">
            <v>22594.95458984375</v>
          </cell>
          <cell r="BQ718">
            <v>99751.12890625</v>
          </cell>
          <cell r="BR718">
            <v>77948.064453125</v>
          </cell>
          <cell r="BS718">
            <v>0</v>
          </cell>
          <cell r="BT718">
            <v>0</v>
          </cell>
          <cell r="BU718">
            <v>0</v>
          </cell>
          <cell r="BV718">
            <v>0</v>
          </cell>
          <cell r="BW718">
            <v>0</v>
          </cell>
          <cell r="BX718">
            <v>0</v>
          </cell>
          <cell r="BY718">
            <v>0</v>
          </cell>
          <cell r="BZ718">
            <v>0</v>
          </cell>
          <cell r="CA718">
            <v>0</v>
          </cell>
          <cell r="CB718">
            <v>0</v>
          </cell>
          <cell r="CC718">
            <v>0</v>
          </cell>
          <cell r="CD718">
            <v>0</v>
          </cell>
          <cell r="CE718">
            <v>0</v>
          </cell>
          <cell r="CF718">
            <v>0</v>
          </cell>
          <cell r="CG718">
            <v>0</v>
          </cell>
          <cell r="CH718">
            <v>0</v>
          </cell>
          <cell r="CI718">
            <v>0</v>
          </cell>
          <cell r="CJ718">
            <v>0</v>
          </cell>
          <cell r="CK718">
            <v>0</v>
          </cell>
          <cell r="CL718">
            <v>0</v>
          </cell>
          <cell r="CM718">
            <v>1</v>
          </cell>
        </row>
        <row r="719">
          <cell r="A719" t="str">
            <v>NIP_BP11_D_HAZZ_OFS_D01</v>
          </cell>
          <cell r="C719" t="str">
            <v>BP11</v>
          </cell>
          <cell r="D719" t="str">
            <v>Out</v>
          </cell>
          <cell r="E719" t="str">
            <v>Third Party Finance</v>
          </cell>
          <cell r="F719" t="str">
            <v>Base</v>
          </cell>
          <cell r="G719" t="str">
            <v>SPDC JV</v>
          </cell>
          <cell r="H719" t="str">
            <v>Out</v>
          </cell>
          <cell r="I719" t="str">
            <v>HA</v>
          </cell>
          <cell r="J719" t="str">
            <v>OML - 77</v>
          </cell>
          <cell r="K719" t="str">
            <v>OFFSHORE</v>
          </cell>
          <cell r="L719" t="str">
            <v>Offshore</v>
          </cell>
          <cell r="M719" t="str">
            <v>HA Oil Development</v>
          </cell>
          <cell r="N719" t="str">
            <v>HA Oil Development</v>
          </cell>
          <cell r="O719" t="str">
            <v>HA OIL  Development</v>
          </cell>
          <cell r="P719" t="str">
            <v>H &amp; JK Block IOGP</v>
          </cell>
          <cell r="Q719" t="str">
            <v>Ernest Ikpolo</v>
          </cell>
          <cell r="R719" t="str">
            <v>HD_DEEP1_FS</v>
          </cell>
          <cell r="S719" t="str">
            <v>BRASS</v>
          </cell>
          <cell r="T719" t="str">
            <v>4. Oil</v>
          </cell>
          <cell r="U719" t="str">
            <v>8. Oil and Gas Growth</v>
          </cell>
          <cell r="V719" t="str">
            <v xml:space="preserve">Oghene Nkonyeasua </v>
          </cell>
          <cell r="W719">
            <v>6</v>
          </cell>
          <cell r="X719">
            <v>0</v>
          </cell>
          <cell r="Y719">
            <v>70119.298950195313</v>
          </cell>
          <cell r="Z719">
            <v>0</v>
          </cell>
          <cell r="AA719">
            <v>101715.76098632813</v>
          </cell>
          <cell r="AB719">
            <v>0</v>
          </cell>
          <cell r="AC719">
            <v>100459.81109619141</v>
          </cell>
          <cell r="AD719">
            <v>1014.7407875061035</v>
          </cell>
          <cell r="AE719">
            <v>241.05973863601685</v>
          </cell>
          <cell r="AF719">
            <v>0</v>
          </cell>
          <cell r="AG719">
            <v>0</v>
          </cell>
          <cell r="AH719">
            <v>0</v>
          </cell>
          <cell r="AI719">
            <v>150548.859375</v>
          </cell>
          <cell r="AJ719">
            <v>143374.92236328125</v>
          </cell>
          <cell r="AK719">
            <v>0</v>
          </cell>
          <cell r="AL719">
            <v>0</v>
          </cell>
          <cell r="AM719">
            <v>4</v>
          </cell>
          <cell r="AN719">
            <v>0</v>
          </cell>
          <cell r="AO719">
            <v>0</v>
          </cell>
          <cell r="AP719">
            <v>0</v>
          </cell>
          <cell r="AQ719">
            <v>0</v>
          </cell>
          <cell r="AR719">
            <v>0</v>
          </cell>
          <cell r="AS719">
            <v>0</v>
          </cell>
          <cell r="AT719">
            <v>0</v>
          </cell>
          <cell r="AU719">
            <v>0</v>
          </cell>
          <cell r="AV719">
            <v>0</v>
          </cell>
          <cell r="AW719">
            <v>0</v>
          </cell>
          <cell r="AX719">
            <v>0</v>
          </cell>
          <cell r="AY719">
            <v>0</v>
          </cell>
          <cell r="AZ719">
            <v>0</v>
          </cell>
          <cell r="BA719">
            <v>0</v>
          </cell>
          <cell r="BB719">
            <v>0</v>
          </cell>
          <cell r="BC719">
            <v>0</v>
          </cell>
          <cell r="BD719">
            <v>0</v>
          </cell>
          <cell r="BE719">
            <v>0</v>
          </cell>
          <cell r="BF719">
            <v>0</v>
          </cell>
          <cell r="BG719">
            <v>0</v>
          </cell>
          <cell r="BH719">
            <v>0</v>
          </cell>
          <cell r="BI719">
            <v>0</v>
          </cell>
          <cell r="BJ719">
            <v>0</v>
          </cell>
          <cell r="BK719">
            <v>0</v>
          </cell>
          <cell r="BL719">
            <v>0</v>
          </cell>
          <cell r="BM719">
            <v>102155.8125</v>
          </cell>
          <cell r="BN719">
            <v>48393.05078125</v>
          </cell>
          <cell r="BO719">
            <v>0</v>
          </cell>
          <cell r="BP719">
            <v>0</v>
          </cell>
          <cell r="BQ719">
            <v>0</v>
          </cell>
          <cell r="BR719">
            <v>0</v>
          </cell>
          <cell r="BS719">
            <v>0</v>
          </cell>
          <cell r="BT719">
            <v>0</v>
          </cell>
          <cell r="BU719">
            <v>0</v>
          </cell>
          <cell r="BV719">
            <v>0</v>
          </cell>
          <cell r="BW719">
            <v>0</v>
          </cell>
          <cell r="BX719">
            <v>0</v>
          </cell>
          <cell r="BY719">
            <v>0</v>
          </cell>
          <cell r="BZ719">
            <v>0</v>
          </cell>
          <cell r="CA719">
            <v>0</v>
          </cell>
          <cell r="CB719">
            <v>0</v>
          </cell>
          <cell r="CC719">
            <v>0</v>
          </cell>
          <cell r="CD719">
            <v>0</v>
          </cell>
          <cell r="CE719">
            <v>0</v>
          </cell>
          <cell r="CF719">
            <v>0</v>
          </cell>
          <cell r="CG719">
            <v>0</v>
          </cell>
          <cell r="CH719">
            <v>0</v>
          </cell>
          <cell r="CI719">
            <v>0</v>
          </cell>
          <cell r="CJ719">
            <v>0</v>
          </cell>
          <cell r="CK719">
            <v>0</v>
          </cell>
          <cell r="CL719">
            <v>0</v>
          </cell>
          <cell r="CM719">
            <v>1</v>
          </cell>
        </row>
        <row r="720">
          <cell r="A720" t="str">
            <v>NIP_BP11_D_HAZZ_OFS_G01</v>
          </cell>
          <cell r="C720" t="str">
            <v>BP11</v>
          </cell>
          <cell r="D720" t="str">
            <v>Out</v>
          </cell>
          <cell r="E720" t="str">
            <v>Third Party Finance</v>
          </cell>
          <cell r="F720" t="str">
            <v>Base</v>
          </cell>
          <cell r="G720" t="str">
            <v>SPDC JV</v>
          </cell>
          <cell r="H720" t="str">
            <v>Out</v>
          </cell>
          <cell r="I720" t="str">
            <v>HA</v>
          </cell>
          <cell r="J720" t="str">
            <v>OML - 77</v>
          </cell>
          <cell r="K720" t="str">
            <v>OFFSHORE</v>
          </cell>
          <cell r="L720" t="str">
            <v>Offshore</v>
          </cell>
          <cell r="M720" t="str">
            <v>H-Block Gas Development</v>
          </cell>
          <cell r="N720" t="str">
            <v>HA NAG Development</v>
          </cell>
          <cell r="O720" t="str">
            <v>HA  NAG Development</v>
          </cell>
          <cell r="P720" t="str">
            <v>H &amp; JK Block IOGP</v>
          </cell>
          <cell r="Q720" t="str">
            <v>Ernest Ikpolo</v>
          </cell>
          <cell r="R720" t="str">
            <v>HA_DEEP1_GP</v>
          </cell>
          <cell r="S720" t="str">
            <v>BRASS</v>
          </cell>
          <cell r="T720" t="str">
            <v>4. Oil</v>
          </cell>
          <cell r="U720" t="str">
            <v>8. Oil and Gas Growth</v>
          </cell>
          <cell r="V720" t="str">
            <v xml:space="preserve">Oghene Nkonyeasua </v>
          </cell>
          <cell r="W720">
            <v>0</v>
          </cell>
          <cell r="X720">
            <v>4</v>
          </cell>
          <cell r="Y720">
            <v>0</v>
          </cell>
          <cell r="Z720">
            <v>110742.55966186523</v>
          </cell>
          <cell r="AA720">
            <v>0</v>
          </cell>
          <cell r="AB720">
            <v>1956344.2509765625</v>
          </cell>
          <cell r="AC720">
            <v>0</v>
          </cell>
          <cell r="AD720">
            <v>0</v>
          </cell>
          <cell r="AE720">
            <v>0</v>
          </cell>
          <cell r="AF720">
            <v>1867356.869140625</v>
          </cell>
          <cell r="AG720">
            <v>18862.326103210449</v>
          </cell>
          <cell r="AH720">
            <v>70123.877716064453</v>
          </cell>
          <cell r="AI720">
            <v>1548377.75</v>
          </cell>
          <cell r="AJ720">
            <v>1336906.3466796875</v>
          </cell>
          <cell r="AK720">
            <v>0</v>
          </cell>
          <cell r="AL720">
            <v>0</v>
          </cell>
          <cell r="AM720">
            <v>0</v>
          </cell>
          <cell r="AN720">
            <v>0</v>
          </cell>
          <cell r="AO720">
            <v>0</v>
          </cell>
          <cell r="AP720">
            <v>0</v>
          </cell>
          <cell r="AQ720">
            <v>0</v>
          </cell>
          <cell r="AR720">
            <v>4</v>
          </cell>
          <cell r="AS720">
            <v>0</v>
          </cell>
          <cell r="AT720">
            <v>0</v>
          </cell>
          <cell r="AU720">
            <v>0</v>
          </cell>
          <cell r="AV720">
            <v>0</v>
          </cell>
          <cell r="AW720">
            <v>0</v>
          </cell>
          <cell r="AX720">
            <v>0</v>
          </cell>
          <cell r="AY720">
            <v>0</v>
          </cell>
          <cell r="AZ720">
            <v>0</v>
          </cell>
          <cell r="BA720">
            <v>0</v>
          </cell>
          <cell r="BB720">
            <v>0</v>
          </cell>
          <cell r="BC720">
            <v>0</v>
          </cell>
          <cell r="BD720">
            <v>0</v>
          </cell>
          <cell r="BE720">
            <v>0</v>
          </cell>
          <cell r="BF720">
            <v>0</v>
          </cell>
          <cell r="BG720">
            <v>0</v>
          </cell>
          <cell r="BH720">
            <v>0</v>
          </cell>
          <cell r="BI720">
            <v>0</v>
          </cell>
          <cell r="BJ720">
            <v>0</v>
          </cell>
          <cell r="BK720">
            <v>0</v>
          </cell>
          <cell r="BL720">
            <v>0</v>
          </cell>
          <cell r="BM720">
            <v>0</v>
          </cell>
          <cell r="BN720">
            <v>0</v>
          </cell>
          <cell r="BO720">
            <v>0</v>
          </cell>
          <cell r="BP720">
            <v>0</v>
          </cell>
          <cell r="BQ720">
            <v>0</v>
          </cell>
          <cell r="BR720">
            <v>0</v>
          </cell>
          <cell r="BS720">
            <v>0</v>
          </cell>
          <cell r="BT720">
            <v>0</v>
          </cell>
          <cell r="BU720">
            <v>0</v>
          </cell>
          <cell r="BV720">
            <v>0</v>
          </cell>
          <cell r="BW720">
            <v>0</v>
          </cell>
          <cell r="BX720">
            <v>0</v>
          </cell>
          <cell r="BY720">
            <v>0</v>
          </cell>
          <cell r="BZ720">
            <v>0</v>
          </cell>
          <cell r="CA720">
            <v>0</v>
          </cell>
          <cell r="CB720">
            <v>145318.625</v>
          </cell>
          <cell r="CC720">
            <v>58009.62109375</v>
          </cell>
          <cell r="CD720">
            <v>0</v>
          </cell>
          <cell r="CE720">
            <v>0</v>
          </cell>
          <cell r="CF720">
            <v>1219993.796875</v>
          </cell>
          <cell r="CG720">
            <v>125055.681640625</v>
          </cell>
          <cell r="CH720">
            <v>0</v>
          </cell>
          <cell r="CI720">
            <v>0</v>
          </cell>
          <cell r="CJ720">
            <v>0</v>
          </cell>
          <cell r="CK720">
            <v>0</v>
          </cell>
          <cell r="CL720">
            <v>0</v>
          </cell>
          <cell r="CM720">
            <v>1</v>
          </cell>
        </row>
        <row r="721">
          <cell r="A721" t="str">
            <v>NIP_BP11_D_HBZZ_OFS_D03</v>
          </cell>
          <cell r="C721" t="str">
            <v>BP11</v>
          </cell>
          <cell r="D721" t="str">
            <v>Out</v>
          </cell>
          <cell r="E721" t="str">
            <v>Third Party Finance</v>
          </cell>
          <cell r="F721" t="str">
            <v>Base</v>
          </cell>
          <cell r="G721" t="str">
            <v>SPDC JV</v>
          </cell>
          <cell r="H721" t="str">
            <v>Out</v>
          </cell>
          <cell r="I721" t="str">
            <v>HB</v>
          </cell>
          <cell r="J721" t="str">
            <v>OML - 77</v>
          </cell>
          <cell r="K721" t="str">
            <v>OFFSHORE</v>
          </cell>
          <cell r="L721" t="str">
            <v>Offshore</v>
          </cell>
          <cell r="M721" t="str">
            <v>H-Block Gas Development</v>
          </cell>
          <cell r="N721" t="str">
            <v>HA Oil Development</v>
          </cell>
          <cell r="O721" t="str">
            <v>HA OIL  Development</v>
          </cell>
          <cell r="P721" t="str">
            <v>H &amp; JK Block IOGP</v>
          </cell>
          <cell r="Q721" t="str">
            <v>Ernest Ikpolo</v>
          </cell>
          <cell r="R721" t="str">
            <v>HA_DEEP1_GP/FS</v>
          </cell>
          <cell r="S721" t="str">
            <v>BRASS</v>
          </cell>
          <cell r="T721" t="str">
            <v>4. Oil</v>
          </cell>
          <cell r="U721" t="str">
            <v>8. Oil and Gas Growth</v>
          </cell>
          <cell r="V721" t="str">
            <v xml:space="preserve">Oghene Nkonyeasua </v>
          </cell>
          <cell r="W721">
            <v>0</v>
          </cell>
          <cell r="X721">
            <v>0</v>
          </cell>
          <cell r="Y721">
            <v>14547.380157470703</v>
          </cell>
          <cell r="Z721">
            <v>0</v>
          </cell>
          <cell r="AA721">
            <v>24314.029846191406</v>
          </cell>
          <cell r="AB721">
            <v>0</v>
          </cell>
          <cell r="AC721">
            <v>24012.790283203125</v>
          </cell>
          <cell r="AD721">
            <v>242.55380153656006</v>
          </cell>
          <cell r="AE721">
            <v>58.632770359516144</v>
          </cell>
          <cell r="AF721">
            <v>0</v>
          </cell>
          <cell r="AG721">
            <v>0</v>
          </cell>
          <cell r="AH721">
            <v>0</v>
          </cell>
          <cell r="AI721">
            <v>22159.41796875</v>
          </cell>
          <cell r="AJ721">
            <v>21026.103637695313</v>
          </cell>
          <cell r="AK721">
            <v>0</v>
          </cell>
          <cell r="AL721">
            <v>0</v>
          </cell>
          <cell r="AM721">
            <v>1</v>
          </cell>
          <cell r="AN721">
            <v>0</v>
          </cell>
          <cell r="AO721">
            <v>0</v>
          </cell>
          <cell r="AP721">
            <v>0</v>
          </cell>
          <cell r="AQ721">
            <v>0</v>
          </cell>
          <cell r="AR721">
            <v>0</v>
          </cell>
          <cell r="AS721">
            <v>0</v>
          </cell>
          <cell r="AT721">
            <v>0</v>
          </cell>
          <cell r="AU721">
            <v>0</v>
          </cell>
          <cell r="AV721">
            <v>0</v>
          </cell>
          <cell r="AW721">
            <v>0</v>
          </cell>
          <cell r="AX721">
            <v>0</v>
          </cell>
          <cell r="AY721">
            <v>0</v>
          </cell>
          <cell r="AZ721">
            <v>0</v>
          </cell>
          <cell r="BA721">
            <v>0</v>
          </cell>
          <cell r="BB721">
            <v>0</v>
          </cell>
          <cell r="BC721">
            <v>0</v>
          </cell>
          <cell r="BD721">
            <v>0</v>
          </cell>
          <cell r="BE721">
            <v>0</v>
          </cell>
          <cell r="BF721">
            <v>0</v>
          </cell>
          <cell r="BG721">
            <v>0</v>
          </cell>
          <cell r="BH721">
            <v>0</v>
          </cell>
          <cell r="BI721">
            <v>0</v>
          </cell>
          <cell r="BJ721">
            <v>0</v>
          </cell>
          <cell r="BK721">
            <v>0</v>
          </cell>
          <cell r="BL721">
            <v>0</v>
          </cell>
          <cell r="BM721">
            <v>16758.19921875</v>
          </cell>
          <cell r="BN721">
            <v>5401.2177734375</v>
          </cell>
          <cell r="BO721">
            <v>0</v>
          </cell>
          <cell r="BP721">
            <v>0</v>
          </cell>
          <cell r="BQ721">
            <v>0</v>
          </cell>
          <cell r="BR721">
            <v>0</v>
          </cell>
          <cell r="BS721">
            <v>0</v>
          </cell>
          <cell r="BT721">
            <v>0</v>
          </cell>
          <cell r="BU721">
            <v>0</v>
          </cell>
          <cell r="BV721">
            <v>0</v>
          </cell>
          <cell r="BW721">
            <v>0</v>
          </cell>
          <cell r="BX721">
            <v>0</v>
          </cell>
          <cell r="BY721">
            <v>0</v>
          </cell>
          <cell r="BZ721">
            <v>0</v>
          </cell>
          <cell r="CA721">
            <v>0</v>
          </cell>
          <cell r="CB721">
            <v>0</v>
          </cell>
          <cell r="CC721">
            <v>0</v>
          </cell>
          <cell r="CD721">
            <v>0</v>
          </cell>
          <cell r="CE721">
            <v>0</v>
          </cell>
          <cell r="CF721">
            <v>0</v>
          </cell>
          <cell r="CG721">
            <v>0</v>
          </cell>
          <cell r="CH721">
            <v>0</v>
          </cell>
          <cell r="CI721">
            <v>0</v>
          </cell>
          <cell r="CJ721">
            <v>0</v>
          </cell>
          <cell r="CK721">
            <v>0</v>
          </cell>
          <cell r="CL721">
            <v>0</v>
          </cell>
          <cell r="CM721">
            <v>1</v>
          </cell>
        </row>
        <row r="722">
          <cell r="A722" t="str">
            <v>NIP_BP11_D_HBZZ_OFS_G01</v>
          </cell>
          <cell r="C722" t="str">
            <v>BP11</v>
          </cell>
          <cell r="D722" t="str">
            <v>Out</v>
          </cell>
          <cell r="E722" t="str">
            <v>Third Party Finance</v>
          </cell>
          <cell r="F722" t="str">
            <v>Base</v>
          </cell>
          <cell r="G722" t="str">
            <v>SPDC JV</v>
          </cell>
          <cell r="H722" t="str">
            <v>Out</v>
          </cell>
          <cell r="I722" t="str">
            <v>HB</v>
          </cell>
          <cell r="J722" t="str">
            <v>OML - 77</v>
          </cell>
          <cell r="K722" t="str">
            <v>OFFSHORE</v>
          </cell>
          <cell r="L722" t="str">
            <v>Offshore</v>
          </cell>
          <cell r="M722" t="str">
            <v>H-Block Gas Development</v>
          </cell>
          <cell r="N722" t="str">
            <v>HB NAG Development</v>
          </cell>
          <cell r="O722" t="str">
            <v>HB  NAG Development</v>
          </cell>
          <cell r="P722" t="str">
            <v>H &amp; JK Block IOGP</v>
          </cell>
          <cell r="Q722" t="str">
            <v>Ernest Ikpolo</v>
          </cell>
          <cell r="R722" t="str">
            <v>HA_DEEP1_GP/FS</v>
          </cell>
          <cell r="S722" t="str">
            <v>BRASS</v>
          </cell>
          <cell r="T722" t="str">
            <v>7. Export Growth</v>
          </cell>
          <cell r="U722" t="str">
            <v>8. Oil and Gas Growth</v>
          </cell>
          <cell r="V722" t="str">
            <v xml:space="preserve">Oghene Nkonyeasua </v>
          </cell>
          <cell r="W722">
            <v>0</v>
          </cell>
          <cell r="X722">
            <v>9</v>
          </cell>
          <cell r="Y722">
            <v>0</v>
          </cell>
          <cell r="Z722">
            <v>67264.333148956299</v>
          </cell>
          <cell r="AA722">
            <v>0</v>
          </cell>
          <cell r="AB722">
            <v>3860213.5627441406</v>
          </cell>
          <cell r="AC722">
            <v>0</v>
          </cell>
          <cell r="AD722">
            <v>0</v>
          </cell>
          <cell r="AE722">
            <v>4.0701999751036055E-5</v>
          </cell>
          <cell r="AF722">
            <v>3586591.9992675781</v>
          </cell>
          <cell r="AG722">
            <v>36228.22866153717</v>
          </cell>
          <cell r="AH722">
            <v>237382.97924804688</v>
          </cell>
          <cell r="AI722">
            <v>302495.51171875</v>
          </cell>
          <cell r="AJ722">
            <v>863529.43359375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0</v>
          </cell>
          <cell r="AR722">
            <v>7</v>
          </cell>
          <cell r="AS722">
            <v>0</v>
          </cell>
          <cell r="AT722">
            <v>0</v>
          </cell>
          <cell r="AU722">
            <v>0</v>
          </cell>
          <cell r="AV722">
            <v>0</v>
          </cell>
          <cell r="AW722">
            <v>0</v>
          </cell>
          <cell r="AX722">
            <v>0</v>
          </cell>
          <cell r="AY722">
            <v>0</v>
          </cell>
          <cell r="AZ722">
            <v>0</v>
          </cell>
          <cell r="BA722">
            <v>0</v>
          </cell>
          <cell r="BB722">
            <v>0</v>
          </cell>
          <cell r="BC722">
            <v>0</v>
          </cell>
          <cell r="BD722">
            <v>0</v>
          </cell>
          <cell r="BE722">
            <v>0</v>
          </cell>
          <cell r="BF722">
            <v>0</v>
          </cell>
          <cell r="BG722">
            <v>0</v>
          </cell>
          <cell r="BH722">
            <v>0</v>
          </cell>
          <cell r="BI722">
            <v>0</v>
          </cell>
          <cell r="BJ722">
            <v>0</v>
          </cell>
          <cell r="BK722">
            <v>0</v>
          </cell>
          <cell r="BL722">
            <v>0</v>
          </cell>
          <cell r="BM722">
            <v>0</v>
          </cell>
          <cell r="BN722">
            <v>0</v>
          </cell>
          <cell r="BO722">
            <v>0</v>
          </cell>
          <cell r="BP722">
            <v>0</v>
          </cell>
          <cell r="BQ722">
            <v>0</v>
          </cell>
          <cell r="BR722">
            <v>0</v>
          </cell>
          <cell r="BS722">
            <v>0</v>
          </cell>
          <cell r="BT722">
            <v>0</v>
          </cell>
          <cell r="BU722">
            <v>0</v>
          </cell>
          <cell r="BV722">
            <v>0</v>
          </cell>
          <cell r="BW722">
            <v>0</v>
          </cell>
          <cell r="BX722">
            <v>0</v>
          </cell>
          <cell r="BY722">
            <v>0</v>
          </cell>
          <cell r="BZ722">
            <v>0</v>
          </cell>
          <cell r="CA722">
            <v>0</v>
          </cell>
          <cell r="CB722">
            <v>195788.5625</v>
          </cell>
          <cell r="CC722">
            <v>106706.9501953125</v>
          </cell>
          <cell r="CD722">
            <v>0</v>
          </cell>
          <cell r="CE722">
            <v>0</v>
          </cell>
          <cell r="CF722">
            <v>0</v>
          </cell>
          <cell r="CG722">
            <v>0</v>
          </cell>
          <cell r="CH722">
            <v>0</v>
          </cell>
          <cell r="CI722">
            <v>0</v>
          </cell>
          <cell r="CJ722">
            <v>0</v>
          </cell>
          <cell r="CK722">
            <v>0</v>
          </cell>
          <cell r="CL722">
            <v>0</v>
          </cell>
          <cell r="CM722">
            <v>1</v>
          </cell>
        </row>
        <row r="723">
          <cell r="A723" t="str">
            <v>NIP_BP11_D_HDZZ_OFS_D01</v>
          </cell>
          <cell r="C723" t="str">
            <v>BP11</v>
          </cell>
          <cell r="D723" t="str">
            <v>Out</v>
          </cell>
          <cell r="E723" t="str">
            <v>Third Party Finance</v>
          </cell>
          <cell r="F723" t="str">
            <v>Base</v>
          </cell>
          <cell r="G723" t="str">
            <v>SPDC JV</v>
          </cell>
          <cell r="H723" t="str">
            <v>Out</v>
          </cell>
          <cell r="I723" t="str">
            <v>HD</v>
          </cell>
          <cell r="J723" t="str">
            <v>OML - 77</v>
          </cell>
          <cell r="K723" t="str">
            <v>OFFSHORE</v>
          </cell>
          <cell r="L723" t="str">
            <v>Offshore</v>
          </cell>
          <cell r="M723" t="str">
            <v>H-Block Oil Development</v>
          </cell>
          <cell r="N723" t="str">
            <v>HD Oil Development (1)</v>
          </cell>
          <cell r="O723" t="str">
            <v>HD Oil Development (1)</v>
          </cell>
          <cell r="P723" t="str">
            <v>H &amp; JK Block IOGP</v>
          </cell>
          <cell r="Q723" t="str">
            <v>Ernest Ikpolo</v>
          </cell>
          <cell r="R723" t="str">
            <v>HD_DEEP1_FS</v>
          </cell>
          <cell r="S723" t="str">
            <v>BRASS</v>
          </cell>
          <cell r="T723" t="str">
            <v>4. Oil</v>
          </cell>
          <cell r="U723" t="str">
            <v>8. Oil and Gas Growth</v>
          </cell>
          <cell r="V723" t="str">
            <v xml:space="preserve">Oghene Nkonyeasua </v>
          </cell>
          <cell r="W723">
            <v>0</v>
          </cell>
          <cell r="X723">
            <v>0</v>
          </cell>
          <cell r="Y723">
            <v>139660.81642150879</v>
          </cell>
          <cell r="Z723">
            <v>0</v>
          </cell>
          <cell r="AA723">
            <v>400259.53897857666</v>
          </cell>
          <cell r="AB723">
            <v>0</v>
          </cell>
          <cell r="AC723">
            <v>395567.99990463257</v>
          </cell>
          <cell r="AD723">
            <v>3995.6385781168938</v>
          </cell>
          <cell r="AE723">
            <v>696.39378398656845</v>
          </cell>
          <cell r="AF723">
            <v>0</v>
          </cell>
          <cell r="AG723">
            <v>0</v>
          </cell>
          <cell r="AH723">
            <v>0</v>
          </cell>
          <cell r="AI723">
            <v>489144.63296508789</v>
          </cell>
          <cell r="AJ723">
            <v>396161.32821941376</v>
          </cell>
          <cell r="AK723">
            <v>0</v>
          </cell>
          <cell r="AL723">
            <v>1</v>
          </cell>
          <cell r="AM723">
            <v>6</v>
          </cell>
          <cell r="AN723">
            <v>0</v>
          </cell>
          <cell r="AO723">
            <v>0</v>
          </cell>
          <cell r="AP723">
            <v>0</v>
          </cell>
          <cell r="AQ723">
            <v>0</v>
          </cell>
          <cell r="AR723">
            <v>0</v>
          </cell>
          <cell r="AS723">
            <v>0</v>
          </cell>
          <cell r="AT723">
            <v>0</v>
          </cell>
          <cell r="AU723">
            <v>0</v>
          </cell>
          <cell r="AV723">
            <v>0</v>
          </cell>
          <cell r="AW723">
            <v>0</v>
          </cell>
          <cell r="AX723">
            <v>688.5</v>
          </cell>
          <cell r="AY723">
            <v>0</v>
          </cell>
          <cell r="AZ723">
            <v>0</v>
          </cell>
          <cell r="BA723">
            <v>0</v>
          </cell>
          <cell r="BB723">
            <v>0</v>
          </cell>
          <cell r="BC723">
            <v>0</v>
          </cell>
          <cell r="BD723">
            <v>0</v>
          </cell>
          <cell r="BE723">
            <v>0</v>
          </cell>
          <cell r="BF723">
            <v>0</v>
          </cell>
          <cell r="BG723">
            <v>0</v>
          </cell>
          <cell r="BH723">
            <v>0</v>
          </cell>
          <cell r="BI723">
            <v>14302.9609375</v>
          </cell>
          <cell r="BJ723">
            <v>4609.8876953125</v>
          </cell>
          <cell r="BK723">
            <v>0</v>
          </cell>
          <cell r="BL723">
            <v>0</v>
          </cell>
          <cell r="BM723">
            <v>119641.63671875</v>
          </cell>
          <cell r="BN723">
            <v>38557.525390625</v>
          </cell>
          <cell r="BO723">
            <v>0</v>
          </cell>
          <cell r="BP723">
            <v>0</v>
          </cell>
          <cell r="BQ723">
            <v>311344.1171875</v>
          </cell>
          <cell r="BR723">
            <v>0</v>
          </cell>
          <cell r="BS723">
            <v>0</v>
          </cell>
          <cell r="BT723">
            <v>0</v>
          </cell>
          <cell r="BU723">
            <v>0</v>
          </cell>
          <cell r="BV723">
            <v>0</v>
          </cell>
          <cell r="BW723">
            <v>0</v>
          </cell>
          <cell r="BX723">
            <v>0</v>
          </cell>
          <cell r="BY723">
            <v>0</v>
          </cell>
          <cell r="BZ723">
            <v>0</v>
          </cell>
          <cell r="CA723">
            <v>0</v>
          </cell>
          <cell r="CB723">
            <v>0</v>
          </cell>
          <cell r="CC723">
            <v>0</v>
          </cell>
          <cell r="CD723">
            <v>0</v>
          </cell>
          <cell r="CE723">
            <v>0</v>
          </cell>
          <cell r="CF723">
            <v>0</v>
          </cell>
          <cell r="CG723">
            <v>0</v>
          </cell>
          <cell r="CH723">
            <v>0</v>
          </cell>
          <cell r="CI723">
            <v>0</v>
          </cell>
          <cell r="CJ723">
            <v>0</v>
          </cell>
          <cell r="CK723">
            <v>0</v>
          </cell>
          <cell r="CL723">
            <v>0</v>
          </cell>
          <cell r="CM723">
            <v>1</v>
          </cell>
        </row>
        <row r="724">
          <cell r="A724" t="str">
            <v>NIP_BP11_D_HDZZ_OFS_D02</v>
          </cell>
          <cell r="C724" t="str">
            <v>BP11</v>
          </cell>
          <cell r="D724" t="str">
            <v>Out</v>
          </cell>
          <cell r="E724" t="str">
            <v>Third Party Finance</v>
          </cell>
          <cell r="F724" t="str">
            <v>Base</v>
          </cell>
          <cell r="G724" t="str">
            <v>SPDC JV</v>
          </cell>
          <cell r="H724" t="str">
            <v>Out</v>
          </cell>
          <cell r="I724" t="str">
            <v>HD</v>
          </cell>
          <cell r="J724" t="str">
            <v>OML - 77</v>
          </cell>
          <cell r="K724" t="str">
            <v>OFFSHORE</v>
          </cell>
          <cell r="L724" t="str">
            <v>Offshore</v>
          </cell>
          <cell r="M724" t="str">
            <v>H-Block Oil Development</v>
          </cell>
          <cell r="N724" t="str">
            <v>HD Oil Development (2)</v>
          </cell>
          <cell r="O724" t="str">
            <v>HD Oil Development (2)</v>
          </cell>
          <cell r="P724" t="str">
            <v>H &amp; JK Block IOGP</v>
          </cell>
          <cell r="Q724" t="str">
            <v>Ernest Ikpolo</v>
          </cell>
          <cell r="R724" t="str">
            <v>HD_DEEP1_FS</v>
          </cell>
          <cell r="S724" t="str">
            <v>BRASS</v>
          </cell>
          <cell r="T724" t="str">
            <v>4. Oil</v>
          </cell>
          <cell r="U724" t="str">
            <v>8. Oil and Gas Growth</v>
          </cell>
          <cell r="V724" t="str">
            <v xml:space="preserve">Oghene Nkonyeasua </v>
          </cell>
          <cell r="W724">
            <v>10</v>
          </cell>
          <cell r="X724">
            <v>0</v>
          </cell>
          <cell r="Y724">
            <v>114193.53042602539</v>
          </cell>
          <cell r="Z724">
            <v>0</v>
          </cell>
          <cell r="AA724">
            <v>217747.67459487915</v>
          </cell>
          <cell r="AB724">
            <v>0</v>
          </cell>
          <cell r="AC724">
            <v>214256.54470252991</v>
          </cell>
          <cell r="AD724">
            <v>2164.2057332247496</v>
          </cell>
          <cell r="AE724">
            <v>1327.1895864009857</v>
          </cell>
          <cell r="AF724">
            <v>0</v>
          </cell>
          <cell r="AG724">
            <v>0</v>
          </cell>
          <cell r="AH724">
            <v>0</v>
          </cell>
          <cell r="AI724">
            <v>182637.828125</v>
          </cell>
          <cell r="AJ724">
            <v>252756.97729492188</v>
          </cell>
          <cell r="AK724">
            <v>0</v>
          </cell>
          <cell r="AL724">
            <v>0</v>
          </cell>
          <cell r="AM724">
            <v>5</v>
          </cell>
          <cell r="AN724">
            <v>0</v>
          </cell>
          <cell r="AO724">
            <v>0</v>
          </cell>
          <cell r="AP724">
            <v>0</v>
          </cell>
          <cell r="AQ724">
            <v>0</v>
          </cell>
          <cell r="AR724">
            <v>0</v>
          </cell>
          <cell r="AS724">
            <v>0</v>
          </cell>
          <cell r="AT724">
            <v>0</v>
          </cell>
          <cell r="AU724">
            <v>0</v>
          </cell>
          <cell r="AV724">
            <v>0</v>
          </cell>
          <cell r="AW724">
            <v>0</v>
          </cell>
          <cell r="AX724">
            <v>0</v>
          </cell>
          <cell r="AY724">
            <v>0</v>
          </cell>
          <cell r="AZ724">
            <v>0</v>
          </cell>
          <cell r="BA724">
            <v>0</v>
          </cell>
          <cell r="BB724">
            <v>0</v>
          </cell>
          <cell r="BC724">
            <v>0</v>
          </cell>
          <cell r="BD724">
            <v>0</v>
          </cell>
          <cell r="BE724">
            <v>0</v>
          </cell>
          <cell r="BF724">
            <v>0</v>
          </cell>
          <cell r="BG724">
            <v>0</v>
          </cell>
          <cell r="BH724">
            <v>0</v>
          </cell>
          <cell r="BI724">
            <v>0</v>
          </cell>
          <cell r="BJ724">
            <v>0</v>
          </cell>
          <cell r="BK724">
            <v>0</v>
          </cell>
          <cell r="BL724">
            <v>0</v>
          </cell>
          <cell r="BM724">
            <v>138123.59375</v>
          </cell>
          <cell r="BN724">
            <v>44514.2265625</v>
          </cell>
          <cell r="BO724">
            <v>0</v>
          </cell>
          <cell r="BP724">
            <v>0</v>
          </cell>
          <cell r="BQ724">
            <v>0</v>
          </cell>
          <cell r="BR724">
            <v>0</v>
          </cell>
          <cell r="BS724">
            <v>0</v>
          </cell>
          <cell r="BT724">
            <v>0</v>
          </cell>
          <cell r="BU724">
            <v>0</v>
          </cell>
          <cell r="BV724">
            <v>0</v>
          </cell>
          <cell r="BW724">
            <v>0</v>
          </cell>
          <cell r="BX724">
            <v>0</v>
          </cell>
          <cell r="BY724">
            <v>0</v>
          </cell>
          <cell r="BZ724">
            <v>0</v>
          </cell>
          <cell r="CA724">
            <v>0</v>
          </cell>
          <cell r="CB724">
            <v>0</v>
          </cell>
          <cell r="CC724">
            <v>0</v>
          </cell>
          <cell r="CD724">
            <v>0</v>
          </cell>
          <cell r="CE724">
            <v>0</v>
          </cell>
          <cell r="CF724">
            <v>0</v>
          </cell>
          <cell r="CG724">
            <v>0</v>
          </cell>
          <cell r="CH724">
            <v>0</v>
          </cell>
          <cell r="CI724">
            <v>0</v>
          </cell>
          <cell r="CJ724">
            <v>0</v>
          </cell>
          <cell r="CK724">
            <v>0</v>
          </cell>
          <cell r="CL724">
            <v>0</v>
          </cell>
          <cell r="CM724">
            <v>1</v>
          </cell>
        </row>
        <row r="725">
          <cell r="A725" t="str">
            <v>NIP_BP11_D_IGOD_WS1_C01</v>
          </cell>
          <cell r="C725" t="str">
            <v>BP11</v>
          </cell>
          <cell r="D725" t="str">
            <v>Out</v>
          </cell>
          <cell r="E725" t="str">
            <v>Third Party Finance</v>
          </cell>
          <cell r="F725" t="str">
            <v>Options</v>
          </cell>
          <cell r="G725" t="str">
            <v>SPDC JV</v>
          </cell>
          <cell r="H725" t="str">
            <v>Not reported</v>
          </cell>
          <cell r="I725" t="str">
            <v>IGODO</v>
          </cell>
          <cell r="J725" t="str">
            <v>OML - 43</v>
          </cell>
          <cell r="K725" t="str">
            <v>SWAMP WEST</v>
          </cell>
          <cell r="L725" t="str">
            <v>West</v>
          </cell>
          <cell r="M725" t="str">
            <v>Igodo Initial completion</v>
          </cell>
          <cell r="N725" t="str">
            <v>Igodo Initial completion</v>
          </cell>
          <cell r="O725" t="str">
            <v>Well Recompletion WO</v>
          </cell>
          <cell r="P725" t="str">
            <v>Well Recompletion WO</v>
          </cell>
          <cell r="Q725" t="str">
            <v>Baranu Suka</v>
          </cell>
          <cell r="R725" t="str">
            <v>SAGHARA1_FS</v>
          </cell>
          <cell r="S725" t="str">
            <v>DOMGAS</v>
          </cell>
          <cell r="T725" t="str">
            <v>7. Export Growth</v>
          </cell>
          <cell r="U725" t="str">
            <v>7. Material Oil</v>
          </cell>
          <cell r="V725" t="str">
            <v>David Oluwajuyigbe</v>
          </cell>
          <cell r="W725">
            <v>1</v>
          </cell>
          <cell r="X725">
            <v>0</v>
          </cell>
          <cell r="Y725">
            <v>3020.7659912109375</v>
          </cell>
          <cell r="Z725">
            <v>0</v>
          </cell>
          <cell r="AA725">
            <v>2310.5960006713867</v>
          </cell>
          <cell r="AB725">
            <v>0</v>
          </cell>
          <cell r="AC725">
            <v>1948.4259796142578</v>
          </cell>
          <cell r="AD725">
            <v>216.4908971786499</v>
          </cell>
          <cell r="AE725">
            <v>145.68709754943848</v>
          </cell>
          <cell r="AF725">
            <v>0</v>
          </cell>
          <cell r="AG725">
            <v>0</v>
          </cell>
          <cell r="AH725">
            <v>0</v>
          </cell>
          <cell r="AI725">
            <v>18721.48828125</v>
          </cell>
          <cell r="AJ725">
            <v>7271.08349609375</v>
          </cell>
          <cell r="AK725">
            <v>0</v>
          </cell>
          <cell r="AL725">
            <v>0</v>
          </cell>
          <cell r="AM725">
            <v>0</v>
          </cell>
          <cell r="AN725">
            <v>0</v>
          </cell>
          <cell r="AO725">
            <v>0</v>
          </cell>
          <cell r="AP725">
            <v>0</v>
          </cell>
          <cell r="AQ725">
            <v>0</v>
          </cell>
          <cell r="AR725">
            <v>0</v>
          </cell>
          <cell r="AS725">
            <v>0</v>
          </cell>
          <cell r="AT725">
            <v>0</v>
          </cell>
          <cell r="AU725">
            <v>0</v>
          </cell>
          <cell r="AV725">
            <v>0</v>
          </cell>
          <cell r="AW725">
            <v>0</v>
          </cell>
          <cell r="AX725">
            <v>0</v>
          </cell>
          <cell r="AY725">
            <v>0</v>
          </cell>
          <cell r="AZ725">
            <v>0</v>
          </cell>
          <cell r="BA725">
            <v>0</v>
          </cell>
          <cell r="BB725">
            <v>0</v>
          </cell>
          <cell r="BC725">
            <v>0</v>
          </cell>
          <cell r="BD725">
            <v>0</v>
          </cell>
          <cell r="BE725">
            <v>0</v>
          </cell>
          <cell r="BF725">
            <v>0</v>
          </cell>
          <cell r="BG725">
            <v>0</v>
          </cell>
          <cell r="BH725">
            <v>0</v>
          </cell>
          <cell r="BI725">
            <v>0</v>
          </cell>
          <cell r="BJ725">
            <v>0</v>
          </cell>
          <cell r="BK725">
            <v>0</v>
          </cell>
          <cell r="BL725">
            <v>3108.435791015625</v>
          </cell>
          <cell r="BM725">
            <v>0</v>
          </cell>
          <cell r="BN725">
            <v>13064.1337890625</v>
          </cell>
          <cell r="BO725">
            <v>0</v>
          </cell>
          <cell r="BP725">
            <v>2548.917236328125</v>
          </cell>
          <cell r="BQ725">
            <v>0</v>
          </cell>
          <cell r="BR725">
            <v>0</v>
          </cell>
          <cell r="BS725">
            <v>0</v>
          </cell>
          <cell r="BT725">
            <v>0</v>
          </cell>
          <cell r="BU725">
            <v>0</v>
          </cell>
          <cell r="BV725">
            <v>0</v>
          </cell>
          <cell r="BW725">
            <v>0</v>
          </cell>
          <cell r="BX725">
            <v>0</v>
          </cell>
          <cell r="BY725">
            <v>0</v>
          </cell>
          <cell r="BZ725">
            <v>0</v>
          </cell>
          <cell r="CA725">
            <v>0</v>
          </cell>
          <cell r="CB725">
            <v>0</v>
          </cell>
          <cell r="CC725">
            <v>0</v>
          </cell>
          <cell r="CD725">
            <v>0</v>
          </cell>
          <cell r="CE725">
            <v>0</v>
          </cell>
          <cell r="CF725">
            <v>0</v>
          </cell>
          <cell r="CG725">
            <v>0</v>
          </cell>
          <cell r="CH725">
            <v>0</v>
          </cell>
          <cell r="CI725">
            <v>0</v>
          </cell>
          <cell r="CJ725">
            <v>0</v>
          </cell>
          <cell r="CK725">
            <v>0</v>
          </cell>
          <cell r="CL725">
            <v>0</v>
          </cell>
          <cell r="CM725">
            <v>1</v>
          </cell>
        </row>
        <row r="726">
          <cell r="A726" t="str">
            <v>NIP_BP11_D_IMOR_EL1_C01</v>
          </cell>
          <cell r="C726" t="str">
            <v>BP11</v>
          </cell>
          <cell r="D726" t="str">
            <v>In</v>
          </cell>
          <cell r="E726" t="str">
            <v>Base JV</v>
          </cell>
          <cell r="F726" t="str">
            <v>Base</v>
          </cell>
          <cell r="G726" t="str">
            <v>SPDC JV</v>
          </cell>
          <cell r="H726" t="str">
            <v>Not reported</v>
          </cell>
          <cell r="I726" t="str">
            <v>IMO RIVER</v>
          </cell>
          <cell r="J726" t="str">
            <v>OML - 11</v>
          </cell>
          <cell r="K726" t="str">
            <v>LAND EAST</v>
          </cell>
          <cell r="L726" t="str">
            <v>East</v>
          </cell>
          <cell r="M726" t="str">
            <v>Imo River FOD (Mod 1)</v>
          </cell>
          <cell r="N726" t="str">
            <v>Imo River FOD (Mod 1)</v>
          </cell>
          <cell r="O726" t="str">
            <v>Imo River FOD (Mod 1)</v>
          </cell>
          <cell r="P726" t="str">
            <v>Imo River FOD (Mod 1)</v>
          </cell>
          <cell r="Q726" t="str">
            <v>James Iwegbu</v>
          </cell>
          <cell r="R726" t="str">
            <v>IMO_RIVER1_FS</v>
          </cell>
          <cell r="S726" t="str">
            <v>DOMGAS</v>
          </cell>
          <cell r="T726" t="str">
            <v>4. Oil</v>
          </cell>
          <cell r="U726" t="str">
            <v>7. Material Oil</v>
          </cell>
          <cell r="V726" t="str">
            <v>Eleluwor Esta</v>
          </cell>
          <cell r="W726">
            <v>0</v>
          </cell>
          <cell r="X726">
            <v>0</v>
          </cell>
          <cell r="Y726">
            <v>4929.530876159668</v>
          </cell>
          <cell r="Z726">
            <v>0</v>
          </cell>
          <cell r="AA726">
            <v>4303.5160140991211</v>
          </cell>
          <cell r="AB726">
            <v>0</v>
          </cell>
          <cell r="AC726">
            <v>3666.5689849853516</v>
          </cell>
          <cell r="AD726">
            <v>407.39680099487305</v>
          </cell>
          <cell r="AE726">
            <v>229.52239942550659</v>
          </cell>
          <cell r="AF726">
            <v>0</v>
          </cell>
          <cell r="AG726">
            <v>0</v>
          </cell>
          <cell r="AH726">
            <v>0</v>
          </cell>
          <cell r="AI726">
            <v>9375.0419921875</v>
          </cell>
          <cell r="AJ726">
            <v>7024.3623962402344</v>
          </cell>
          <cell r="AK726">
            <v>0</v>
          </cell>
          <cell r="AL726">
            <v>0</v>
          </cell>
          <cell r="AM726">
            <v>0</v>
          </cell>
          <cell r="AN726">
            <v>1</v>
          </cell>
          <cell r="AO726">
            <v>0</v>
          </cell>
          <cell r="AP726">
            <v>0</v>
          </cell>
          <cell r="AQ726">
            <v>0</v>
          </cell>
          <cell r="AR726">
            <v>0</v>
          </cell>
          <cell r="AS726">
            <v>0</v>
          </cell>
          <cell r="AT726">
            <v>0</v>
          </cell>
          <cell r="AU726">
            <v>0</v>
          </cell>
          <cell r="AV726">
            <v>0</v>
          </cell>
          <cell r="AW726">
            <v>0</v>
          </cell>
          <cell r="AX726">
            <v>0</v>
          </cell>
          <cell r="AY726">
            <v>0</v>
          </cell>
          <cell r="AZ726">
            <v>0</v>
          </cell>
          <cell r="BA726">
            <v>0</v>
          </cell>
          <cell r="BB726">
            <v>0</v>
          </cell>
          <cell r="BC726">
            <v>0</v>
          </cell>
          <cell r="BD726">
            <v>0</v>
          </cell>
          <cell r="BE726">
            <v>0</v>
          </cell>
          <cell r="BF726">
            <v>0</v>
          </cell>
          <cell r="BG726">
            <v>0</v>
          </cell>
          <cell r="BH726">
            <v>0</v>
          </cell>
          <cell r="BI726">
            <v>0</v>
          </cell>
          <cell r="BJ726">
            <v>0</v>
          </cell>
          <cell r="BK726">
            <v>0</v>
          </cell>
          <cell r="BL726">
            <v>746.02459716796875</v>
          </cell>
          <cell r="BM726">
            <v>4227.47265625</v>
          </cell>
          <cell r="BN726">
            <v>0</v>
          </cell>
          <cell r="BO726">
            <v>4401.544921875</v>
          </cell>
          <cell r="BP726">
            <v>0</v>
          </cell>
          <cell r="BQ726">
            <v>0</v>
          </cell>
          <cell r="BR726">
            <v>0</v>
          </cell>
          <cell r="BS726">
            <v>0</v>
          </cell>
          <cell r="BT726">
            <v>0</v>
          </cell>
          <cell r="BU726">
            <v>0</v>
          </cell>
          <cell r="BV726">
            <v>0</v>
          </cell>
          <cell r="BW726">
            <v>0</v>
          </cell>
          <cell r="BX726">
            <v>0</v>
          </cell>
          <cell r="BY726">
            <v>0</v>
          </cell>
          <cell r="BZ726">
            <v>0</v>
          </cell>
          <cell r="CA726">
            <v>0</v>
          </cell>
          <cell r="CB726">
            <v>0</v>
          </cell>
          <cell r="CC726">
            <v>0</v>
          </cell>
          <cell r="CD726">
            <v>0</v>
          </cell>
          <cell r="CE726">
            <v>0</v>
          </cell>
          <cell r="CF726">
            <v>0</v>
          </cell>
          <cell r="CG726">
            <v>0</v>
          </cell>
          <cell r="CH726">
            <v>0</v>
          </cell>
          <cell r="CI726">
            <v>0</v>
          </cell>
          <cell r="CJ726">
            <v>0</v>
          </cell>
          <cell r="CK726">
            <v>0</v>
          </cell>
          <cell r="CL726">
            <v>0</v>
          </cell>
          <cell r="CM726">
            <v>1</v>
          </cell>
        </row>
        <row r="727">
          <cell r="A727" t="str">
            <v>NIP_BP11_D_IMOR_EL1_C02</v>
          </cell>
          <cell r="C727" t="str">
            <v>BP11</v>
          </cell>
          <cell r="D727" t="str">
            <v>In</v>
          </cell>
          <cell r="E727" t="str">
            <v>Base JV</v>
          </cell>
          <cell r="F727" t="str">
            <v>Base</v>
          </cell>
          <cell r="G727" t="str">
            <v>SPDC JV</v>
          </cell>
          <cell r="H727" t="str">
            <v>Not reported</v>
          </cell>
          <cell r="I727" t="str">
            <v>IMO RIVER</v>
          </cell>
          <cell r="J727" t="str">
            <v>OML - 11</v>
          </cell>
          <cell r="K727" t="str">
            <v>LAND EAST</v>
          </cell>
          <cell r="L727" t="str">
            <v>East</v>
          </cell>
          <cell r="M727" t="str">
            <v>Imo River FOD (Mod 1)</v>
          </cell>
          <cell r="N727" t="str">
            <v>Imo River FOD (Mod 1)</v>
          </cell>
          <cell r="O727" t="str">
            <v>Imo River FOD (Mod 1)</v>
          </cell>
          <cell r="P727" t="str">
            <v>Imo River FOD (Mod 1)</v>
          </cell>
          <cell r="Q727" t="str">
            <v>James Iwegbu</v>
          </cell>
          <cell r="R727" t="str">
            <v>IMO_RIVER1_FS</v>
          </cell>
          <cell r="S727" t="str">
            <v>DOMGAS</v>
          </cell>
          <cell r="T727" t="str">
            <v>4. Oil</v>
          </cell>
          <cell r="U727" t="str">
            <v>7. Material Oil</v>
          </cell>
          <cell r="V727" t="str">
            <v>Eleluwor Esta</v>
          </cell>
          <cell r="W727">
            <v>0</v>
          </cell>
          <cell r="X727">
            <v>0</v>
          </cell>
          <cell r="Y727">
            <v>29307.915470123291</v>
          </cell>
          <cell r="Z727">
            <v>0</v>
          </cell>
          <cell r="AA727">
            <v>25692.245513916016</v>
          </cell>
          <cell r="AB727">
            <v>0</v>
          </cell>
          <cell r="AC727">
            <v>21069.992958068848</v>
          </cell>
          <cell r="AD727">
            <v>2341.1076049804688</v>
          </cell>
          <cell r="AE727">
            <v>2281.1678123474121</v>
          </cell>
          <cell r="AF727">
            <v>0</v>
          </cell>
          <cell r="AG727">
            <v>0</v>
          </cell>
          <cell r="AH727">
            <v>0</v>
          </cell>
          <cell r="AI727">
            <v>74820.2431640625</v>
          </cell>
          <cell r="AJ727">
            <v>87754.43505859375</v>
          </cell>
          <cell r="AK727">
            <v>0</v>
          </cell>
          <cell r="AL727">
            <v>0</v>
          </cell>
          <cell r="AM727">
            <v>0</v>
          </cell>
          <cell r="AN727">
            <v>3</v>
          </cell>
          <cell r="AO727">
            <v>0</v>
          </cell>
          <cell r="AP727">
            <v>0</v>
          </cell>
          <cell r="AQ727">
            <v>0</v>
          </cell>
          <cell r="AR727">
            <v>0</v>
          </cell>
          <cell r="AS727">
            <v>0</v>
          </cell>
          <cell r="AT727">
            <v>0</v>
          </cell>
          <cell r="AU727">
            <v>0</v>
          </cell>
          <cell r="AV727">
            <v>0</v>
          </cell>
          <cell r="AW727">
            <v>0</v>
          </cell>
          <cell r="AX727">
            <v>0</v>
          </cell>
          <cell r="AY727">
            <v>0</v>
          </cell>
          <cell r="AZ727">
            <v>0</v>
          </cell>
          <cell r="BA727">
            <v>0</v>
          </cell>
          <cell r="BB727">
            <v>0</v>
          </cell>
          <cell r="BC727">
            <v>0</v>
          </cell>
          <cell r="BD727">
            <v>0</v>
          </cell>
          <cell r="BE727">
            <v>0</v>
          </cell>
          <cell r="BF727">
            <v>0</v>
          </cell>
          <cell r="BG727">
            <v>0</v>
          </cell>
          <cell r="BH727">
            <v>0</v>
          </cell>
          <cell r="BI727">
            <v>0</v>
          </cell>
          <cell r="BJ727">
            <v>0</v>
          </cell>
          <cell r="BK727">
            <v>0</v>
          </cell>
          <cell r="BL727">
            <v>17583.052734375</v>
          </cell>
          <cell r="BM727">
            <v>23840.92431640625</v>
          </cell>
          <cell r="BN727">
            <v>0</v>
          </cell>
          <cell r="BO727">
            <v>18410.29248046875</v>
          </cell>
          <cell r="BP727">
            <v>14985.974609375</v>
          </cell>
          <cell r="BQ727">
            <v>0</v>
          </cell>
          <cell r="BR727">
            <v>0</v>
          </cell>
          <cell r="BS727">
            <v>0</v>
          </cell>
          <cell r="BT727">
            <v>0</v>
          </cell>
          <cell r="BU727">
            <v>0</v>
          </cell>
          <cell r="BV727">
            <v>0</v>
          </cell>
          <cell r="BW727">
            <v>0</v>
          </cell>
          <cell r="BX727">
            <v>0</v>
          </cell>
          <cell r="BY727">
            <v>0</v>
          </cell>
          <cell r="BZ727">
            <v>0</v>
          </cell>
          <cell r="CA727">
            <v>0</v>
          </cell>
          <cell r="CB727">
            <v>0</v>
          </cell>
          <cell r="CC727">
            <v>0</v>
          </cell>
          <cell r="CD727">
            <v>0</v>
          </cell>
          <cell r="CE727">
            <v>0</v>
          </cell>
          <cell r="CF727">
            <v>0</v>
          </cell>
          <cell r="CG727">
            <v>0</v>
          </cell>
          <cell r="CH727">
            <v>0</v>
          </cell>
          <cell r="CI727">
            <v>0</v>
          </cell>
          <cell r="CJ727">
            <v>0</v>
          </cell>
          <cell r="CK727">
            <v>0</v>
          </cell>
          <cell r="CL727">
            <v>0</v>
          </cell>
          <cell r="CM727">
            <v>1</v>
          </cell>
        </row>
        <row r="728">
          <cell r="A728" t="str">
            <v>NIP_BP11_D_IMOR_EL1_C03</v>
          </cell>
          <cell r="C728" t="str">
            <v>BP11</v>
          </cell>
          <cell r="D728" t="str">
            <v>In</v>
          </cell>
          <cell r="E728" t="str">
            <v>Base JV</v>
          </cell>
          <cell r="F728" t="str">
            <v>Base</v>
          </cell>
          <cell r="G728" t="str">
            <v>Both</v>
          </cell>
          <cell r="H728" t="str">
            <v>Not reported</v>
          </cell>
          <cell r="I728" t="str">
            <v>IMO RIVER</v>
          </cell>
          <cell r="J728" t="str">
            <v>OML - 11</v>
          </cell>
          <cell r="K728" t="str">
            <v>LAND EAST</v>
          </cell>
          <cell r="L728" t="str">
            <v>East</v>
          </cell>
          <cell r="M728" t="str">
            <v>Imo River FOD (Mod 1)</v>
          </cell>
          <cell r="N728" t="str">
            <v>Well Recompletion WO</v>
          </cell>
          <cell r="O728" t="str">
            <v>Well Recompletion WO</v>
          </cell>
          <cell r="P728" t="str">
            <v>Well Recompletion WO</v>
          </cell>
          <cell r="Q728" t="str">
            <v>James Iwegbu</v>
          </cell>
          <cell r="R728" t="str">
            <v>IMO_RIVER1_FS</v>
          </cell>
          <cell r="S728" t="str">
            <v>DOMGAS</v>
          </cell>
          <cell r="T728" t="str">
            <v>4. Oil</v>
          </cell>
          <cell r="U728" t="str">
            <v>7. Material Oil</v>
          </cell>
          <cell r="V728" t="str">
            <v>Eleluwor Esta</v>
          </cell>
          <cell r="W728">
            <v>0</v>
          </cell>
          <cell r="X728">
            <v>0</v>
          </cell>
          <cell r="Y728">
            <v>12330.671119689941</v>
          </cell>
          <cell r="Z728">
            <v>0</v>
          </cell>
          <cell r="AA728">
            <v>13031.182083129883</v>
          </cell>
          <cell r="AB728">
            <v>0</v>
          </cell>
          <cell r="AC728">
            <v>10093.531227111816</v>
          </cell>
          <cell r="AD728">
            <v>1121.5035638809204</v>
          </cell>
          <cell r="AE728">
            <v>1816.1516432762146</v>
          </cell>
          <cell r="AF728">
            <v>0</v>
          </cell>
          <cell r="AG728">
            <v>0</v>
          </cell>
          <cell r="AH728">
            <v>0</v>
          </cell>
          <cell r="AI728">
            <v>13701.36328125</v>
          </cell>
          <cell r="AJ728">
            <v>27063.689361572266</v>
          </cell>
          <cell r="AK728">
            <v>0</v>
          </cell>
          <cell r="AL728">
            <v>0</v>
          </cell>
          <cell r="AM728">
            <v>0</v>
          </cell>
          <cell r="AN728">
            <v>1</v>
          </cell>
          <cell r="AO728">
            <v>0</v>
          </cell>
          <cell r="AP728">
            <v>0</v>
          </cell>
          <cell r="AQ728">
            <v>0</v>
          </cell>
          <cell r="AR728">
            <v>0</v>
          </cell>
          <cell r="AS728">
            <v>0</v>
          </cell>
          <cell r="AT728">
            <v>0</v>
          </cell>
          <cell r="AU728">
            <v>0</v>
          </cell>
          <cell r="AV728">
            <v>0</v>
          </cell>
          <cell r="AW728">
            <v>0</v>
          </cell>
          <cell r="AX728">
            <v>0</v>
          </cell>
          <cell r="AY728">
            <v>0</v>
          </cell>
          <cell r="AZ728">
            <v>0</v>
          </cell>
          <cell r="BA728">
            <v>0</v>
          </cell>
          <cell r="BB728">
            <v>0</v>
          </cell>
          <cell r="BC728">
            <v>0</v>
          </cell>
          <cell r="BD728">
            <v>0</v>
          </cell>
          <cell r="BE728">
            <v>0</v>
          </cell>
          <cell r="BF728">
            <v>0</v>
          </cell>
          <cell r="BG728">
            <v>0</v>
          </cell>
          <cell r="BH728">
            <v>0</v>
          </cell>
          <cell r="BI728">
            <v>0</v>
          </cell>
          <cell r="BJ728">
            <v>0</v>
          </cell>
          <cell r="BK728">
            <v>0</v>
          </cell>
          <cell r="BL728">
            <v>3570</v>
          </cell>
          <cell r="BM728">
            <v>4922.49658203125</v>
          </cell>
          <cell r="BN728">
            <v>0</v>
          </cell>
          <cell r="BO728">
            <v>4654.33349609375</v>
          </cell>
          <cell r="BP728">
            <v>554.533203125</v>
          </cell>
          <cell r="BQ728">
            <v>0</v>
          </cell>
          <cell r="BR728">
            <v>0</v>
          </cell>
          <cell r="BS728">
            <v>0</v>
          </cell>
          <cell r="BT728">
            <v>0</v>
          </cell>
          <cell r="BU728">
            <v>0</v>
          </cell>
          <cell r="BV728">
            <v>0</v>
          </cell>
          <cell r="BW728">
            <v>0</v>
          </cell>
          <cell r="BX728">
            <v>0</v>
          </cell>
          <cell r="BY728">
            <v>0</v>
          </cell>
          <cell r="BZ728">
            <v>0</v>
          </cell>
          <cell r="CA728">
            <v>0</v>
          </cell>
          <cell r="CB728">
            <v>0</v>
          </cell>
          <cell r="CC728">
            <v>0</v>
          </cell>
          <cell r="CD728">
            <v>0</v>
          </cell>
          <cell r="CE728">
            <v>0</v>
          </cell>
          <cell r="CF728">
            <v>0</v>
          </cell>
          <cell r="CG728">
            <v>0</v>
          </cell>
          <cell r="CH728">
            <v>0</v>
          </cell>
          <cell r="CI728">
            <v>0</v>
          </cell>
          <cell r="CJ728">
            <v>0</v>
          </cell>
          <cell r="CK728">
            <v>0</v>
          </cell>
          <cell r="CL728">
            <v>0</v>
          </cell>
          <cell r="CM728">
            <v>1</v>
          </cell>
        </row>
        <row r="729">
          <cell r="A729" t="str">
            <v>NIP_BP11_D_IMOR_EL1_D01</v>
          </cell>
          <cell r="C729" t="str">
            <v>BP11</v>
          </cell>
          <cell r="D729" t="str">
            <v>In</v>
          </cell>
          <cell r="E729" t="str">
            <v>Base JV</v>
          </cell>
          <cell r="F729" t="str">
            <v>Base</v>
          </cell>
          <cell r="G729" t="str">
            <v>SPDC JV</v>
          </cell>
          <cell r="H729" t="str">
            <v>In</v>
          </cell>
          <cell r="I729" t="str">
            <v>IMO RIVER</v>
          </cell>
          <cell r="J729" t="str">
            <v>OML - 11</v>
          </cell>
          <cell r="K729" t="str">
            <v>LAND EAST</v>
          </cell>
          <cell r="L729" t="str">
            <v>East</v>
          </cell>
          <cell r="M729" t="str">
            <v>Imo River FOD (Mod 1)</v>
          </cell>
          <cell r="N729" t="str">
            <v>Imo River FOD (Mod 1)</v>
          </cell>
          <cell r="O729" t="str">
            <v>Imo River FOD (Mod 1)</v>
          </cell>
          <cell r="P729" t="str">
            <v>Imo River FOD (Mod 1)</v>
          </cell>
          <cell r="Q729" t="str">
            <v>James Iwegbu</v>
          </cell>
          <cell r="R729" t="str">
            <v>IMO_RIVER1_FS</v>
          </cell>
          <cell r="S729" t="str">
            <v>DOMGAS</v>
          </cell>
          <cell r="T729" t="str">
            <v>4. Oil</v>
          </cell>
          <cell r="U729" t="str">
            <v>7. Material Oil</v>
          </cell>
          <cell r="V729" t="str">
            <v>Eleluwor Esta</v>
          </cell>
          <cell r="W729">
            <v>0</v>
          </cell>
          <cell r="X729">
            <v>0</v>
          </cell>
          <cell r="Y729">
            <v>234088.53076171875</v>
          </cell>
          <cell r="Z729">
            <v>0</v>
          </cell>
          <cell r="AA729">
            <v>153671.47875976563</v>
          </cell>
          <cell r="AB729">
            <v>0</v>
          </cell>
          <cell r="AC729">
            <v>124600.50521850586</v>
          </cell>
          <cell r="AD729">
            <v>13844.506019592285</v>
          </cell>
          <cell r="AE729">
            <v>15226.494049072266</v>
          </cell>
          <cell r="AF729">
            <v>0</v>
          </cell>
          <cell r="AG729">
            <v>0</v>
          </cell>
          <cell r="AH729">
            <v>0</v>
          </cell>
          <cell r="AI729">
            <v>353077.36694478989</v>
          </cell>
          <cell r="AJ729">
            <v>549416.5429725647</v>
          </cell>
          <cell r="AK729">
            <v>0</v>
          </cell>
          <cell r="AL729">
            <v>0</v>
          </cell>
          <cell r="AM729">
            <v>5</v>
          </cell>
          <cell r="AN729">
            <v>0</v>
          </cell>
          <cell r="AO729">
            <v>0</v>
          </cell>
          <cell r="AP729">
            <v>0</v>
          </cell>
          <cell r="AQ729">
            <v>0</v>
          </cell>
          <cell r="AR729">
            <v>0</v>
          </cell>
          <cell r="AS729">
            <v>0</v>
          </cell>
          <cell r="AT729">
            <v>0</v>
          </cell>
          <cell r="AU729">
            <v>0</v>
          </cell>
          <cell r="AV729">
            <v>0</v>
          </cell>
          <cell r="AW729">
            <v>0</v>
          </cell>
          <cell r="AX729">
            <v>588.45025634765625</v>
          </cell>
          <cell r="AY729">
            <v>0</v>
          </cell>
          <cell r="AZ729">
            <v>0</v>
          </cell>
          <cell r="BA729">
            <v>0</v>
          </cell>
          <cell r="BB729">
            <v>0</v>
          </cell>
          <cell r="BC729">
            <v>0</v>
          </cell>
          <cell r="BD729">
            <v>0</v>
          </cell>
          <cell r="BE729">
            <v>0</v>
          </cell>
          <cell r="BF729">
            <v>0</v>
          </cell>
          <cell r="BG729">
            <v>0</v>
          </cell>
          <cell r="BH729">
            <v>0</v>
          </cell>
          <cell r="BI729">
            <v>0</v>
          </cell>
          <cell r="BJ729">
            <v>0</v>
          </cell>
          <cell r="BK729">
            <v>0</v>
          </cell>
          <cell r="BL729">
            <v>47227.26806640625</v>
          </cell>
          <cell r="BM729">
            <v>234519.11328125</v>
          </cell>
          <cell r="BN729">
            <v>39722.62225484848</v>
          </cell>
          <cell r="BO729">
            <v>0</v>
          </cell>
          <cell r="BP729">
            <v>31019.9169921875</v>
          </cell>
          <cell r="BQ729">
            <v>0</v>
          </cell>
          <cell r="BR729">
            <v>0</v>
          </cell>
          <cell r="BS729">
            <v>0</v>
          </cell>
          <cell r="BT729">
            <v>0</v>
          </cell>
          <cell r="BU729">
            <v>0</v>
          </cell>
          <cell r="BV729">
            <v>0</v>
          </cell>
          <cell r="BW729">
            <v>0</v>
          </cell>
          <cell r="BX729">
            <v>0</v>
          </cell>
          <cell r="BY729">
            <v>0</v>
          </cell>
          <cell r="BZ729">
            <v>0</v>
          </cell>
          <cell r="CA729">
            <v>0</v>
          </cell>
          <cell r="CB729">
            <v>0</v>
          </cell>
          <cell r="CC729">
            <v>0</v>
          </cell>
          <cell r="CD729">
            <v>0</v>
          </cell>
          <cell r="CE729">
            <v>0</v>
          </cell>
          <cell r="CF729">
            <v>0</v>
          </cell>
          <cell r="CG729">
            <v>0</v>
          </cell>
          <cell r="CH729">
            <v>0</v>
          </cell>
          <cell r="CI729">
            <v>0</v>
          </cell>
          <cell r="CJ729">
            <v>0</v>
          </cell>
          <cell r="CK729">
            <v>0</v>
          </cell>
          <cell r="CL729">
            <v>0</v>
          </cell>
          <cell r="CM729">
            <v>1</v>
          </cell>
        </row>
        <row r="730">
          <cell r="A730" t="str">
            <v>NIP_BP11_D_IMOR_EL1_D03</v>
          </cell>
          <cell r="C730" t="str">
            <v>BP11</v>
          </cell>
          <cell r="D730" t="str">
            <v>In</v>
          </cell>
          <cell r="E730" t="str">
            <v>Base JV</v>
          </cell>
          <cell r="F730" t="str">
            <v>Base</v>
          </cell>
          <cell r="G730" t="str">
            <v>SPDC JV</v>
          </cell>
          <cell r="H730" t="str">
            <v>Not reported</v>
          </cell>
          <cell r="I730" t="str">
            <v>IMO RIVER</v>
          </cell>
          <cell r="J730" t="str">
            <v>OML - 11</v>
          </cell>
          <cell r="K730" t="str">
            <v>LAND EAST</v>
          </cell>
          <cell r="L730" t="str">
            <v>East</v>
          </cell>
          <cell r="M730" t="str">
            <v>Imo River FOD (Mod 2)</v>
          </cell>
          <cell r="N730" t="str">
            <v>Imo River FOD (Mod 2)</v>
          </cell>
          <cell r="O730" t="str">
            <v>Imo River FOD (Mod 2)</v>
          </cell>
          <cell r="P730" t="str">
            <v>Imo River FOD (Mod 2)</v>
          </cell>
          <cell r="Q730" t="str">
            <v>James Iwegbu</v>
          </cell>
          <cell r="R730" t="str">
            <v>IMO_RIVER1/3_FS</v>
          </cell>
          <cell r="S730" t="str">
            <v>DOMGAS</v>
          </cell>
          <cell r="T730" t="str">
            <v>4. Oil</v>
          </cell>
          <cell r="U730" t="str">
            <v>7. Material Oil</v>
          </cell>
          <cell r="V730" t="str">
            <v>Eleluwor Esta</v>
          </cell>
          <cell r="W730">
            <v>0</v>
          </cell>
          <cell r="X730">
            <v>0</v>
          </cell>
          <cell r="Y730">
            <v>28961.859649658203</v>
          </cell>
          <cell r="Z730">
            <v>0</v>
          </cell>
          <cell r="AA730">
            <v>23392.069946289063</v>
          </cell>
          <cell r="AB730">
            <v>0</v>
          </cell>
          <cell r="AC730">
            <v>15079.549432754517</v>
          </cell>
          <cell r="AD730">
            <v>1675.5117249488831</v>
          </cell>
          <cell r="AE730">
            <v>6636.9856338500977</v>
          </cell>
          <cell r="AF730">
            <v>0</v>
          </cell>
          <cell r="AG730">
            <v>0</v>
          </cell>
          <cell r="AH730">
            <v>0</v>
          </cell>
          <cell r="AI730">
            <v>97113.30615234375</v>
          </cell>
          <cell r="AJ730">
            <v>119450.96477508545</v>
          </cell>
          <cell r="AK730">
            <v>0</v>
          </cell>
          <cell r="AL730">
            <v>0</v>
          </cell>
          <cell r="AM730">
            <v>3</v>
          </cell>
          <cell r="AN730">
            <v>0</v>
          </cell>
          <cell r="AO730">
            <v>0</v>
          </cell>
          <cell r="AP730">
            <v>0</v>
          </cell>
          <cell r="AQ730">
            <v>0</v>
          </cell>
          <cell r="AR730">
            <v>0</v>
          </cell>
          <cell r="AS730">
            <v>0</v>
          </cell>
          <cell r="AT730">
            <v>0</v>
          </cell>
          <cell r="AU730">
            <v>0</v>
          </cell>
          <cell r="AV730">
            <v>0</v>
          </cell>
          <cell r="AW730">
            <v>0</v>
          </cell>
          <cell r="AX730">
            <v>0</v>
          </cell>
          <cell r="AY730">
            <v>0</v>
          </cell>
          <cell r="AZ730">
            <v>0</v>
          </cell>
          <cell r="BA730">
            <v>0</v>
          </cell>
          <cell r="BB730">
            <v>0</v>
          </cell>
          <cell r="BC730">
            <v>0</v>
          </cell>
          <cell r="BD730">
            <v>0</v>
          </cell>
          <cell r="BE730">
            <v>0</v>
          </cell>
          <cell r="BF730">
            <v>0</v>
          </cell>
          <cell r="BG730">
            <v>0</v>
          </cell>
          <cell r="BH730">
            <v>0</v>
          </cell>
          <cell r="BI730">
            <v>0</v>
          </cell>
          <cell r="BJ730">
            <v>0</v>
          </cell>
          <cell r="BK730">
            <v>0</v>
          </cell>
          <cell r="BL730">
            <v>12222.01513671875</v>
          </cell>
          <cell r="BM730">
            <v>60690.90234375</v>
          </cell>
          <cell r="BN730">
            <v>13769.0947265625</v>
          </cell>
          <cell r="BO730">
            <v>0</v>
          </cell>
          <cell r="BP730">
            <v>10431.294921875</v>
          </cell>
          <cell r="BQ730">
            <v>0</v>
          </cell>
          <cell r="BR730">
            <v>0</v>
          </cell>
          <cell r="BS730">
            <v>0</v>
          </cell>
          <cell r="BT730">
            <v>0</v>
          </cell>
          <cell r="BU730">
            <v>0</v>
          </cell>
          <cell r="BV730">
            <v>0</v>
          </cell>
          <cell r="BW730">
            <v>0</v>
          </cell>
          <cell r="BX730">
            <v>0</v>
          </cell>
          <cell r="BY730">
            <v>0</v>
          </cell>
          <cell r="BZ730">
            <v>0</v>
          </cell>
          <cell r="CA730">
            <v>0</v>
          </cell>
          <cell r="CB730">
            <v>0</v>
          </cell>
          <cell r="CC730">
            <v>0</v>
          </cell>
          <cell r="CD730">
            <v>0</v>
          </cell>
          <cell r="CE730">
            <v>0</v>
          </cell>
          <cell r="CF730">
            <v>0</v>
          </cell>
          <cell r="CG730">
            <v>0</v>
          </cell>
          <cell r="CH730">
            <v>0</v>
          </cell>
          <cell r="CI730">
            <v>0</v>
          </cell>
          <cell r="CJ730">
            <v>0</v>
          </cell>
          <cell r="CK730">
            <v>0</v>
          </cell>
          <cell r="CL730">
            <v>0</v>
          </cell>
          <cell r="CM730">
            <v>1</v>
          </cell>
        </row>
        <row r="731">
          <cell r="A731" t="str">
            <v>NIP_BP11_D_IMOR_EL1_R01</v>
          </cell>
          <cell r="C731" t="str">
            <v>BP11</v>
          </cell>
          <cell r="D731" t="str">
            <v>In</v>
          </cell>
          <cell r="E731" t="str">
            <v>Base JV</v>
          </cell>
          <cell r="F731" t="str">
            <v>Base</v>
          </cell>
          <cell r="G731" t="str">
            <v>SPDC JV</v>
          </cell>
          <cell r="H731" t="str">
            <v>In</v>
          </cell>
          <cell r="I731" t="str">
            <v>IMO RIVER</v>
          </cell>
          <cell r="J731" t="str">
            <v>OML - 11</v>
          </cell>
          <cell r="K731" t="str">
            <v>LAND EAST</v>
          </cell>
          <cell r="L731" t="str">
            <v>East</v>
          </cell>
          <cell r="M731" t="str">
            <v>STOG - Restoration - IMO RIVER</v>
          </cell>
          <cell r="N731" t="str">
            <v>STOG Restoration - Land East</v>
          </cell>
          <cell r="O731" t="str">
            <v>STOG Restoration - Land East</v>
          </cell>
          <cell r="P731" t="str">
            <v>STOG - Restoration</v>
          </cell>
          <cell r="Q731" t="str">
            <v>James Iwegbu</v>
          </cell>
          <cell r="R731" t="str">
            <v>IMO_RIVER1/2/3_FS</v>
          </cell>
          <cell r="S731" t="str">
            <v>DOMGAS</v>
          </cell>
          <cell r="T731" t="str">
            <v>4. Oil</v>
          </cell>
          <cell r="U731" t="str">
            <v>1. Secure / Maximise NFA</v>
          </cell>
          <cell r="V731" t="str">
            <v>Akadiri Olabisi</v>
          </cell>
          <cell r="W731">
            <v>0</v>
          </cell>
          <cell r="X731">
            <v>0</v>
          </cell>
          <cell r="Y731">
            <v>3392.358528137207</v>
          </cell>
          <cell r="Z731">
            <v>0</v>
          </cell>
          <cell r="AA731">
            <v>4145.0643634796143</v>
          </cell>
          <cell r="AB731">
            <v>0</v>
          </cell>
          <cell r="AC731">
            <v>2464.4162316322327</v>
          </cell>
          <cell r="AD731">
            <v>366.63233572244644</v>
          </cell>
          <cell r="AE731">
            <v>1314.0360176563263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2982.3554725646973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>
            <v>0</v>
          </cell>
          <cell r="AP731">
            <v>0</v>
          </cell>
          <cell r="AQ731">
            <v>0</v>
          </cell>
          <cell r="AR731">
            <v>0</v>
          </cell>
          <cell r="AS731">
            <v>0</v>
          </cell>
          <cell r="AT731">
            <v>0</v>
          </cell>
          <cell r="AU731">
            <v>0</v>
          </cell>
          <cell r="AV731">
            <v>0</v>
          </cell>
          <cell r="AW731">
            <v>0</v>
          </cell>
          <cell r="AX731">
            <v>0</v>
          </cell>
          <cell r="AY731">
            <v>0</v>
          </cell>
          <cell r="AZ731">
            <v>0</v>
          </cell>
          <cell r="BA731">
            <v>0</v>
          </cell>
          <cell r="BB731">
            <v>0</v>
          </cell>
          <cell r="BC731">
            <v>0</v>
          </cell>
          <cell r="BD731">
            <v>0</v>
          </cell>
          <cell r="BE731">
            <v>0</v>
          </cell>
          <cell r="BF731">
            <v>0</v>
          </cell>
          <cell r="BG731">
            <v>0</v>
          </cell>
          <cell r="BH731">
            <v>0</v>
          </cell>
          <cell r="BI731">
            <v>0</v>
          </cell>
          <cell r="BJ731">
            <v>0</v>
          </cell>
          <cell r="BK731">
            <v>0</v>
          </cell>
          <cell r="BL731">
            <v>0</v>
          </cell>
          <cell r="BM731">
            <v>0</v>
          </cell>
          <cell r="BN731">
            <v>0</v>
          </cell>
          <cell r="BO731">
            <v>0</v>
          </cell>
          <cell r="BP731">
            <v>0</v>
          </cell>
          <cell r="BQ731">
            <v>0</v>
          </cell>
          <cell r="BR731">
            <v>0</v>
          </cell>
          <cell r="BS731">
            <v>0</v>
          </cell>
          <cell r="BT731">
            <v>0</v>
          </cell>
          <cell r="BU731">
            <v>0</v>
          </cell>
          <cell r="BV731">
            <v>0</v>
          </cell>
          <cell r="BW731">
            <v>0</v>
          </cell>
          <cell r="BX731">
            <v>0</v>
          </cell>
          <cell r="BY731">
            <v>0</v>
          </cell>
          <cell r="BZ731">
            <v>0</v>
          </cell>
          <cell r="CA731">
            <v>0</v>
          </cell>
          <cell r="CB731">
            <v>0</v>
          </cell>
          <cell r="CC731">
            <v>0</v>
          </cell>
          <cell r="CD731">
            <v>0</v>
          </cell>
          <cell r="CE731">
            <v>0</v>
          </cell>
          <cell r="CF731">
            <v>0</v>
          </cell>
          <cell r="CG731">
            <v>0</v>
          </cell>
          <cell r="CH731">
            <v>0</v>
          </cell>
          <cell r="CI731">
            <v>0</v>
          </cell>
          <cell r="CJ731">
            <v>0</v>
          </cell>
          <cell r="CK731">
            <v>0</v>
          </cell>
          <cell r="CL731">
            <v>0</v>
          </cell>
          <cell r="CM731">
            <v>1</v>
          </cell>
        </row>
        <row r="732">
          <cell r="A732" t="str">
            <v>NIP_BP11_D_IMOR_EL1_R02</v>
          </cell>
          <cell r="C732" t="str">
            <v>BP11</v>
          </cell>
          <cell r="D732" t="str">
            <v>In</v>
          </cell>
          <cell r="E732" t="str">
            <v>Base JV</v>
          </cell>
          <cell r="F732" t="str">
            <v>Base</v>
          </cell>
          <cell r="G732" t="str">
            <v>SPDC JV</v>
          </cell>
          <cell r="H732" t="str">
            <v>In</v>
          </cell>
          <cell r="I732" t="str">
            <v>IMO RIVER</v>
          </cell>
          <cell r="J732" t="str">
            <v>OML - 11</v>
          </cell>
          <cell r="K732" t="str">
            <v>LAND EAST</v>
          </cell>
          <cell r="L732" t="str">
            <v>East</v>
          </cell>
          <cell r="M732" t="str">
            <v>STOG - Restoration - IMO RIVER</v>
          </cell>
          <cell r="N732" t="str">
            <v>STOG Restoration - Land East</v>
          </cell>
          <cell r="O732" t="str">
            <v>STOG Restoration - Land East</v>
          </cell>
          <cell r="P732" t="str">
            <v>STOG - Restoration</v>
          </cell>
          <cell r="Q732" t="str">
            <v>James Iwegbu</v>
          </cell>
          <cell r="R732" t="str">
            <v>IMO_RIVER1/2/3_FS</v>
          </cell>
          <cell r="S732" t="str">
            <v>DOMGAS</v>
          </cell>
          <cell r="T732" t="str">
            <v>4. Oil</v>
          </cell>
          <cell r="U732" t="str">
            <v>1. Secure / Maximise NFA</v>
          </cell>
          <cell r="V732" t="str">
            <v>Akadiri Olabisi</v>
          </cell>
          <cell r="W732">
            <v>0</v>
          </cell>
          <cell r="X732">
            <v>0</v>
          </cell>
          <cell r="Y732">
            <v>7233.9071578979492</v>
          </cell>
          <cell r="Z732">
            <v>0</v>
          </cell>
          <cell r="AA732">
            <v>6061.3780498504639</v>
          </cell>
          <cell r="AB732">
            <v>0</v>
          </cell>
          <cell r="AC732">
            <v>3756.8033213615417</v>
          </cell>
          <cell r="AD732">
            <v>463.15398317575455</v>
          </cell>
          <cell r="AE732">
            <v>1841.4268646240234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5781.4499111175537</v>
          </cell>
          <cell r="AK732">
            <v>0</v>
          </cell>
          <cell r="AL732">
            <v>0</v>
          </cell>
          <cell r="AM732">
            <v>0</v>
          </cell>
          <cell r="AN732">
            <v>0</v>
          </cell>
          <cell r="AO732">
            <v>0</v>
          </cell>
          <cell r="AP732">
            <v>0</v>
          </cell>
          <cell r="AQ732">
            <v>0</v>
          </cell>
          <cell r="AR732">
            <v>0</v>
          </cell>
          <cell r="AS732">
            <v>0</v>
          </cell>
          <cell r="AT732">
            <v>0</v>
          </cell>
          <cell r="AU732">
            <v>0</v>
          </cell>
          <cell r="AV732">
            <v>0</v>
          </cell>
          <cell r="AW732">
            <v>0</v>
          </cell>
          <cell r="AX732">
            <v>0</v>
          </cell>
          <cell r="AY732">
            <v>0</v>
          </cell>
          <cell r="AZ732">
            <v>0</v>
          </cell>
          <cell r="BA732">
            <v>0</v>
          </cell>
          <cell r="BB732">
            <v>0</v>
          </cell>
          <cell r="BC732">
            <v>0</v>
          </cell>
          <cell r="BD732">
            <v>0</v>
          </cell>
          <cell r="BE732">
            <v>0</v>
          </cell>
          <cell r="BF732">
            <v>0</v>
          </cell>
          <cell r="BG732">
            <v>0</v>
          </cell>
          <cell r="BH732">
            <v>0</v>
          </cell>
          <cell r="BI732">
            <v>0</v>
          </cell>
          <cell r="BJ732">
            <v>0</v>
          </cell>
          <cell r="BK732">
            <v>0</v>
          </cell>
          <cell r="BL732">
            <v>0</v>
          </cell>
          <cell r="BM732">
            <v>0</v>
          </cell>
          <cell r="BN732">
            <v>0</v>
          </cell>
          <cell r="BO732">
            <v>0</v>
          </cell>
          <cell r="BP732">
            <v>0</v>
          </cell>
          <cell r="BQ732">
            <v>0</v>
          </cell>
          <cell r="BR732">
            <v>0</v>
          </cell>
          <cell r="BS732">
            <v>0</v>
          </cell>
          <cell r="BT732">
            <v>0</v>
          </cell>
          <cell r="BU732">
            <v>0</v>
          </cell>
          <cell r="BV732">
            <v>0</v>
          </cell>
          <cell r="BW732">
            <v>0</v>
          </cell>
          <cell r="BX732">
            <v>0</v>
          </cell>
          <cell r="BY732">
            <v>0</v>
          </cell>
          <cell r="BZ732">
            <v>0</v>
          </cell>
          <cell r="CA732">
            <v>0</v>
          </cell>
          <cell r="CB732">
            <v>0</v>
          </cell>
          <cell r="CC732">
            <v>0</v>
          </cell>
          <cell r="CD732">
            <v>0</v>
          </cell>
          <cell r="CE732">
            <v>0</v>
          </cell>
          <cell r="CF732">
            <v>0</v>
          </cell>
          <cell r="CG732">
            <v>0</v>
          </cell>
          <cell r="CH732">
            <v>0</v>
          </cell>
          <cell r="CI732">
            <v>0</v>
          </cell>
          <cell r="CJ732">
            <v>0</v>
          </cell>
          <cell r="CK732">
            <v>0</v>
          </cell>
          <cell r="CL732">
            <v>0</v>
          </cell>
          <cell r="CM732">
            <v>1</v>
          </cell>
        </row>
        <row r="733">
          <cell r="A733" t="str">
            <v>NIP_BP11_D_IMOR_EL1_R03</v>
          </cell>
          <cell r="C733" t="str">
            <v>BP11</v>
          </cell>
          <cell r="D733" t="str">
            <v>In</v>
          </cell>
          <cell r="E733" t="str">
            <v>Base JV</v>
          </cell>
          <cell r="F733" t="str">
            <v>Base</v>
          </cell>
          <cell r="G733" t="str">
            <v>SPDC JV</v>
          </cell>
          <cell r="H733" t="str">
            <v>In</v>
          </cell>
          <cell r="I733" t="str">
            <v>IMO RIVER</v>
          </cell>
          <cell r="J733" t="str">
            <v>OML - 11</v>
          </cell>
          <cell r="K733" t="str">
            <v>LAND EAST</v>
          </cell>
          <cell r="L733" t="str">
            <v>East</v>
          </cell>
          <cell r="M733" t="str">
            <v>STOG - Restoration - IMO RIVER</v>
          </cell>
          <cell r="N733" t="str">
            <v>STOG Restoration - Land East</v>
          </cell>
          <cell r="O733" t="str">
            <v>STOG Restoration - Land East</v>
          </cell>
          <cell r="P733" t="str">
            <v>STOG - Restoration</v>
          </cell>
          <cell r="Q733" t="str">
            <v>James Iwegbu</v>
          </cell>
          <cell r="R733" t="str">
            <v>IMO_RIVER1/3_FS</v>
          </cell>
          <cell r="S733" t="str">
            <v>DOMGAS</v>
          </cell>
          <cell r="T733" t="str">
            <v>4. Oil</v>
          </cell>
          <cell r="U733" t="str">
            <v>1. Secure / Maximise NFA</v>
          </cell>
          <cell r="V733" t="str">
            <v>Akadiri Olabisi</v>
          </cell>
          <cell r="W733">
            <v>0</v>
          </cell>
          <cell r="X733">
            <v>0</v>
          </cell>
          <cell r="Y733">
            <v>1194.4253039360046</v>
          </cell>
          <cell r="Z733">
            <v>0</v>
          </cell>
          <cell r="AA733">
            <v>1883.1858320236206</v>
          </cell>
          <cell r="AB733">
            <v>0</v>
          </cell>
          <cell r="AC733">
            <v>1210.3562400734518</v>
          </cell>
          <cell r="AD733">
            <v>134.48435426238575</v>
          </cell>
          <cell r="AE733">
            <v>538.346999168396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1095.500983953476</v>
          </cell>
          <cell r="AK733">
            <v>0</v>
          </cell>
          <cell r="AL733">
            <v>0</v>
          </cell>
          <cell r="AM733">
            <v>0</v>
          </cell>
          <cell r="AN733">
            <v>0</v>
          </cell>
          <cell r="AO733">
            <v>0</v>
          </cell>
          <cell r="AP733">
            <v>0</v>
          </cell>
          <cell r="AQ733">
            <v>0</v>
          </cell>
          <cell r="AR733">
            <v>0</v>
          </cell>
          <cell r="AS733">
            <v>0</v>
          </cell>
          <cell r="AT733">
            <v>0</v>
          </cell>
          <cell r="AU733">
            <v>0</v>
          </cell>
          <cell r="AV733">
            <v>0</v>
          </cell>
          <cell r="AW733">
            <v>0</v>
          </cell>
          <cell r="AX733">
            <v>0</v>
          </cell>
          <cell r="AY733">
            <v>0</v>
          </cell>
          <cell r="AZ733">
            <v>0</v>
          </cell>
          <cell r="BA733">
            <v>0</v>
          </cell>
          <cell r="BB733">
            <v>0</v>
          </cell>
          <cell r="BC733">
            <v>0</v>
          </cell>
          <cell r="BD733">
            <v>0</v>
          </cell>
          <cell r="BE733">
            <v>0</v>
          </cell>
          <cell r="BF733">
            <v>0</v>
          </cell>
          <cell r="BG733">
            <v>0</v>
          </cell>
          <cell r="BH733">
            <v>0</v>
          </cell>
          <cell r="BI733">
            <v>0</v>
          </cell>
          <cell r="BJ733">
            <v>0</v>
          </cell>
          <cell r="BK733">
            <v>0</v>
          </cell>
          <cell r="BL733">
            <v>0</v>
          </cell>
          <cell r="BM733">
            <v>0</v>
          </cell>
          <cell r="BN733">
            <v>0</v>
          </cell>
          <cell r="BO733">
            <v>0</v>
          </cell>
          <cell r="BP733">
            <v>0</v>
          </cell>
          <cell r="BQ733">
            <v>0</v>
          </cell>
          <cell r="BR733">
            <v>0</v>
          </cell>
          <cell r="BS733">
            <v>0</v>
          </cell>
          <cell r="BT733">
            <v>0</v>
          </cell>
          <cell r="BU733">
            <v>0</v>
          </cell>
          <cell r="BV733">
            <v>0</v>
          </cell>
          <cell r="BW733">
            <v>0</v>
          </cell>
          <cell r="BX733">
            <v>0</v>
          </cell>
          <cell r="BY733">
            <v>0</v>
          </cell>
          <cell r="BZ733">
            <v>0</v>
          </cell>
          <cell r="CA733">
            <v>0</v>
          </cell>
          <cell r="CB733">
            <v>0</v>
          </cell>
          <cell r="CC733">
            <v>0</v>
          </cell>
          <cell r="CD733">
            <v>0</v>
          </cell>
          <cell r="CE733">
            <v>0</v>
          </cell>
          <cell r="CF733">
            <v>0</v>
          </cell>
          <cell r="CG733">
            <v>0</v>
          </cell>
          <cell r="CH733">
            <v>0</v>
          </cell>
          <cell r="CI733">
            <v>0</v>
          </cell>
          <cell r="CJ733">
            <v>0</v>
          </cell>
          <cell r="CK733">
            <v>0</v>
          </cell>
          <cell r="CL733">
            <v>0</v>
          </cell>
          <cell r="CM733">
            <v>1</v>
          </cell>
        </row>
        <row r="734">
          <cell r="A734" t="str">
            <v>NIP_BP11_D_IMOR_EL1_R07</v>
          </cell>
          <cell r="C734" t="str">
            <v>BP11</v>
          </cell>
          <cell r="D734" t="str">
            <v>In</v>
          </cell>
          <cell r="E734" t="str">
            <v>Base JV</v>
          </cell>
          <cell r="F734" t="str">
            <v>Base</v>
          </cell>
          <cell r="G734" t="str">
            <v>SPDC JV</v>
          </cell>
          <cell r="H734" t="str">
            <v>In</v>
          </cell>
          <cell r="I734" t="str">
            <v>IMO RIVER</v>
          </cell>
          <cell r="J734" t="str">
            <v>OML - 11</v>
          </cell>
          <cell r="K734" t="str">
            <v>LAND EAST</v>
          </cell>
          <cell r="L734" t="str">
            <v>East</v>
          </cell>
          <cell r="M734" t="str">
            <v>STOG - Restoration - IMO RIVER</v>
          </cell>
          <cell r="N734" t="str">
            <v>STOG Restoration - Land East</v>
          </cell>
          <cell r="O734" t="str">
            <v>STOG Restoration - Land East</v>
          </cell>
          <cell r="P734" t="str">
            <v>STOG - Restoration</v>
          </cell>
          <cell r="Q734" t="str">
            <v>James Iwegbu</v>
          </cell>
          <cell r="R734" t="str">
            <v>IMO_RIVER1/3_FS</v>
          </cell>
          <cell r="S734" t="str">
            <v>DOMGAS</v>
          </cell>
          <cell r="T734" t="str">
            <v>4. Oil</v>
          </cell>
          <cell r="U734" t="str">
            <v>1. Secure / Maximise NFA</v>
          </cell>
          <cell r="V734" t="str">
            <v>Akadiri Olabisi</v>
          </cell>
          <cell r="W734">
            <v>0</v>
          </cell>
          <cell r="X734">
            <v>0</v>
          </cell>
          <cell r="Y734">
            <v>192.01459860801697</v>
          </cell>
          <cell r="Z734">
            <v>0</v>
          </cell>
          <cell r="AA734">
            <v>171.66089701652527</v>
          </cell>
          <cell r="AB734">
            <v>0</v>
          </cell>
          <cell r="AC734">
            <v>88.452463150839321</v>
          </cell>
          <cell r="AD734">
            <v>9.8280099377880106</v>
          </cell>
          <cell r="AE734">
            <v>73.380899429321289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149.00587630271912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>
            <v>0</v>
          </cell>
          <cell r="AV734">
            <v>0</v>
          </cell>
          <cell r="AW734">
            <v>0</v>
          </cell>
          <cell r="AX734">
            <v>0</v>
          </cell>
          <cell r="AY734">
            <v>0</v>
          </cell>
          <cell r="AZ734">
            <v>0</v>
          </cell>
          <cell r="BA734">
            <v>0</v>
          </cell>
          <cell r="BB734">
            <v>0</v>
          </cell>
          <cell r="BC734">
            <v>0</v>
          </cell>
          <cell r="BD734">
            <v>0</v>
          </cell>
          <cell r="BE734">
            <v>0</v>
          </cell>
          <cell r="BF734">
            <v>0</v>
          </cell>
          <cell r="BG734">
            <v>0</v>
          </cell>
          <cell r="BH734">
            <v>0</v>
          </cell>
          <cell r="BI734">
            <v>0</v>
          </cell>
          <cell r="BJ734">
            <v>0</v>
          </cell>
          <cell r="BK734">
            <v>0</v>
          </cell>
          <cell r="BL734">
            <v>0</v>
          </cell>
          <cell r="BM734">
            <v>0</v>
          </cell>
          <cell r="BN734">
            <v>0</v>
          </cell>
          <cell r="BO734">
            <v>0</v>
          </cell>
          <cell r="BP734">
            <v>0</v>
          </cell>
          <cell r="BQ734">
            <v>0</v>
          </cell>
          <cell r="BR734">
            <v>0</v>
          </cell>
          <cell r="BS734">
            <v>0</v>
          </cell>
          <cell r="BT734">
            <v>0</v>
          </cell>
          <cell r="BU734">
            <v>0</v>
          </cell>
          <cell r="BV734">
            <v>0</v>
          </cell>
          <cell r="BW734">
            <v>0</v>
          </cell>
          <cell r="BX734">
            <v>0</v>
          </cell>
          <cell r="BY734">
            <v>0</v>
          </cell>
          <cell r="BZ734">
            <v>0</v>
          </cell>
          <cell r="CA734">
            <v>0</v>
          </cell>
          <cell r="CB734">
            <v>0</v>
          </cell>
          <cell r="CC734">
            <v>0</v>
          </cell>
          <cell r="CD734">
            <v>0</v>
          </cell>
          <cell r="CE734">
            <v>0</v>
          </cell>
          <cell r="CF734">
            <v>0</v>
          </cell>
          <cell r="CG734">
            <v>0</v>
          </cell>
          <cell r="CH734">
            <v>0</v>
          </cell>
          <cell r="CI734">
            <v>0</v>
          </cell>
          <cell r="CJ734">
            <v>0</v>
          </cell>
          <cell r="CK734">
            <v>0</v>
          </cell>
          <cell r="CL734">
            <v>0</v>
          </cell>
          <cell r="CM734">
            <v>1</v>
          </cell>
        </row>
        <row r="735">
          <cell r="A735" t="str">
            <v>NIP_BP11_D_IMOR_EL1_R20</v>
          </cell>
          <cell r="C735" t="str">
            <v>BP11</v>
          </cell>
          <cell r="D735" t="str">
            <v>In</v>
          </cell>
          <cell r="E735" t="str">
            <v>Base JV</v>
          </cell>
          <cell r="F735" t="str">
            <v>Base</v>
          </cell>
          <cell r="G735" t="str">
            <v>SPDC JV</v>
          </cell>
          <cell r="H735" t="str">
            <v>In</v>
          </cell>
          <cell r="I735" t="str">
            <v>IMO RIVER</v>
          </cell>
          <cell r="J735" t="str">
            <v>OML - 11</v>
          </cell>
          <cell r="K735" t="str">
            <v>LAND EAST</v>
          </cell>
          <cell r="L735" t="str">
            <v>East</v>
          </cell>
          <cell r="M735" t="str">
            <v>STOG - Restoration - IMO RIVER</v>
          </cell>
          <cell r="N735" t="str">
            <v>STOG Restoration - Land East</v>
          </cell>
          <cell r="O735" t="str">
            <v>STOG Restoration - Land East</v>
          </cell>
          <cell r="P735" t="str">
            <v>STOG - Restoration</v>
          </cell>
          <cell r="Q735" t="str">
            <v>James Iwegbu</v>
          </cell>
          <cell r="R735" t="str">
            <v>IMO_RIVER1/2/3_FS</v>
          </cell>
          <cell r="S735" t="str">
            <v>DOMGAS</v>
          </cell>
          <cell r="T735" t="str">
            <v>4. Oil</v>
          </cell>
          <cell r="U735" t="str">
            <v>1. Secure / Maximise NFA</v>
          </cell>
          <cell r="V735" t="str">
            <v>Akadiri Olabisi</v>
          </cell>
          <cell r="W735">
            <v>0</v>
          </cell>
          <cell r="X735">
            <v>0</v>
          </cell>
          <cell r="Y735">
            <v>620.05898666381836</v>
          </cell>
          <cell r="Z735">
            <v>0</v>
          </cell>
          <cell r="AA735">
            <v>554.32999801635742</v>
          </cell>
          <cell r="AB735">
            <v>0</v>
          </cell>
          <cell r="AC735">
            <v>397.79700088500977</v>
          </cell>
          <cell r="AD735">
            <v>46.27910041809082</v>
          </cell>
          <cell r="AE735">
            <v>110.25519895553589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512.60237884521484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>
            <v>0</v>
          </cell>
          <cell r="AV735">
            <v>0</v>
          </cell>
          <cell r="AW735">
            <v>0</v>
          </cell>
          <cell r="AX735">
            <v>0</v>
          </cell>
          <cell r="AY735">
            <v>0</v>
          </cell>
          <cell r="AZ735">
            <v>0</v>
          </cell>
          <cell r="BA735">
            <v>0</v>
          </cell>
          <cell r="BB735">
            <v>0</v>
          </cell>
          <cell r="BC735">
            <v>0</v>
          </cell>
          <cell r="BD735">
            <v>0</v>
          </cell>
          <cell r="BE735">
            <v>0</v>
          </cell>
          <cell r="BF735">
            <v>0</v>
          </cell>
          <cell r="BG735">
            <v>0</v>
          </cell>
          <cell r="BH735">
            <v>0</v>
          </cell>
          <cell r="BI735">
            <v>0</v>
          </cell>
          <cell r="BJ735">
            <v>0</v>
          </cell>
          <cell r="BK735">
            <v>0</v>
          </cell>
          <cell r="BL735">
            <v>0</v>
          </cell>
          <cell r="BM735">
            <v>0</v>
          </cell>
          <cell r="BN735">
            <v>0</v>
          </cell>
          <cell r="BO735">
            <v>0</v>
          </cell>
          <cell r="BP735">
            <v>0</v>
          </cell>
          <cell r="BQ735">
            <v>0</v>
          </cell>
          <cell r="BR735">
            <v>0</v>
          </cell>
          <cell r="BS735">
            <v>0</v>
          </cell>
          <cell r="BT735">
            <v>0</v>
          </cell>
          <cell r="BU735">
            <v>0</v>
          </cell>
          <cell r="BV735">
            <v>0</v>
          </cell>
          <cell r="BW735">
            <v>0</v>
          </cell>
          <cell r="BX735">
            <v>0</v>
          </cell>
          <cell r="BY735">
            <v>0</v>
          </cell>
          <cell r="BZ735">
            <v>0</v>
          </cell>
          <cell r="CA735">
            <v>0</v>
          </cell>
          <cell r="CB735">
            <v>0</v>
          </cell>
          <cell r="CC735">
            <v>0</v>
          </cell>
          <cell r="CD735">
            <v>0</v>
          </cell>
          <cell r="CE735">
            <v>0</v>
          </cell>
          <cell r="CF735">
            <v>0</v>
          </cell>
          <cell r="CG735">
            <v>0</v>
          </cell>
          <cell r="CH735">
            <v>0</v>
          </cell>
          <cell r="CI735">
            <v>0</v>
          </cell>
          <cell r="CJ735">
            <v>0</v>
          </cell>
          <cell r="CK735">
            <v>0</v>
          </cell>
          <cell r="CL735">
            <v>0</v>
          </cell>
          <cell r="CM735">
            <v>1</v>
          </cell>
        </row>
        <row r="736">
          <cell r="A736" t="str">
            <v>NIP_BP11_D_ISEN_WS2_G30</v>
          </cell>
          <cell r="C736" t="str">
            <v>BP11</v>
          </cell>
          <cell r="D736" t="str">
            <v>In</v>
          </cell>
          <cell r="E736" t="str">
            <v>Domgas/IPP</v>
          </cell>
          <cell r="F736" t="str">
            <v>Base</v>
          </cell>
          <cell r="G736" t="str">
            <v>SPDC JV</v>
          </cell>
          <cell r="H736" t="str">
            <v>Out</v>
          </cell>
          <cell r="I736" t="str">
            <v>ISENI</v>
          </cell>
          <cell r="J736" t="str">
            <v>OML - 35</v>
          </cell>
          <cell r="K736" t="str">
            <v>SWAMP WEST</v>
          </cell>
          <cell r="L736" t="str">
            <v>East</v>
          </cell>
          <cell r="M736" t="str">
            <v>Okpokunou Cluster Development Phase 2</v>
          </cell>
          <cell r="N736" t="str">
            <v xml:space="preserve">Okpokunou Cluster Development Phase 2 </v>
          </cell>
          <cell r="O736" t="str">
            <v xml:space="preserve">Okpokunou Cluster Development Phase 2 </v>
          </cell>
          <cell r="P736" t="str">
            <v>Okpokunou Cluster Development Phase 2</v>
          </cell>
          <cell r="Q736" t="str">
            <v>Baranu Suka</v>
          </cell>
          <cell r="R736" t="str">
            <v>ISENI_CPF</v>
          </cell>
          <cell r="S736" t="str">
            <v>OKLNG</v>
          </cell>
          <cell r="T736" t="str">
            <v>7. Export Growth</v>
          </cell>
          <cell r="U736" t="str">
            <v>8. Oil and Gas Growth</v>
          </cell>
          <cell r="V736" t="str">
            <v>David Oluwajuyigbe</v>
          </cell>
          <cell r="W736">
            <v>0</v>
          </cell>
          <cell r="X736">
            <v>5</v>
          </cell>
          <cell r="Y736">
            <v>0</v>
          </cell>
          <cell r="Z736">
            <v>94346.469509124756</v>
          </cell>
          <cell r="AA736">
            <v>0</v>
          </cell>
          <cell r="AB736">
            <v>3837749.1838378906</v>
          </cell>
          <cell r="AC736">
            <v>0</v>
          </cell>
          <cell r="AD736">
            <v>0</v>
          </cell>
          <cell r="AE736">
            <v>0</v>
          </cell>
          <cell r="AF736">
            <v>3707406.8569030762</v>
          </cell>
          <cell r="AG736">
            <v>37448.553699374199</v>
          </cell>
          <cell r="AH736">
            <v>92896.661827087402</v>
          </cell>
          <cell r="AI736">
            <v>301675.73828125</v>
          </cell>
          <cell r="AJ736">
            <v>844459.46667480469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5</v>
          </cell>
          <cell r="AS736">
            <v>0</v>
          </cell>
          <cell r="AT736">
            <v>0</v>
          </cell>
          <cell r="AU736">
            <v>0</v>
          </cell>
          <cell r="AV736">
            <v>0</v>
          </cell>
          <cell r="AW736">
            <v>0</v>
          </cell>
          <cell r="AX736">
            <v>0</v>
          </cell>
          <cell r="AY736">
            <v>0</v>
          </cell>
          <cell r="AZ736">
            <v>0</v>
          </cell>
          <cell r="BA736">
            <v>0</v>
          </cell>
          <cell r="BB736">
            <v>0</v>
          </cell>
          <cell r="BC736">
            <v>0</v>
          </cell>
          <cell r="BD736">
            <v>0</v>
          </cell>
          <cell r="BE736">
            <v>0</v>
          </cell>
          <cell r="BF736">
            <v>0</v>
          </cell>
          <cell r="BG736">
            <v>0</v>
          </cell>
          <cell r="BH736">
            <v>0</v>
          </cell>
          <cell r="BI736">
            <v>0</v>
          </cell>
          <cell r="BJ736">
            <v>0</v>
          </cell>
          <cell r="BK736">
            <v>0</v>
          </cell>
          <cell r="BL736">
            <v>0</v>
          </cell>
          <cell r="BM736">
            <v>0</v>
          </cell>
          <cell r="BN736">
            <v>0</v>
          </cell>
          <cell r="BO736">
            <v>0</v>
          </cell>
          <cell r="BP736">
            <v>0</v>
          </cell>
          <cell r="BQ736">
            <v>0</v>
          </cell>
          <cell r="BR736">
            <v>0</v>
          </cell>
          <cell r="BS736">
            <v>0</v>
          </cell>
          <cell r="BT736">
            <v>0</v>
          </cell>
          <cell r="BU736">
            <v>0</v>
          </cell>
          <cell r="BV736">
            <v>0</v>
          </cell>
          <cell r="BW736">
            <v>0</v>
          </cell>
          <cell r="BX736">
            <v>0</v>
          </cell>
          <cell r="BY736">
            <v>0</v>
          </cell>
          <cell r="BZ736">
            <v>0</v>
          </cell>
          <cell r="CA736">
            <v>33386.1484375</v>
          </cell>
          <cell r="CB736">
            <v>164034.640625</v>
          </cell>
          <cell r="CC736">
            <v>74751.87109375</v>
          </cell>
          <cell r="CD736">
            <v>0</v>
          </cell>
          <cell r="CE736">
            <v>29503.08642578125</v>
          </cell>
          <cell r="CF736">
            <v>0</v>
          </cell>
          <cell r="CG736">
            <v>0</v>
          </cell>
          <cell r="CH736">
            <v>0</v>
          </cell>
          <cell r="CI736">
            <v>0</v>
          </cell>
          <cell r="CJ736">
            <v>0</v>
          </cell>
          <cell r="CK736">
            <v>0</v>
          </cell>
          <cell r="CL736">
            <v>0</v>
          </cell>
          <cell r="CM736">
            <v>1</v>
          </cell>
        </row>
        <row r="737">
          <cell r="A737" t="str">
            <v>NIP_BP11_D_ISEN_WS2_G31</v>
          </cell>
          <cell r="C737" t="str">
            <v>BP11</v>
          </cell>
          <cell r="D737" t="str">
            <v>In</v>
          </cell>
          <cell r="E737" t="str">
            <v>Base JV</v>
          </cell>
          <cell r="F737" t="str">
            <v>Base</v>
          </cell>
          <cell r="G737" t="str">
            <v>SPDC JV</v>
          </cell>
          <cell r="I737" t="str">
            <v>ISENI</v>
          </cell>
          <cell r="J737" t="str">
            <v>OML - 35</v>
          </cell>
          <cell r="K737" t="str">
            <v>SWAMP WEST</v>
          </cell>
          <cell r="L737" t="str">
            <v>West</v>
          </cell>
          <cell r="M737" t="str">
            <v>Iseni Appraisal</v>
          </cell>
          <cell r="N737" t="str">
            <v>Iseni Appraisal</v>
          </cell>
          <cell r="O737" t="str">
            <v>Iseni Appraisal</v>
          </cell>
          <cell r="P737" t="str">
            <v>Iseni Appraisal</v>
          </cell>
          <cell r="Q737" t="str">
            <v>Baranu Suka</v>
          </cell>
          <cell r="S737" t="str">
            <v>Not Applicable</v>
          </cell>
          <cell r="T737" t="str">
            <v>4. Oil</v>
          </cell>
          <cell r="U737" t="str">
            <v>4. Grow Resource Base</v>
          </cell>
          <cell r="V737" t="str">
            <v>Ogagarue Emmanuel</v>
          </cell>
          <cell r="W737">
            <v>0</v>
          </cell>
          <cell r="X737">
            <v>1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33710.40234375</v>
          </cell>
          <cell r="AJ737">
            <v>1011.3120727539063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>
            <v>0</v>
          </cell>
          <cell r="AQ737">
            <v>1</v>
          </cell>
          <cell r="AR737">
            <v>0</v>
          </cell>
          <cell r="AS737">
            <v>0</v>
          </cell>
          <cell r="AT737">
            <v>0</v>
          </cell>
          <cell r="AU737">
            <v>0</v>
          </cell>
          <cell r="AV737">
            <v>0</v>
          </cell>
          <cell r="AW737">
            <v>0</v>
          </cell>
          <cell r="AX737">
            <v>0</v>
          </cell>
          <cell r="AY737">
            <v>0</v>
          </cell>
          <cell r="AZ737">
            <v>0</v>
          </cell>
          <cell r="BA737">
            <v>0</v>
          </cell>
          <cell r="BB737">
            <v>0</v>
          </cell>
          <cell r="BC737">
            <v>0</v>
          </cell>
          <cell r="BD737">
            <v>0</v>
          </cell>
          <cell r="BE737">
            <v>0</v>
          </cell>
          <cell r="BF737">
            <v>0</v>
          </cell>
          <cell r="BG737">
            <v>0</v>
          </cell>
          <cell r="BH737">
            <v>0</v>
          </cell>
          <cell r="BI737">
            <v>0</v>
          </cell>
          <cell r="BJ737">
            <v>0</v>
          </cell>
          <cell r="BK737">
            <v>0</v>
          </cell>
          <cell r="BL737">
            <v>0</v>
          </cell>
          <cell r="BM737">
            <v>0</v>
          </cell>
          <cell r="BN737">
            <v>0</v>
          </cell>
          <cell r="BO737">
            <v>0</v>
          </cell>
          <cell r="BP737">
            <v>0</v>
          </cell>
          <cell r="BQ737">
            <v>0</v>
          </cell>
          <cell r="BR737">
            <v>0</v>
          </cell>
          <cell r="BS737">
            <v>0</v>
          </cell>
          <cell r="BT737">
            <v>0</v>
          </cell>
          <cell r="BU737">
            <v>0</v>
          </cell>
          <cell r="BV737">
            <v>0</v>
          </cell>
          <cell r="BW737">
            <v>0</v>
          </cell>
          <cell r="BX737">
            <v>0</v>
          </cell>
          <cell r="BY737">
            <v>15605.4248046875</v>
          </cell>
          <cell r="BZ737">
            <v>9092.4296875</v>
          </cell>
          <cell r="CA737">
            <v>4329.728515625</v>
          </cell>
          <cell r="CB737">
            <v>0</v>
          </cell>
          <cell r="CC737">
            <v>0</v>
          </cell>
          <cell r="CD737">
            <v>0</v>
          </cell>
          <cell r="CE737">
            <v>4682.818359375</v>
          </cell>
          <cell r="CF737">
            <v>0</v>
          </cell>
          <cell r="CG737">
            <v>0</v>
          </cell>
          <cell r="CH737">
            <v>0</v>
          </cell>
          <cell r="CI737">
            <v>0</v>
          </cell>
          <cell r="CJ737">
            <v>0</v>
          </cell>
          <cell r="CK737">
            <v>0</v>
          </cell>
          <cell r="CL737">
            <v>0</v>
          </cell>
          <cell r="CM737">
            <v>1</v>
          </cell>
        </row>
        <row r="738">
          <cell r="A738" t="str">
            <v>NIP_BP11_D_ISOK_WL2_I01</v>
          </cell>
          <cell r="C738" t="str">
            <v>BP11</v>
          </cell>
          <cell r="D738" t="str">
            <v>Out</v>
          </cell>
          <cell r="E738" t="str">
            <v>Third Party Finance</v>
          </cell>
          <cell r="F738" t="str">
            <v>Options</v>
          </cell>
          <cell r="G738" t="str">
            <v>Both</v>
          </cell>
          <cell r="H738" t="str">
            <v>Not reported</v>
          </cell>
          <cell r="I738" t="str">
            <v>ISOKO</v>
          </cell>
          <cell r="J738" t="str">
            <v>OML - 26</v>
          </cell>
          <cell r="K738" t="str">
            <v>LAND WEST</v>
          </cell>
          <cell r="L738" t="str">
            <v>West</v>
          </cell>
          <cell r="M738" t="str">
            <v>AG Solution Isoko</v>
          </cell>
          <cell r="N738" t="str">
            <v>AG Solution Opportunities (OV)</v>
          </cell>
          <cell r="O738" t="str">
            <v>AG Solution Opportunities (OV)</v>
          </cell>
          <cell r="P738" t="str">
            <v>AG Solution Opportunities (Operated Venture)</v>
          </cell>
          <cell r="Q738" t="str">
            <v>Ernest Ikpolo</v>
          </cell>
          <cell r="S738" t="str">
            <v>DOMGAS</v>
          </cell>
          <cell r="T738" t="str">
            <v>4. Oil</v>
          </cell>
          <cell r="U738" t="str">
            <v>1. Secure / Maximise NFA</v>
          </cell>
          <cell r="V738" t="str">
            <v xml:space="preserve">Oghene Nkonyeasua </v>
          </cell>
          <cell r="W738">
            <v>0</v>
          </cell>
          <cell r="X738">
            <v>0</v>
          </cell>
          <cell r="Y738">
            <v>2990.1093667969103</v>
          </cell>
          <cell r="Z738">
            <v>0</v>
          </cell>
          <cell r="AA738">
            <v>2451.887986632913</v>
          </cell>
          <cell r="AB738">
            <v>0</v>
          </cell>
          <cell r="AC738">
            <v>1200.2638964653015</v>
          </cell>
          <cell r="AD738">
            <v>133.36204262077808</v>
          </cell>
          <cell r="AE738">
            <v>1118.2575592723779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2238.728343932733</v>
          </cell>
          <cell r="AK738">
            <v>0</v>
          </cell>
          <cell r="AL738">
            <v>0</v>
          </cell>
          <cell r="AM738">
            <v>0</v>
          </cell>
          <cell r="AN738">
            <v>0</v>
          </cell>
          <cell r="AO738">
            <v>0</v>
          </cell>
          <cell r="AP738">
            <v>0</v>
          </cell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>
            <v>0</v>
          </cell>
          <cell r="AV738">
            <v>0</v>
          </cell>
          <cell r="AW738">
            <v>0</v>
          </cell>
          <cell r="AX738">
            <v>0</v>
          </cell>
          <cell r="AY738">
            <v>0</v>
          </cell>
          <cell r="AZ738">
            <v>0</v>
          </cell>
          <cell r="BA738">
            <v>0</v>
          </cell>
          <cell r="BB738">
            <v>0</v>
          </cell>
          <cell r="BC738">
            <v>0</v>
          </cell>
          <cell r="BD738">
            <v>0</v>
          </cell>
          <cell r="BE738">
            <v>0</v>
          </cell>
          <cell r="BF738">
            <v>0</v>
          </cell>
          <cell r="BG738">
            <v>0</v>
          </cell>
          <cell r="BH738">
            <v>0</v>
          </cell>
          <cell r="BI738">
            <v>0</v>
          </cell>
          <cell r="BJ738">
            <v>0</v>
          </cell>
          <cell r="BK738">
            <v>0</v>
          </cell>
          <cell r="BL738">
            <v>0</v>
          </cell>
          <cell r="BM738">
            <v>0</v>
          </cell>
          <cell r="BN738">
            <v>0</v>
          </cell>
          <cell r="BO738">
            <v>0</v>
          </cell>
          <cell r="BP738">
            <v>0</v>
          </cell>
          <cell r="BQ738">
            <v>0</v>
          </cell>
          <cell r="BR738">
            <v>0</v>
          </cell>
          <cell r="BS738">
            <v>0</v>
          </cell>
          <cell r="BT738">
            <v>0</v>
          </cell>
          <cell r="BU738">
            <v>0</v>
          </cell>
          <cell r="BV738">
            <v>0</v>
          </cell>
          <cell r="BW738">
            <v>0</v>
          </cell>
          <cell r="BX738">
            <v>0</v>
          </cell>
          <cell r="BY738">
            <v>0</v>
          </cell>
          <cell r="BZ738">
            <v>0</v>
          </cell>
          <cell r="CA738">
            <v>0</v>
          </cell>
          <cell r="CB738">
            <v>0</v>
          </cell>
          <cell r="CC738">
            <v>0</v>
          </cell>
          <cell r="CD738">
            <v>0</v>
          </cell>
          <cell r="CE738">
            <v>0</v>
          </cell>
          <cell r="CF738">
            <v>0</v>
          </cell>
          <cell r="CG738">
            <v>0</v>
          </cell>
          <cell r="CH738">
            <v>0</v>
          </cell>
          <cell r="CI738">
            <v>0</v>
          </cell>
          <cell r="CJ738">
            <v>0</v>
          </cell>
          <cell r="CK738">
            <v>0</v>
          </cell>
          <cell r="CL738">
            <v>0</v>
          </cell>
          <cell r="CM738">
            <v>1</v>
          </cell>
        </row>
        <row r="739">
          <cell r="A739" t="str">
            <v>NIP_BP11_D_ISUZ_EL2_I01</v>
          </cell>
          <cell r="C739" t="str">
            <v>BP11</v>
          </cell>
          <cell r="D739" t="str">
            <v>Out</v>
          </cell>
          <cell r="E739" t="str">
            <v>Third Party Finance</v>
          </cell>
          <cell r="F739" t="str">
            <v>Options</v>
          </cell>
          <cell r="G739" t="str">
            <v>Both</v>
          </cell>
          <cell r="H739" t="str">
            <v>In</v>
          </cell>
          <cell r="I739" t="str">
            <v>ISU</v>
          </cell>
          <cell r="J739" t="str">
            <v>OML - 17</v>
          </cell>
          <cell r="K739" t="str">
            <v>LAND EAST</v>
          </cell>
          <cell r="L739" t="str">
            <v>East</v>
          </cell>
          <cell r="M739" t="str">
            <v>AG Solution Isu</v>
          </cell>
          <cell r="N739" t="str">
            <v>AG Solution Opportunities (OV)</v>
          </cell>
          <cell r="O739" t="str">
            <v>AG Solution Phase 2</v>
          </cell>
          <cell r="P739" t="str">
            <v>AG Solution Phase 2</v>
          </cell>
          <cell r="Q739" t="str">
            <v>James Iwegbu</v>
          </cell>
          <cell r="S739" t="str">
            <v>DOMGAS</v>
          </cell>
          <cell r="T739" t="str">
            <v>4. Oil</v>
          </cell>
          <cell r="U739" t="str">
            <v>1. Secure / Maximise NFA</v>
          </cell>
          <cell r="V739" t="str">
            <v>Eleluwor Esta</v>
          </cell>
          <cell r="W739">
            <v>0</v>
          </cell>
          <cell r="X739">
            <v>0</v>
          </cell>
          <cell r="Y739">
            <v>998.67201232910156</v>
          </cell>
          <cell r="Z739">
            <v>0</v>
          </cell>
          <cell r="AA739">
            <v>1635.468017578125</v>
          </cell>
          <cell r="AB739">
            <v>0</v>
          </cell>
          <cell r="AC739">
            <v>1404.0689697265625</v>
          </cell>
          <cell r="AD739">
            <v>156.00949811935425</v>
          </cell>
          <cell r="AE739">
            <v>75.381921410560608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1296.5313625335693</v>
          </cell>
          <cell r="AK739">
            <v>0</v>
          </cell>
          <cell r="AL739">
            <v>0</v>
          </cell>
          <cell r="AM739">
            <v>0</v>
          </cell>
          <cell r="AN739">
            <v>0</v>
          </cell>
          <cell r="AO739">
            <v>0</v>
          </cell>
          <cell r="AP739">
            <v>0</v>
          </cell>
          <cell r="AQ739">
            <v>0</v>
          </cell>
          <cell r="AR739">
            <v>0</v>
          </cell>
          <cell r="AS739">
            <v>0</v>
          </cell>
          <cell r="AT739">
            <v>0</v>
          </cell>
          <cell r="AU739">
            <v>0</v>
          </cell>
          <cell r="AV739">
            <v>0</v>
          </cell>
          <cell r="AW739">
            <v>0</v>
          </cell>
          <cell r="AX739">
            <v>0</v>
          </cell>
          <cell r="AY739">
            <v>0</v>
          </cell>
          <cell r="AZ739">
            <v>0</v>
          </cell>
          <cell r="BA739">
            <v>0</v>
          </cell>
          <cell r="BB739">
            <v>0</v>
          </cell>
          <cell r="BC739">
            <v>0</v>
          </cell>
          <cell r="BD739">
            <v>0</v>
          </cell>
          <cell r="BE739">
            <v>0</v>
          </cell>
          <cell r="BF739">
            <v>0</v>
          </cell>
          <cell r="BG739">
            <v>0</v>
          </cell>
          <cell r="BH739">
            <v>0</v>
          </cell>
          <cell r="BI739">
            <v>0</v>
          </cell>
          <cell r="BJ739">
            <v>0</v>
          </cell>
          <cell r="BK739">
            <v>0</v>
          </cell>
          <cell r="BL739">
            <v>0</v>
          </cell>
          <cell r="BM739">
            <v>0</v>
          </cell>
          <cell r="BN739">
            <v>0</v>
          </cell>
          <cell r="BO739">
            <v>0</v>
          </cell>
          <cell r="BP739">
            <v>0</v>
          </cell>
          <cell r="BQ739">
            <v>0</v>
          </cell>
          <cell r="BR739">
            <v>0</v>
          </cell>
          <cell r="BS739">
            <v>0</v>
          </cell>
          <cell r="BT739">
            <v>0</v>
          </cell>
          <cell r="BU739">
            <v>0</v>
          </cell>
          <cell r="BV739">
            <v>0</v>
          </cell>
          <cell r="BW739">
            <v>0</v>
          </cell>
          <cell r="BX739">
            <v>0</v>
          </cell>
          <cell r="BY739">
            <v>0</v>
          </cell>
          <cell r="BZ739">
            <v>0</v>
          </cell>
          <cell r="CA739">
            <v>0</v>
          </cell>
          <cell r="CB739">
            <v>0</v>
          </cell>
          <cell r="CC739">
            <v>0</v>
          </cell>
          <cell r="CD739">
            <v>0</v>
          </cell>
          <cell r="CE739">
            <v>0</v>
          </cell>
          <cell r="CF739">
            <v>0</v>
          </cell>
          <cell r="CG739">
            <v>0</v>
          </cell>
          <cell r="CH739">
            <v>0</v>
          </cell>
          <cell r="CI739">
            <v>0</v>
          </cell>
          <cell r="CJ739">
            <v>0</v>
          </cell>
          <cell r="CK739">
            <v>0</v>
          </cell>
          <cell r="CL739">
            <v>0</v>
          </cell>
          <cell r="CM739">
            <v>1</v>
          </cell>
        </row>
        <row r="740">
          <cell r="A740" t="str">
            <v>NIP_BP11_D_JKZZ_OFS_D01</v>
          </cell>
          <cell r="C740" t="str">
            <v>BP11</v>
          </cell>
          <cell r="D740" t="str">
            <v>Out</v>
          </cell>
          <cell r="E740" t="str">
            <v>Third Party Finance</v>
          </cell>
          <cell r="F740" t="str">
            <v>Base</v>
          </cell>
          <cell r="G740" t="str">
            <v>SPDC JV</v>
          </cell>
          <cell r="H740" t="str">
            <v>Out</v>
          </cell>
          <cell r="I740" t="str">
            <v>JK</v>
          </cell>
          <cell r="J740" t="str">
            <v>OML - 74</v>
          </cell>
          <cell r="K740" t="str">
            <v>OFFSHORE</v>
          </cell>
          <cell r="L740" t="str">
            <v>Offshore</v>
          </cell>
          <cell r="M740" t="str">
            <v>H-Block Oil Dev</v>
          </cell>
          <cell r="N740" t="str">
            <v>JK Oil Development</v>
          </cell>
          <cell r="O740" t="str">
            <v>JK Oil Development</v>
          </cell>
          <cell r="P740" t="str">
            <v>H &amp; JK Block IOGP</v>
          </cell>
          <cell r="Q740" t="str">
            <v>Ernest Ikpolo</v>
          </cell>
          <cell r="R740" t="str">
            <v>HD_DEEP1_FS</v>
          </cell>
          <cell r="S740" t="str">
            <v>BRASS</v>
          </cell>
          <cell r="T740" t="str">
            <v>4. Oil</v>
          </cell>
          <cell r="U740" t="str">
            <v>8. Oil and Gas Growth</v>
          </cell>
          <cell r="V740" t="str">
            <v xml:space="preserve">Oghene Nkonyeasua </v>
          </cell>
          <cell r="W740">
            <v>0</v>
          </cell>
          <cell r="X740">
            <v>0</v>
          </cell>
          <cell r="Y740">
            <v>260949.28212356567</v>
          </cell>
          <cell r="Z740">
            <v>0</v>
          </cell>
          <cell r="AA740">
            <v>313713.44050598145</v>
          </cell>
          <cell r="AB740">
            <v>0</v>
          </cell>
          <cell r="AC740">
            <v>309750.89859008789</v>
          </cell>
          <cell r="AD740">
            <v>3128.7936551570892</v>
          </cell>
          <cell r="AE740">
            <v>833.16677618026733</v>
          </cell>
          <cell r="AF740">
            <v>0</v>
          </cell>
          <cell r="AG740">
            <v>0</v>
          </cell>
          <cell r="AH740">
            <v>0</v>
          </cell>
          <cell r="AI740">
            <v>1335414.373046875</v>
          </cell>
          <cell r="AJ740">
            <v>1401424.54296875</v>
          </cell>
          <cell r="AK740">
            <v>0</v>
          </cell>
          <cell r="AL740">
            <v>0</v>
          </cell>
          <cell r="AM740">
            <v>9</v>
          </cell>
          <cell r="AN740">
            <v>0</v>
          </cell>
          <cell r="AO740">
            <v>0</v>
          </cell>
          <cell r="AP740">
            <v>0</v>
          </cell>
          <cell r="AQ740">
            <v>0</v>
          </cell>
          <cell r="AR740">
            <v>0</v>
          </cell>
          <cell r="AS740">
            <v>0</v>
          </cell>
          <cell r="AT740">
            <v>0</v>
          </cell>
          <cell r="AU740">
            <v>0</v>
          </cell>
          <cell r="AV740">
            <v>0</v>
          </cell>
          <cell r="AW740">
            <v>0</v>
          </cell>
          <cell r="AX740">
            <v>0</v>
          </cell>
          <cell r="AY740">
            <v>0</v>
          </cell>
          <cell r="AZ740">
            <v>0</v>
          </cell>
          <cell r="BA740">
            <v>0</v>
          </cell>
          <cell r="BB740">
            <v>0</v>
          </cell>
          <cell r="BC740">
            <v>0</v>
          </cell>
          <cell r="BD740">
            <v>0</v>
          </cell>
          <cell r="BE740">
            <v>0</v>
          </cell>
          <cell r="BF740">
            <v>0</v>
          </cell>
          <cell r="BG740">
            <v>0</v>
          </cell>
          <cell r="BH740">
            <v>0</v>
          </cell>
          <cell r="BI740">
            <v>0</v>
          </cell>
          <cell r="BJ740">
            <v>0</v>
          </cell>
          <cell r="BK740">
            <v>0</v>
          </cell>
          <cell r="BL740">
            <v>0</v>
          </cell>
          <cell r="BM740">
            <v>145603.0703125</v>
          </cell>
          <cell r="BN740">
            <v>46925.4111328125</v>
          </cell>
          <cell r="BO740">
            <v>0</v>
          </cell>
          <cell r="BP740">
            <v>0</v>
          </cell>
          <cell r="BQ740">
            <v>1068061.123046875</v>
          </cell>
          <cell r="BR740">
            <v>74824.765625</v>
          </cell>
          <cell r="BS740">
            <v>0</v>
          </cell>
          <cell r="BT740">
            <v>0</v>
          </cell>
          <cell r="BU740">
            <v>0</v>
          </cell>
          <cell r="BV740">
            <v>0</v>
          </cell>
          <cell r="BW740">
            <v>0</v>
          </cell>
          <cell r="BX740">
            <v>0</v>
          </cell>
          <cell r="BY740">
            <v>0</v>
          </cell>
          <cell r="BZ740">
            <v>0</v>
          </cell>
          <cell r="CA740">
            <v>0</v>
          </cell>
          <cell r="CB740">
            <v>0</v>
          </cell>
          <cell r="CC740">
            <v>0</v>
          </cell>
          <cell r="CD740">
            <v>0</v>
          </cell>
          <cell r="CE740">
            <v>0</v>
          </cell>
          <cell r="CF740">
            <v>0</v>
          </cell>
          <cell r="CG740">
            <v>0</v>
          </cell>
          <cell r="CH740">
            <v>0</v>
          </cell>
          <cell r="CI740">
            <v>0</v>
          </cell>
          <cell r="CJ740">
            <v>0</v>
          </cell>
          <cell r="CK740">
            <v>0</v>
          </cell>
          <cell r="CL740">
            <v>0</v>
          </cell>
          <cell r="CM740">
            <v>1</v>
          </cell>
        </row>
        <row r="741">
          <cell r="A741" t="str">
            <v>NIP_BP11_D_JONC_WS1_I01</v>
          </cell>
          <cell r="C741" t="str">
            <v>BP11</v>
          </cell>
          <cell r="D741" t="str">
            <v>In</v>
          </cell>
          <cell r="E741" t="str">
            <v>Domgas/IPP</v>
          </cell>
          <cell r="F741" t="str">
            <v>Base</v>
          </cell>
          <cell r="G741" t="str">
            <v>Portfolio Action</v>
          </cell>
          <cell r="H741" t="str">
            <v>In</v>
          </cell>
          <cell r="I741" t="str">
            <v>JONES CREEK</v>
          </cell>
          <cell r="J741" t="str">
            <v>OML - 42</v>
          </cell>
          <cell r="K741" t="str">
            <v>SWAMP WEST</v>
          </cell>
          <cell r="L741" t="str">
            <v>West</v>
          </cell>
          <cell r="M741" t="str">
            <v>NGC_JONES CREEK</v>
          </cell>
          <cell r="N741" t="str">
            <v>NGC Compressor Refurb</v>
          </cell>
          <cell r="O741" t="str">
            <v>Divested 2011</v>
          </cell>
          <cell r="P741" t="str">
            <v>NGC Compressor Refurb</v>
          </cell>
          <cell r="Q741" t="str">
            <v>Baranu Suka</v>
          </cell>
          <cell r="S741" t="str">
            <v>DOMGAS</v>
          </cell>
          <cell r="T741" t="str">
            <v>5. Domgas (Ring fenced)</v>
          </cell>
          <cell r="U741" t="str">
            <v>2. Domgas / IPP</v>
          </cell>
          <cell r="V741" t="str">
            <v>Halim Bello</v>
          </cell>
          <cell r="W741">
            <v>0</v>
          </cell>
          <cell r="X741">
            <v>0</v>
          </cell>
          <cell r="Y741">
            <v>132338.4372253418</v>
          </cell>
          <cell r="Z741">
            <v>0</v>
          </cell>
          <cell r="AA741">
            <v>92161.361228942871</v>
          </cell>
          <cell r="AB741">
            <v>0</v>
          </cell>
          <cell r="AC741">
            <v>76120.444618225098</v>
          </cell>
          <cell r="AD741">
            <v>11836.211497306824</v>
          </cell>
          <cell r="AE741">
            <v>4204.6665816307068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117456.34155273438</v>
          </cell>
          <cell r="AK741">
            <v>0</v>
          </cell>
          <cell r="AL741">
            <v>0</v>
          </cell>
          <cell r="AM741">
            <v>0</v>
          </cell>
          <cell r="AN741">
            <v>0</v>
          </cell>
          <cell r="AO741">
            <v>0</v>
          </cell>
          <cell r="AP741">
            <v>0</v>
          </cell>
          <cell r="AQ741">
            <v>0</v>
          </cell>
          <cell r="AR741">
            <v>0</v>
          </cell>
          <cell r="AS741">
            <v>0</v>
          </cell>
          <cell r="AT741">
            <v>0</v>
          </cell>
          <cell r="AU741">
            <v>0</v>
          </cell>
          <cell r="AV741">
            <v>0</v>
          </cell>
          <cell r="AW741">
            <v>0</v>
          </cell>
          <cell r="AX741">
            <v>0</v>
          </cell>
          <cell r="AY741">
            <v>0</v>
          </cell>
          <cell r="AZ741">
            <v>0</v>
          </cell>
          <cell r="BA741">
            <v>0</v>
          </cell>
          <cell r="BB741">
            <v>0</v>
          </cell>
          <cell r="BC741">
            <v>0</v>
          </cell>
          <cell r="BD741">
            <v>0</v>
          </cell>
          <cell r="BE741">
            <v>0</v>
          </cell>
          <cell r="BF741">
            <v>0</v>
          </cell>
          <cell r="BG741">
            <v>0</v>
          </cell>
          <cell r="BH741">
            <v>0</v>
          </cell>
          <cell r="BI741">
            <v>0</v>
          </cell>
          <cell r="BJ741">
            <v>0</v>
          </cell>
          <cell r="BK741">
            <v>0</v>
          </cell>
          <cell r="BL741">
            <v>0</v>
          </cell>
          <cell r="BM741">
            <v>0</v>
          </cell>
          <cell r="BN741">
            <v>0</v>
          </cell>
          <cell r="BO741">
            <v>0</v>
          </cell>
          <cell r="BP741">
            <v>0</v>
          </cell>
          <cell r="BQ741">
            <v>0</v>
          </cell>
          <cell r="BR741">
            <v>0</v>
          </cell>
          <cell r="BS741">
            <v>0</v>
          </cell>
          <cell r="BT741">
            <v>0</v>
          </cell>
          <cell r="BU741">
            <v>0</v>
          </cell>
          <cell r="BV741">
            <v>0</v>
          </cell>
          <cell r="BW741">
            <v>0</v>
          </cell>
          <cell r="BX741">
            <v>0</v>
          </cell>
          <cell r="BY741">
            <v>0</v>
          </cell>
          <cell r="BZ741">
            <v>0</v>
          </cell>
          <cell r="CA741">
            <v>0</v>
          </cell>
          <cell r="CB741">
            <v>0</v>
          </cell>
          <cell r="CC741">
            <v>0</v>
          </cell>
          <cell r="CD741">
            <v>0</v>
          </cell>
          <cell r="CE741">
            <v>0</v>
          </cell>
          <cell r="CF741">
            <v>0</v>
          </cell>
          <cell r="CG741">
            <v>0</v>
          </cell>
          <cell r="CH741">
            <v>0</v>
          </cell>
          <cell r="CI741">
            <v>0</v>
          </cell>
          <cell r="CJ741">
            <v>0</v>
          </cell>
          <cell r="CK741">
            <v>0</v>
          </cell>
          <cell r="CL741">
            <v>0</v>
          </cell>
          <cell r="CM741">
            <v>1</v>
          </cell>
        </row>
        <row r="742">
          <cell r="A742" t="str">
            <v>NIP_BP11_D_JONC_WS1_L01</v>
          </cell>
          <cell r="C742" t="str">
            <v>BP11</v>
          </cell>
          <cell r="D742" t="str">
            <v>Out</v>
          </cell>
          <cell r="E742" t="str">
            <v>Portfolio Action</v>
          </cell>
          <cell r="F742" t="str">
            <v>Options</v>
          </cell>
          <cell r="G742" t="str">
            <v>Portfolio Action</v>
          </cell>
          <cell r="H742" t="str">
            <v>Not reported</v>
          </cell>
          <cell r="I742" t="str">
            <v>JONES CREEK</v>
          </cell>
          <cell r="J742" t="str">
            <v>OML - 42</v>
          </cell>
          <cell r="K742" t="str">
            <v>SWAMP WEST</v>
          </cell>
          <cell r="L742" t="str">
            <v>West</v>
          </cell>
          <cell r="M742" t="str">
            <v>Jones Creek Gaslift</v>
          </cell>
          <cell r="N742" t="str">
            <v>Jones Creek Gaslift</v>
          </cell>
          <cell r="O742" t="str">
            <v>Jones Creek Gaslift</v>
          </cell>
          <cell r="P742" t="str">
            <v>Jones Creek Gaslift</v>
          </cell>
          <cell r="Q742" t="str">
            <v>Baranu Suka</v>
          </cell>
          <cell r="R742" t="str">
            <v>JONES_CREEK1_FS</v>
          </cell>
          <cell r="S742" t="str">
            <v>DOMGAS</v>
          </cell>
          <cell r="T742" t="str">
            <v>4. Oil</v>
          </cell>
          <cell r="U742" t="str">
            <v>7. Material Oil</v>
          </cell>
          <cell r="V742" t="str">
            <v>David Oluwajuyigbe</v>
          </cell>
          <cell r="W742">
            <v>24</v>
          </cell>
          <cell r="X742">
            <v>0</v>
          </cell>
          <cell r="Y742">
            <v>74768.617370605469</v>
          </cell>
          <cell r="Z742">
            <v>0</v>
          </cell>
          <cell r="AA742">
            <v>80596.274475097656</v>
          </cell>
          <cell r="AB742">
            <v>0</v>
          </cell>
          <cell r="AC742">
            <v>69599.139526367188</v>
          </cell>
          <cell r="AD742">
            <v>7733.2188262939453</v>
          </cell>
          <cell r="AE742">
            <v>3263.8291854858398</v>
          </cell>
          <cell r="AF742">
            <v>0</v>
          </cell>
          <cell r="AG742">
            <v>0</v>
          </cell>
          <cell r="AH742">
            <v>0</v>
          </cell>
          <cell r="AI742">
            <v>106904.06005859375</v>
          </cell>
          <cell r="AJ742">
            <v>143030.16015625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>
            <v>0</v>
          </cell>
          <cell r="AV742">
            <v>0</v>
          </cell>
          <cell r="AW742">
            <v>0</v>
          </cell>
          <cell r="AX742">
            <v>0</v>
          </cell>
          <cell r="AY742">
            <v>0</v>
          </cell>
          <cell r="AZ742">
            <v>0</v>
          </cell>
          <cell r="BA742">
            <v>0</v>
          </cell>
          <cell r="BB742">
            <v>0</v>
          </cell>
          <cell r="BC742">
            <v>0</v>
          </cell>
          <cell r="BD742">
            <v>0</v>
          </cell>
          <cell r="BE742">
            <v>0</v>
          </cell>
          <cell r="BF742">
            <v>0</v>
          </cell>
          <cell r="BG742">
            <v>0</v>
          </cell>
          <cell r="BH742">
            <v>0</v>
          </cell>
          <cell r="BI742">
            <v>0</v>
          </cell>
          <cell r="BJ742">
            <v>0</v>
          </cell>
          <cell r="BK742">
            <v>0</v>
          </cell>
          <cell r="BL742">
            <v>0</v>
          </cell>
          <cell r="BM742">
            <v>0</v>
          </cell>
          <cell r="BN742">
            <v>0</v>
          </cell>
          <cell r="BO742">
            <v>0</v>
          </cell>
          <cell r="BP742">
            <v>0</v>
          </cell>
          <cell r="BQ742">
            <v>23032.185546875</v>
          </cell>
          <cell r="BR742">
            <v>83871.87646484375</v>
          </cell>
          <cell r="BS742">
            <v>0</v>
          </cell>
          <cell r="BT742">
            <v>0</v>
          </cell>
          <cell r="BU742">
            <v>0</v>
          </cell>
          <cell r="BV742">
            <v>0</v>
          </cell>
          <cell r="BW742">
            <v>0</v>
          </cell>
          <cell r="BX742">
            <v>0</v>
          </cell>
          <cell r="BY742">
            <v>0</v>
          </cell>
          <cell r="BZ742">
            <v>0</v>
          </cell>
          <cell r="CA742">
            <v>0</v>
          </cell>
          <cell r="CB742">
            <v>0</v>
          </cell>
          <cell r="CC742">
            <v>0</v>
          </cell>
          <cell r="CD742">
            <v>0</v>
          </cell>
          <cell r="CE742">
            <v>0</v>
          </cell>
          <cell r="CF742">
            <v>0</v>
          </cell>
          <cell r="CG742">
            <v>0</v>
          </cell>
          <cell r="CH742">
            <v>0</v>
          </cell>
          <cell r="CI742">
            <v>0</v>
          </cell>
          <cell r="CJ742">
            <v>0</v>
          </cell>
          <cell r="CK742">
            <v>0</v>
          </cell>
          <cell r="CL742">
            <v>0</v>
          </cell>
          <cell r="CM742">
            <v>1</v>
          </cell>
        </row>
        <row r="743">
          <cell r="A743" t="str">
            <v>NIP_BP11_D_JONC_WS1_YT1</v>
          </cell>
          <cell r="C743" t="str">
            <v>BP11</v>
          </cell>
          <cell r="D743" t="str">
            <v>In</v>
          </cell>
          <cell r="E743" t="str">
            <v>Base JV</v>
          </cell>
          <cell r="F743" t="str">
            <v>Base</v>
          </cell>
          <cell r="G743" t="str">
            <v>Portfolio Action</v>
          </cell>
          <cell r="H743" t="str">
            <v>In</v>
          </cell>
          <cell r="I743" t="str">
            <v>JONES CREEK</v>
          </cell>
          <cell r="J743" t="str">
            <v>OML - 42</v>
          </cell>
          <cell r="K743" t="str">
            <v>SWAMP WEST</v>
          </cell>
          <cell r="L743" t="str">
            <v>West</v>
          </cell>
          <cell r="M743" t="str">
            <v>West Facilities - OS Production - JONES CREEK</v>
          </cell>
          <cell r="N743" t="str">
            <v>West Facilities - Outstanding Scope</v>
          </cell>
          <cell r="O743" t="str">
            <v>Divested 2011</v>
          </cell>
          <cell r="P743" t="str">
            <v>West Re-entry</v>
          </cell>
          <cell r="Q743" t="str">
            <v>Baranu Suka</v>
          </cell>
          <cell r="R743" t="str">
            <v>JONES_CREEK1_FS</v>
          </cell>
          <cell r="S743" t="str">
            <v>DOMGAS</v>
          </cell>
          <cell r="T743" t="str">
            <v>1. HSE, Security, Asset Integrity, etc.</v>
          </cell>
          <cell r="U743" t="str">
            <v>1. Secure / Maximise NFA</v>
          </cell>
          <cell r="V743" t="str">
            <v>David Oluwajuyigbe</v>
          </cell>
          <cell r="W743">
            <v>3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206</v>
          </cell>
          <cell r="AK743">
            <v>0</v>
          </cell>
          <cell r="AL743">
            <v>0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>
            <v>0</v>
          </cell>
          <cell r="AV743">
            <v>0</v>
          </cell>
          <cell r="AW743">
            <v>0</v>
          </cell>
          <cell r="AX743">
            <v>0</v>
          </cell>
          <cell r="AY743">
            <v>0</v>
          </cell>
          <cell r="AZ743">
            <v>0</v>
          </cell>
          <cell r="BA743">
            <v>0</v>
          </cell>
          <cell r="BB743">
            <v>0</v>
          </cell>
          <cell r="BC743">
            <v>0</v>
          </cell>
          <cell r="BD743">
            <v>0</v>
          </cell>
          <cell r="BE743">
            <v>0</v>
          </cell>
          <cell r="BF743">
            <v>0</v>
          </cell>
          <cell r="BG743">
            <v>0</v>
          </cell>
          <cell r="BH743">
            <v>0</v>
          </cell>
          <cell r="BI743">
            <v>0</v>
          </cell>
          <cell r="BJ743">
            <v>0</v>
          </cell>
          <cell r="BK743">
            <v>0</v>
          </cell>
          <cell r="BL743">
            <v>0</v>
          </cell>
          <cell r="BM743">
            <v>0</v>
          </cell>
          <cell r="BN743">
            <v>0</v>
          </cell>
          <cell r="BO743">
            <v>0</v>
          </cell>
          <cell r="BP743">
            <v>0</v>
          </cell>
          <cell r="BQ743">
            <v>0</v>
          </cell>
          <cell r="BR743">
            <v>0</v>
          </cell>
          <cell r="BS743">
            <v>0</v>
          </cell>
          <cell r="BT743">
            <v>0</v>
          </cell>
          <cell r="BU743">
            <v>0</v>
          </cell>
          <cell r="BV743">
            <v>0</v>
          </cell>
          <cell r="BW743">
            <v>0</v>
          </cell>
          <cell r="BX743">
            <v>0</v>
          </cell>
          <cell r="BY743">
            <v>0</v>
          </cell>
          <cell r="BZ743">
            <v>0</v>
          </cell>
          <cell r="CA743">
            <v>0</v>
          </cell>
          <cell r="CB743">
            <v>0</v>
          </cell>
          <cell r="CC743">
            <v>0</v>
          </cell>
          <cell r="CD743">
            <v>0</v>
          </cell>
          <cell r="CE743">
            <v>0</v>
          </cell>
          <cell r="CF743">
            <v>0</v>
          </cell>
          <cell r="CG743">
            <v>0</v>
          </cell>
          <cell r="CH743">
            <v>0</v>
          </cell>
          <cell r="CI743">
            <v>0</v>
          </cell>
          <cell r="CJ743">
            <v>200</v>
          </cell>
          <cell r="CK743">
            <v>0</v>
          </cell>
          <cell r="CL743">
            <v>0</v>
          </cell>
          <cell r="CM743">
            <v>1</v>
          </cell>
        </row>
        <row r="744">
          <cell r="A744" t="str">
            <v>NIP_BP11_D_JONC_WS1_YT3</v>
          </cell>
          <cell r="C744" t="str">
            <v>BP11</v>
          </cell>
          <cell r="D744" t="str">
            <v>In</v>
          </cell>
          <cell r="E744" t="str">
            <v>Base JV</v>
          </cell>
          <cell r="F744" t="str">
            <v>Base</v>
          </cell>
          <cell r="G744" t="str">
            <v>Portfolio Action</v>
          </cell>
          <cell r="H744" t="str">
            <v>In</v>
          </cell>
          <cell r="I744" t="str">
            <v>JONES CREEK</v>
          </cell>
          <cell r="J744" t="str">
            <v>OML - 42</v>
          </cell>
          <cell r="K744" t="str">
            <v>SWAMP WEST</v>
          </cell>
          <cell r="L744" t="str">
            <v>West</v>
          </cell>
          <cell r="M744" t="str">
            <v>West Facilities - OS Production - JONES CREEK</v>
          </cell>
          <cell r="N744" t="str">
            <v>West Facilities - Outstanding Scope</v>
          </cell>
          <cell r="O744" t="str">
            <v>Divested 2011</v>
          </cell>
          <cell r="P744" t="str">
            <v>West Re-entry</v>
          </cell>
          <cell r="Q744" t="str">
            <v>Baranu Suka</v>
          </cell>
          <cell r="R744" t="str">
            <v>JONES_CREEK1_FS</v>
          </cell>
          <cell r="S744" t="str">
            <v>DOMGAS</v>
          </cell>
          <cell r="T744" t="str">
            <v>1. HSE, Security, Asset Integrity, etc.</v>
          </cell>
          <cell r="U744" t="str">
            <v>1. Secure / Maximise NFA</v>
          </cell>
          <cell r="V744" t="str">
            <v>David Oluwajuyigbe</v>
          </cell>
          <cell r="W744">
            <v>3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412</v>
          </cell>
          <cell r="AK744">
            <v>0</v>
          </cell>
          <cell r="AL744">
            <v>0</v>
          </cell>
          <cell r="AM744">
            <v>0</v>
          </cell>
          <cell r="AN744">
            <v>0</v>
          </cell>
          <cell r="AO744">
            <v>0</v>
          </cell>
          <cell r="AP744">
            <v>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>
            <v>0</v>
          </cell>
          <cell r="AV744">
            <v>0</v>
          </cell>
          <cell r="AW744">
            <v>0</v>
          </cell>
          <cell r="AX744">
            <v>0</v>
          </cell>
          <cell r="AY744">
            <v>0</v>
          </cell>
          <cell r="AZ744">
            <v>0</v>
          </cell>
          <cell r="BA744">
            <v>0</v>
          </cell>
          <cell r="BB744">
            <v>0</v>
          </cell>
          <cell r="BC744">
            <v>0</v>
          </cell>
          <cell r="BD744">
            <v>0</v>
          </cell>
          <cell r="BE744">
            <v>0</v>
          </cell>
          <cell r="BF744">
            <v>0</v>
          </cell>
          <cell r="BG744">
            <v>0</v>
          </cell>
          <cell r="BH744">
            <v>0</v>
          </cell>
          <cell r="BI744">
            <v>0</v>
          </cell>
          <cell r="BJ744">
            <v>0</v>
          </cell>
          <cell r="BK744">
            <v>0</v>
          </cell>
          <cell r="BL744">
            <v>0</v>
          </cell>
          <cell r="BM744">
            <v>0</v>
          </cell>
          <cell r="BN744">
            <v>0</v>
          </cell>
          <cell r="BO744">
            <v>0</v>
          </cell>
          <cell r="BP744">
            <v>0</v>
          </cell>
          <cell r="BQ744">
            <v>0</v>
          </cell>
          <cell r="BR744">
            <v>0</v>
          </cell>
          <cell r="BS744">
            <v>0</v>
          </cell>
          <cell r="BT744">
            <v>0</v>
          </cell>
          <cell r="BU744">
            <v>0</v>
          </cell>
          <cell r="BV744">
            <v>0</v>
          </cell>
          <cell r="BW744">
            <v>0</v>
          </cell>
          <cell r="BX744">
            <v>0</v>
          </cell>
          <cell r="BY744">
            <v>0</v>
          </cell>
          <cell r="BZ744">
            <v>0</v>
          </cell>
          <cell r="CA744">
            <v>0</v>
          </cell>
          <cell r="CB744">
            <v>0</v>
          </cell>
          <cell r="CC744">
            <v>0</v>
          </cell>
          <cell r="CD744">
            <v>0</v>
          </cell>
          <cell r="CE744">
            <v>0</v>
          </cell>
          <cell r="CF744">
            <v>0</v>
          </cell>
          <cell r="CG744">
            <v>0</v>
          </cell>
          <cell r="CH744">
            <v>0</v>
          </cell>
          <cell r="CI744">
            <v>0</v>
          </cell>
          <cell r="CJ744">
            <v>400</v>
          </cell>
          <cell r="CK744">
            <v>0</v>
          </cell>
          <cell r="CL744">
            <v>0</v>
          </cell>
          <cell r="CM744">
            <v>1</v>
          </cell>
        </row>
        <row r="745">
          <cell r="A745" t="str">
            <v>NIP_BP11_D_KABI_WS2_G30</v>
          </cell>
          <cell r="C745" t="str">
            <v>BP11</v>
          </cell>
          <cell r="D745" t="str">
            <v>Out</v>
          </cell>
          <cell r="E745" t="str">
            <v>Domgas/IPP</v>
          </cell>
          <cell r="F745" t="str">
            <v>Base Plus</v>
          </cell>
          <cell r="G745" t="str">
            <v>SPDC JV</v>
          </cell>
          <cell r="H745" t="str">
            <v>Out</v>
          </cell>
          <cell r="I745" t="str">
            <v>KANBO</v>
          </cell>
          <cell r="J745" t="str">
            <v>OML - 46</v>
          </cell>
          <cell r="K745" t="str">
            <v>SWAMP WEST</v>
          </cell>
          <cell r="L745" t="str">
            <v>East</v>
          </cell>
          <cell r="M745" t="str">
            <v>Kabiama Cluster Development Project</v>
          </cell>
          <cell r="N745" t="str">
            <v>Kabiama Cluster Development Project</v>
          </cell>
          <cell r="O745" t="str">
            <v>Kabiama Cluster Development Project</v>
          </cell>
          <cell r="P745" t="str">
            <v>Kabiama Cluster Development Project</v>
          </cell>
          <cell r="Q745" t="str">
            <v>Baranu Suka</v>
          </cell>
          <cell r="R745" t="str">
            <v>ISENI_CPF</v>
          </cell>
          <cell r="S745" t="str">
            <v>OKLNG</v>
          </cell>
          <cell r="T745" t="str">
            <v>4. Oil</v>
          </cell>
          <cell r="U745" t="str">
            <v>8. Oil and Gas Growth</v>
          </cell>
          <cell r="V745" t="str">
            <v>David Oluwajuyigbe</v>
          </cell>
          <cell r="W745">
            <v>0</v>
          </cell>
          <cell r="X745">
            <v>4</v>
          </cell>
          <cell r="Y745">
            <v>0</v>
          </cell>
          <cell r="Z745">
            <v>16909.818519592285</v>
          </cell>
          <cell r="AA745">
            <v>0</v>
          </cell>
          <cell r="AB745">
            <v>713120.8193359375</v>
          </cell>
          <cell r="AC745">
            <v>0</v>
          </cell>
          <cell r="AD745">
            <v>0</v>
          </cell>
          <cell r="AE745">
            <v>0</v>
          </cell>
          <cell r="AF745">
            <v>698555.541015625</v>
          </cell>
          <cell r="AG745">
            <v>7056.1151924133301</v>
          </cell>
          <cell r="AH745">
            <v>7510.4008979797363</v>
          </cell>
          <cell r="AI745">
            <v>275462.28927612305</v>
          </cell>
          <cell r="AJ745">
            <v>470215.2945432663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4</v>
          </cell>
          <cell r="AS745">
            <v>0</v>
          </cell>
          <cell r="AT745">
            <v>0</v>
          </cell>
          <cell r="AU745">
            <v>0</v>
          </cell>
          <cell r="AV745">
            <v>0</v>
          </cell>
          <cell r="AW745">
            <v>0</v>
          </cell>
          <cell r="AX745">
            <v>0</v>
          </cell>
          <cell r="AY745">
            <v>0</v>
          </cell>
          <cell r="AZ745">
            <v>0</v>
          </cell>
          <cell r="BA745">
            <v>0</v>
          </cell>
          <cell r="BB745">
            <v>0</v>
          </cell>
          <cell r="BC745">
            <v>0</v>
          </cell>
          <cell r="BD745">
            <v>0</v>
          </cell>
          <cell r="BE745">
            <v>0</v>
          </cell>
          <cell r="BF745">
            <v>0</v>
          </cell>
          <cell r="BG745">
            <v>0</v>
          </cell>
          <cell r="BH745">
            <v>0</v>
          </cell>
          <cell r="BI745">
            <v>0</v>
          </cell>
          <cell r="BJ745">
            <v>0</v>
          </cell>
          <cell r="BK745">
            <v>0</v>
          </cell>
          <cell r="BL745">
            <v>0</v>
          </cell>
          <cell r="BM745">
            <v>0</v>
          </cell>
          <cell r="BN745">
            <v>0</v>
          </cell>
          <cell r="BO745">
            <v>0</v>
          </cell>
          <cell r="BP745">
            <v>0</v>
          </cell>
          <cell r="BQ745">
            <v>0</v>
          </cell>
          <cell r="BR745">
            <v>0</v>
          </cell>
          <cell r="BS745">
            <v>0</v>
          </cell>
          <cell r="BT745">
            <v>0</v>
          </cell>
          <cell r="BU745">
            <v>0</v>
          </cell>
          <cell r="BV745">
            <v>0</v>
          </cell>
          <cell r="BW745">
            <v>0</v>
          </cell>
          <cell r="BX745">
            <v>0</v>
          </cell>
          <cell r="BY745">
            <v>0</v>
          </cell>
          <cell r="BZ745">
            <v>0</v>
          </cell>
          <cell r="CA745">
            <v>12433.7431640625</v>
          </cell>
          <cell r="CB745">
            <v>89930.40625</v>
          </cell>
          <cell r="CC745">
            <v>42521.2890625</v>
          </cell>
          <cell r="CD745">
            <v>0</v>
          </cell>
          <cell r="CE745">
            <v>11999.8056640625</v>
          </cell>
          <cell r="CF745">
            <v>0</v>
          </cell>
          <cell r="CG745">
            <v>118577.03927612305</v>
          </cell>
          <cell r="CH745">
            <v>0</v>
          </cell>
          <cell r="CI745">
            <v>0</v>
          </cell>
          <cell r="CJ745">
            <v>0</v>
          </cell>
          <cell r="CK745">
            <v>0</v>
          </cell>
          <cell r="CL745">
            <v>0</v>
          </cell>
          <cell r="CM745">
            <v>1</v>
          </cell>
        </row>
        <row r="746">
          <cell r="A746" t="str">
            <v>NIP_BP11_D_KANB_WS2_D06</v>
          </cell>
          <cell r="C746" t="str">
            <v>BP11</v>
          </cell>
          <cell r="D746" t="str">
            <v>Out</v>
          </cell>
          <cell r="E746" t="str">
            <v>Domgas/IPP</v>
          </cell>
          <cell r="F746" t="str">
            <v>Base</v>
          </cell>
          <cell r="G746" t="str">
            <v>SPDC JV</v>
          </cell>
          <cell r="H746" t="str">
            <v>Not reported</v>
          </cell>
          <cell r="I746" t="str">
            <v>KANBO</v>
          </cell>
          <cell r="J746" t="str">
            <v>OML - 46</v>
          </cell>
          <cell r="K746" t="str">
            <v>SWAMP WEST</v>
          </cell>
          <cell r="L746" t="str">
            <v>West</v>
          </cell>
          <cell r="M746" t="str">
            <v>Southern Swamp IOGD - KANBO</v>
          </cell>
          <cell r="N746" t="str">
            <v>Southern Swamp IOGD</v>
          </cell>
          <cell r="O746" t="str">
            <v>Southern Swamp IOGD</v>
          </cell>
          <cell r="P746" t="str">
            <v>Southern Swamp IOGD</v>
          </cell>
          <cell r="Q746" t="str">
            <v>Baranu Suka</v>
          </cell>
          <cell r="R746" t="str">
            <v>TUNU1_FS</v>
          </cell>
          <cell r="S746" t="str">
            <v>OKLNG</v>
          </cell>
          <cell r="T746" t="str">
            <v>5. Domgas (Ring fenced)</v>
          </cell>
          <cell r="U746" t="str">
            <v>8. Oil and Gas Growth</v>
          </cell>
          <cell r="V746" t="str">
            <v>David Oluwajuyigbe</v>
          </cell>
          <cell r="W746">
            <v>1</v>
          </cell>
          <cell r="X746">
            <v>0</v>
          </cell>
          <cell r="Y746">
            <v>36765.756042816094</v>
          </cell>
          <cell r="Z746">
            <v>0</v>
          </cell>
          <cell r="AA746">
            <v>20136.685548913709</v>
          </cell>
          <cell r="AB746">
            <v>0</v>
          </cell>
          <cell r="AC746">
            <v>16584.007965087891</v>
          </cell>
          <cell r="AD746">
            <v>2926.5767126083374</v>
          </cell>
          <cell r="AE746">
            <v>626.02854622625637</v>
          </cell>
          <cell r="AF746">
            <v>0</v>
          </cell>
          <cell r="AG746">
            <v>0</v>
          </cell>
          <cell r="AH746">
            <v>0</v>
          </cell>
          <cell r="AI746">
            <v>89661.7734375</v>
          </cell>
          <cell r="AJ746">
            <v>59033.068542480469</v>
          </cell>
          <cell r="AK746">
            <v>0</v>
          </cell>
          <cell r="AL746">
            <v>0</v>
          </cell>
          <cell r="AM746">
            <v>2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0</v>
          </cell>
          <cell r="AX746">
            <v>0</v>
          </cell>
          <cell r="AY746">
            <v>0</v>
          </cell>
          <cell r="AZ746">
            <v>0</v>
          </cell>
          <cell r="BA746">
            <v>0</v>
          </cell>
          <cell r="BB746">
            <v>0</v>
          </cell>
          <cell r="BC746">
            <v>0</v>
          </cell>
          <cell r="BD746">
            <v>0</v>
          </cell>
          <cell r="BE746">
            <v>0</v>
          </cell>
          <cell r="BF746">
            <v>0</v>
          </cell>
          <cell r="BG746">
            <v>0</v>
          </cell>
          <cell r="BH746">
            <v>0</v>
          </cell>
          <cell r="BI746">
            <v>0</v>
          </cell>
          <cell r="BJ746">
            <v>0</v>
          </cell>
          <cell r="BK746">
            <v>0</v>
          </cell>
          <cell r="BL746">
            <v>3294.685791015625</v>
          </cell>
          <cell r="BM746">
            <v>45754.9453125</v>
          </cell>
          <cell r="BN746">
            <v>34769.23046875</v>
          </cell>
          <cell r="BO746">
            <v>0</v>
          </cell>
          <cell r="BP746">
            <v>4408.693359375</v>
          </cell>
          <cell r="BQ746">
            <v>1434.2178955078125</v>
          </cell>
          <cell r="BR746">
            <v>0</v>
          </cell>
          <cell r="BS746">
            <v>0</v>
          </cell>
          <cell r="BT746">
            <v>0</v>
          </cell>
          <cell r="BU746">
            <v>0</v>
          </cell>
          <cell r="BV746">
            <v>0</v>
          </cell>
          <cell r="BW746">
            <v>0</v>
          </cell>
          <cell r="BX746">
            <v>0</v>
          </cell>
          <cell r="BY746">
            <v>0</v>
          </cell>
          <cell r="BZ746">
            <v>0</v>
          </cell>
          <cell r="CA746">
            <v>0</v>
          </cell>
          <cell r="CB746">
            <v>0</v>
          </cell>
          <cell r="CC746">
            <v>0</v>
          </cell>
          <cell r="CD746">
            <v>0</v>
          </cell>
          <cell r="CE746">
            <v>0</v>
          </cell>
          <cell r="CF746">
            <v>0</v>
          </cell>
          <cell r="CG746">
            <v>0</v>
          </cell>
          <cell r="CH746">
            <v>0</v>
          </cell>
          <cell r="CI746">
            <v>0</v>
          </cell>
          <cell r="CJ746">
            <v>0</v>
          </cell>
          <cell r="CK746">
            <v>0</v>
          </cell>
          <cell r="CL746">
            <v>0</v>
          </cell>
          <cell r="CM746">
            <v>1</v>
          </cell>
        </row>
        <row r="747">
          <cell r="A747" t="str">
            <v>NIP_BP11_D_KANB_WS2_I01</v>
          </cell>
          <cell r="C747" t="str">
            <v>BP11</v>
          </cell>
          <cell r="D747" t="str">
            <v>In</v>
          </cell>
          <cell r="E747" t="str">
            <v>Domgas/IPP</v>
          </cell>
          <cell r="F747" t="str">
            <v>Base</v>
          </cell>
          <cell r="G747" t="str">
            <v>SPDC JV</v>
          </cell>
          <cell r="H747" t="str">
            <v>In</v>
          </cell>
          <cell r="I747" t="str">
            <v>KANBO</v>
          </cell>
          <cell r="J747" t="str">
            <v>OML - 46</v>
          </cell>
          <cell r="K747" t="str">
            <v>SWAMP WEST</v>
          </cell>
          <cell r="L747" t="str">
            <v>West</v>
          </cell>
          <cell r="M747" t="str">
            <v>Southern Swamp AGS Plus_Step 1 - KANBO</v>
          </cell>
          <cell r="N747" t="str">
            <v>Southern Swamp AGS Plus_Step 1</v>
          </cell>
          <cell r="O747" t="str">
            <v>Southern Swamp AGS Plus_Step 1</v>
          </cell>
          <cell r="P747" t="str">
            <v>Southern Swamp AGS Plus</v>
          </cell>
          <cell r="Q747" t="str">
            <v>Baranu Suka</v>
          </cell>
          <cell r="S747" t="str">
            <v>OKLNG</v>
          </cell>
          <cell r="T747" t="str">
            <v>5. Domgas (Ring fenced)</v>
          </cell>
          <cell r="U747" t="str">
            <v>1. Secure / Maximise NFA</v>
          </cell>
          <cell r="V747" t="str">
            <v>David Oluwajuyigbe</v>
          </cell>
          <cell r="W747">
            <v>12</v>
          </cell>
          <cell r="X747">
            <v>0</v>
          </cell>
          <cell r="Y747">
            <v>47484.846671618696</v>
          </cell>
          <cell r="Z747">
            <v>0</v>
          </cell>
          <cell r="AA747">
            <v>46077.728393076875</v>
          </cell>
          <cell r="AB747">
            <v>0</v>
          </cell>
          <cell r="AC747">
            <v>36250.023445129395</v>
          </cell>
          <cell r="AD747">
            <v>8141.8038997650146</v>
          </cell>
          <cell r="AE747">
            <v>1685.9737007608237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80529.72659101212</v>
          </cell>
          <cell r="AK747">
            <v>0</v>
          </cell>
          <cell r="AL747">
            <v>0</v>
          </cell>
          <cell r="AM747">
            <v>0</v>
          </cell>
          <cell r="AN747">
            <v>0</v>
          </cell>
          <cell r="AO747">
            <v>0</v>
          </cell>
          <cell r="AP747">
            <v>0</v>
          </cell>
          <cell r="AQ747">
            <v>0</v>
          </cell>
          <cell r="AR747">
            <v>0</v>
          </cell>
          <cell r="AS747">
            <v>0</v>
          </cell>
          <cell r="AT747">
            <v>0</v>
          </cell>
          <cell r="AU747">
            <v>0</v>
          </cell>
          <cell r="AV747">
            <v>0</v>
          </cell>
          <cell r="AW747">
            <v>0</v>
          </cell>
          <cell r="AX747">
            <v>0</v>
          </cell>
          <cell r="AY747">
            <v>0</v>
          </cell>
          <cell r="AZ747">
            <v>0</v>
          </cell>
          <cell r="BA747">
            <v>0</v>
          </cell>
          <cell r="BB747">
            <v>0</v>
          </cell>
          <cell r="BC747">
            <v>0</v>
          </cell>
          <cell r="BD747">
            <v>0</v>
          </cell>
          <cell r="BE747">
            <v>0</v>
          </cell>
          <cell r="BF747">
            <v>0</v>
          </cell>
          <cell r="BG747">
            <v>0</v>
          </cell>
          <cell r="BH747">
            <v>0</v>
          </cell>
          <cell r="BI747">
            <v>0</v>
          </cell>
          <cell r="BJ747">
            <v>0</v>
          </cell>
          <cell r="BK747">
            <v>0</v>
          </cell>
          <cell r="BL747">
            <v>0</v>
          </cell>
          <cell r="BM747">
            <v>0</v>
          </cell>
          <cell r="BN747">
            <v>0</v>
          </cell>
          <cell r="BO747">
            <v>0</v>
          </cell>
          <cell r="BP747">
            <v>0</v>
          </cell>
          <cell r="BQ747">
            <v>0</v>
          </cell>
          <cell r="BR747">
            <v>0</v>
          </cell>
          <cell r="BS747">
            <v>0</v>
          </cell>
          <cell r="BT747">
            <v>0</v>
          </cell>
          <cell r="BU747">
            <v>0</v>
          </cell>
          <cell r="BV747">
            <v>0</v>
          </cell>
          <cell r="BW747">
            <v>0</v>
          </cell>
          <cell r="BX747">
            <v>0</v>
          </cell>
          <cell r="BY747">
            <v>0</v>
          </cell>
          <cell r="BZ747">
            <v>0</v>
          </cell>
          <cell r="CA747">
            <v>0</v>
          </cell>
          <cell r="CB747">
            <v>0</v>
          </cell>
          <cell r="CC747">
            <v>0</v>
          </cell>
          <cell r="CD747">
            <v>0</v>
          </cell>
          <cell r="CE747">
            <v>0</v>
          </cell>
          <cell r="CF747">
            <v>0</v>
          </cell>
          <cell r="CG747">
            <v>0</v>
          </cell>
          <cell r="CH747">
            <v>0</v>
          </cell>
          <cell r="CI747">
            <v>0</v>
          </cell>
          <cell r="CJ747">
            <v>44724.13330078125</v>
          </cell>
          <cell r="CK747">
            <v>0</v>
          </cell>
          <cell r="CL747">
            <v>0</v>
          </cell>
          <cell r="CM747">
            <v>1</v>
          </cell>
        </row>
        <row r="748">
          <cell r="A748" t="str">
            <v>NIP_BP11_D_KANB_WS2_R01</v>
          </cell>
          <cell r="C748" t="str">
            <v>BP11</v>
          </cell>
          <cell r="D748" t="str">
            <v>In</v>
          </cell>
          <cell r="E748" t="str">
            <v>Base JV</v>
          </cell>
          <cell r="F748" t="str">
            <v>Base</v>
          </cell>
          <cell r="G748" t="str">
            <v>SPDC JV</v>
          </cell>
          <cell r="H748" t="str">
            <v>In</v>
          </cell>
          <cell r="I748" t="str">
            <v>KANBO</v>
          </cell>
          <cell r="J748" t="str">
            <v>OML - 46</v>
          </cell>
          <cell r="K748" t="str">
            <v>SWAMP WEST</v>
          </cell>
          <cell r="L748" t="str">
            <v>West</v>
          </cell>
          <cell r="M748" t="str">
            <v>STOG - Restoration - KANBO</v>
          </cell>
          <cell r="N748" t="str">
            <v>STOG Restoration - Swamp West</v>
          </cell>
          <cell r="O748" t="str">
            <v>STOG Restoration - Swamp West</v>
          </cell>
          <cell r="P748" t="str">
            <v>STOG - Restoration</v>
          </cell>
          <cell r="Q748" t="str">
            <v>Baranu Suka</v>
          </cell>
          <cell r="R748" t="str">
            <v>TUNU1_FS</v>
          </cell>
          <cell r="S748" t="str">
            <v>OKLNG</v>
          </cell>
          <cell r="T748" t="str">
            <v>4. Oil</v>
          </cell>
          <cell r="U748" t="str">
            <v>1. Secure / Maximise NFA</v>
          </cell>
          <cell r="V748" t="str">
            <v>David Oluwajuyigbe</v>
          </cell>
          <cell r="W748">
            <v>3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1637.7000732421875</v>
          </cell>
          <cell r="AK748">
            <v>0</v>
          </cell>
          <cell r="AL748">
            <v>0</v>
          </cell>
          <cell r="AM748">
            <v>0</v>
          </cell>
          <cell r="AN748">
            <v>0</v>
          </cell>
          <cell r="AO748">
            <v>0</v>
          </cell>
          <cell r="AP748">
            <v>0</v>
          </cell>
          <cell r="AQ748">
            <v>0</v>
          </cell>
          <cell r="AR748">
            <v>0</v>
          </cell>
          <cell r="AS748">
            <v>0</v>
          </cell>
          <cell r="AT748">
            <v>0</v>
          </cell>
          <cell r="AU748">
            <v>0</v>
          </cell>
          <cell r="AV748">
            <v>0</v>
          </cell>
          <cell r="AW748">
            <v>0</v>
          </cell>
          <cell r="AX748">
            <v>0</v>
          </cell>
          <cell r="AY748">
            <v>0</v>
          </cell>
          <cell r="AZ748">
            <v>0</v>
          </cell>
          <cell r="BA748">
            <v>0</v>
          </cell>
          <cell r="BB748">
            <v>0</v>
          </cell>
          <cell r="BC748">
            <v>0</v>
          </cell>
          <cell r="BD748">
            <v>0</v>
          </cell>
          <cell r="BE748">
            <v>0</v>
          </cell>
          <cell r="BF748">
            <v>0</v>
          </cell>
          <cell r="BG748">
            <v>0</v>
          </cell>
          <cell r="BH748">
            <v>0</v>
          </cell>
          <cell r="BI748">
            <v>0</v>
          </cell>
          <cell r="BJ748">
            <v>0</v>
          </cell>
          <cell r="BK748">
            <v>0</v>
          </cell>
          <cell r="BL748">
            <v>0</v>
          </cell>
          <cell r="BM748">
            <v>0</v>
          </cell>
          <cell r="BN748">
            <v>0</v>
          </cell>
          <cell r="BO748">
            <v>0</v>
          </cell>
          <cell r="BP748">
            <v>0</v>
          </cell>
          <cell r="BQ748">
            <v>0</v>
          </cell>
          <cell r="BR748">
            <v>0</v>
          </cell>
          <cell r="BS748">
            <v>0</v>
          </cell>
          <cell r="BT748">
            <v>0</v>
          </cell>
          <cell r="BU748">
            <v>0</v>
          </cell>
          <cell r="BV748">
            <v>0</v>
          </cell>
          <cell r="BW748">
            <v>0</v>
          </cell>
          <cell r="BX748">
            <v>0</v>
          </cell>
          <cell r="BY748">
            <v>0</v>
          </cell>
          <cell r="BZ748">
            <v>0</v>
          </cell>
          <cell r="CA748">
            <v>0</v>
          </cell>
          <cell r="CB748">
            <v>0</v>
          </cell>
          <cell r="CC748">
            <v>0</v>
          </cell>
          <cell r="CD748">
            <v>0</v>
          </cell>
          <cell r="CE748">
            <v>0</v>
          </cell>
          <cell r="CF748">
            <v>0</v>
          </cell>
          <cell r="CG748">
            <v>0</v>
          </cell>
          <cell r="CH748">
            <v>0</v>
          </cell>
          <cell r="CI748">
            <v>0</v>
          </cell>
          <cell r="CJ748">
            <v>1590</v>
          </cell>
          <cell r="CK748">
            <v>0</v>
          </cell>
          <cell r="CL748">
            <v>0</v>
          </cell>
          <cell r="CM748">
            <v>1</v>
          </cell>
        </row>
        <row r="749">
          <cell r="A749" t="str">
            <v>NIP_BP11_D_KDZZ_ES1_D01</v>
          </cell>
          <cell r="C749" t="str">
            <v>BP11</v>
          </cell>
          <cell r="D749" t="str">
            <v>Out</v>
          </cell>
          <cell r="E749" t="str">
            <v>Third Party Finance</v>
          </cell>
          <cell r="F749" t="str">
            <v>Options</v>
          </cell>
          <cell r="G749" t="str">
            <v>SPDC JV</v>
          </cell>
          <cell r="H749" t="str">
            <v>Not reported</v>
          </cell>
          <cell r="I749" t="str">
            <v>KD</v>
          </cell>
          <cell r="J749" t="str">
            <v>OML - 72</v>
          </cell>
          <cell r="K749" t="str">
            <v>SWAMP EAST</v>
          </cell>
          <cell r="L749" t="str">
            <v>East</v>
          </cell>
          <cell r="M749" t="str">
            <v>Kalaekule FOD Phase 1</v>
          </cell>
          <cell r="N749" t="str">
            <v>Kalaekule FOD Phase 1</v>
          </cell>
          <cell r="O749" t="str">
            <v>Kalaekule FOD Phase 1</v>
          </cell>
          <cell r="P749" t="str">
            <v>Kalaekule FOD</v>
          </cell>
          <cell r="Q749" t="str">
            <v>Ehidiamhen Alikah</v>
          </cell>
          <cell r="R749" t="str">
            <v>KALAEKULE1_FS</v>
          </cell>
          <cell r="S749" t="str">
            <v>NLNG</v>
          </cell>
          <cell r="T749" t="str">
            <v>7. Export Growth</v>
          </cell>
          <cell r="U749" t="str">
            <v>8. Oil and Gas Growth</v>
          </cell>
          <cell r="V749" t="str">
            <v>Ikwan Ukauku</v>
          </cell>
          <cell r="W749">
            <v>6</v>
          </cell>
          <cell r="X749">
            <v>0</v>
          </cell>
          <cell r="Y749">
            <v>5710.5039749145508</v>
          </cell>
          <cell r="Z749">
            <v>0</v>
          </cell>
          <cell r="AA749">
            <v>5710.5550193786621</v>
          </cell>
          <cell r="AB749">
            <v>0</v>
          </cell>
          <cell r="AC749">
            <v>4950.3639812469482</v>
          </cell>
          <cell r="AD749">
            <v>275.01799941062927</v>
          </cell>
          <cell r="AE749">
            <v>485.15230250358582</v>
          </cell>
          <cell r="AF749">
            <v>0</v>
          </cell>
          <cell r="AG749">
            <v>0</v>
          </cell>
          <cell r="AH749">
            <v>0</v>
          </cell>
          <cell r="AI749">
            <v>63314.61328125</v>
          </cell>
          <cell r="AJ749">
            <v>45508.524261474609</v>
          </cell>
          <cell r="AK749">
            <v>0</v>
          </cell>
          <cell r="AL749">
            <v>0</v>
          </cell>
          <cell r="AM749">
            <v>1</v>
          </cell>
          <cell r="AN749">
            <v>0</v>
          </cell>
          <cell r="AO749">
            <v>0</v>
          </cell>
          <cell r="AP749">
            <v>0</v>
          </cell>
          <cell r="AQ749">
            <v>0</v>
          </cell>
          <cell r="AR749">
            <v>0</v>
          </cell>
          <cell r="AS749">
            <v>0</v>
          </cell>
          <cell r="AT749">
            <v>0</v>
          </cell>
          <cell r="AU749">
            <v>0</v>
          </cell>
          <cell r="AV749">
            <v>0</v>
          </cell>
          <cell r="AW749">
            <v>0</v>
          </cell>
          <cell r="AX749">
            <v>0</v>
          </cell>
          <cell r="AY749">
            <v>0</v>
          </cell>
          <cell r="AZ749">
            <v>0</v>
          </cell>
          <cell r="BA749">
            <v>0</v>
          </cell>
          <cell r="BB749">
            <v>0</v>
          </cell>
          <cell r="BC749">
            <v>0</v>
          </cell>
          <cell r="BD749">
            <v>0</v>
          </cell>
          <cell r="BE749">
            <v>0</v>
          </cell>
          <cell r="BF749">
            <v>0</v>
          </cell>
          <cell r="BG749">
            <v>0</v>
          </cell>
          <cell r="BH749">
            <v>0</v>
          </cell>
          <cell r="BI749">
            <v>0</v>
          </cell>
          <cell r="BJ749">
            <v>0</v>
          </cell>
          <cell r="BK749">
            <v>0</v>
          </cell>
          <cell r="BL749">
            <v>15899.63671875</v>
          </cell>
          <cell r="BM749">
            <v>30298.037109375</v>
          </cell>
          <cell r="BN749">
            <v>10430.1767578125</v>
          </cell>
          <cell r="BO749">
            <v>0</v>
          </cell>
          <cell r="BP749">
            <v>6686.76318359375</v>
          </cell>
          <cell r="BQ749">
            <v>0</v>
          </cell>
          <cell r="BR749">
            <v>0</v>
          </cell>
          <cell r="BS749">
            <v>0</v>
          </cell>
          <cell r="BT749">
            <v>0</v>
          </cell>
          <cell r="BU749">
            <v>0</v>
          </cell>
          <cell r="BV749">
            <v>0</v>
          </cell>
          <cell r="BW749">
            <v>0</v>
          </cell>
          <cell r="BX749">
            <v>0</v>
          </cell>
          <cell r="BY749">
            <v>0</v>
          </cell>
          <cell r="BZ749">
            <v>0</v>
          </cell>
          <cell r="CA749">
            <v>0</v>
          </cell>
          <cell r="CB749">
            <v>0</v>
          </cell>
          <cell r="CC749">
            <v>0</v>
          </cell>
          <cell r="CD749">
            <v>0</v>
          </cell>
          <cell r="CE749">
            <v>0</v>
          </cell>
          <cell r="CF749">
            <v>0</v>
          </cell>
          <cell r="CG749">
            <v>0</v>
          </cell>
          <cell r="CH749">
            <v>0</v>
          </cell>
          <cell r="CI749">
            <v>0</v>
          </cell>
          <cell r="CJ749">
            <v>0</v>
          </cell>
          <cell r="CK749">
            <v>0</v>
          </cell>
          <cell r="CL749">
            <v>0</v>
          </cell>
          <cell r="CM749">
            <v>1</v>
          </cell>
        </row>
        <row r="750">
          <cell r="A750" t="str">
            <v>NIP_BP11_D_KDZZ_ES1_L01</v>
          </cell>
          <cell r="C750" t="str">
            <v>BP11</v>
          </cell>
          <cell r="D750" t="str">
            <v>Out</v>
          </cell>
          <cell r="E750" t="str">
            <v>Third Party Finance</v>
          </cell>
          <cell r="F750" t="str">
            <v>Options</v>
          </cell>
          <cell r="G750" t="str">
            <v>SPDC JV</v>
          </cell>
          <cell r="H750" t="str">
            <v>Not reported</v>
          </cell>
          <cell r="I750" t="str">
            <v>KD</v>
          </cell>
          <cell r="J750" t="str">
            <v>OML - 72</v>
          </cell>
          <cell r="K750" t="str">
            <v>SWAMP EAST</v>
          </cell>
          <cell r="L750" t="str">
            <v>East</v>
          </cell>
          <cell r="M750" t="str">
            <v>Kalaekule FOD Phase 1</v>
          </cell>
          <cell r="N750" t="str">
            <v>Kalaekule FOD Phase 1</v>
          </cell>
          <cell r="O750" t="str">
            <v>Kalaekule FOD Phase 1</v>
          </cell>
          <cell r="P750" t="str">
            <v>Kalaekule FOD</v>
          </cell>
          <cell r="Q750" t="str">
            <v>Ehidiamhen Alikah</v>
          </cell>
          <cell r="R750" t="str">
            <v>KALAEKULE1_FS</v>
          </cell>
          <cell r="S750" t="str">
            <v>NLNG</v>
          </cell>
          <cell r="T750" t="str">
            <v>7. Export Growth</v>
          </cell>
          <cell r="U750" t="str">
            <v>8. Oil and Gas Growth</v>
          </cell>
          <cell r="V750" t="str">
            <v>Ikwan Ukauku</v>
          </cell>
          <cell r="W750">
            <v>0</v>
          </cell>
          <cell r="X750">
            <v>0</v>
          </cell>
          <cell r="Y750">
            <v>5673.7439651489258</v>
          </cell>
          <cell r="Z750">
            <v>0</v>
          </cell>
          <cell r="AA750">
            <v>5771.4751243591309</v>
          </cell>
          <cell r="AB750">
            <v>0</v>
          </cell>
          <cell r="AC750">
            <v>5003.1939678192139</v>
          </cell>
          <cell r="AD750">
            <v>277.95199942588806</v>
          </cell>
          <cell r="AE750">
            <v>490.32730174064636</v>
          </cell>
          <cell r="AF750">
            <v>0</v>
          </cell>
          <cell r="AG750">
            <v>0</v>
          </cell>
          <cell r="AH750">
            <v>0</v>
          </cell>
          <cell r="AI750">
            <v>21546.23828125</v>
          </cell>
          <cell r="AJ750">
            <v>18759.412536621094</v>
          </cell>
          <cell r="AK750">
            <v>0</v>
          </cell>
          <cell r="AL750">
            <v>0</v>
          </cell>
          <cell r="AM750">
            <v>1</v>
          </cell>
          <cell r="AN750">
            <v>1</v>
          </cell>
          <cell r="AO750">
            <v>0</v>
          </cell>
          <cell r="AP750">
            <v>0</v>
          </cell>
          <cell r="AQ750">
            <v>0</v>
          </cell>
          <cell r="AR750">
            <v>0</v>
          </cell>
          <cell r="AS750">
            <v>0</v>
          </cell>
          <cell r="AT750">
            <v>0</v>
          </cell>
          <cell r="AU750">
            <v>0</v>
          </cell>
          <cell r="AV750">
            <v>0</v>
          </cell>
          <cell r="AW750">
            <v>0</v>
          </cell>
          <cell r="AX750">
            <v>0</v>
          </cell>
          <cell r="AY750">
            <v>0</v>
          </cell>
          <cell r="AZ750">
            <v>0</v>
          </cell>
          <cell r="BA750">
            <v>0</v>
          </cell>
          <cell r="BB750">
            <v>0</v>
          </cell>
          <cell r="BC750">
            <v>0</v>
          </cell>
          <cell r="BD750">
            <v>0</v>
          </cell>
          <cell r="BE750">
            <v>0</v>
          </cell>
          <cell r="BF750">
            <v>0</v>
          </cell>
          <cell r="BG750">
            <v>0</v>
          </cell>
          <cell r="BH750">
            <v>0</v>
          </cell>
          <cell r="BI750">
            <v>0</v>
          </cell>
          <cell r="BJ750">
            <v>0</v>
          </cell>
          <cell r="BK750">
            <v>0</v>
          </cell>
          <cell r="BL750">
            <v>3714.868408203125</v>
          </cell>
          <cell r="BM750">
            <v>0</v>
          </cell>
          <cell r="BN750">
            <v>0</v>
          </cell>
          <cell r="BO750">
            <v>17831.369140625</v>
          </cell>
          <cell r="BP750">
            <v>0</v>
          </cell>
          <cell r="BQ750">
            <v>0</v>
          </cell>
          <cell r="BR750">
            <v>0</v>
          </cell>
          <cell r="BS750">
            <v>0</v>
          </cell>
          <cell r="BT750">
            <v>0</v>
          </cell>
          <cell r="BU750">
            <v>0</v>
          </cell>
          <cell r="BV750">
            <v>0</v>
          </cell>
          <cell r="BW750">
            <v>0</v>
          </cell>
          <cell r="BX750">
            <v>0</v>
          </cell>
          <cell r="BY750">
            <v>0</v>
          </cell>
          <cell r="BZ750">
            <v>0</v>
          </cell>
          <cell r="CA750">
            <v>0</v>
          </cell>
          <cell r="CB750">
            <v>0</v>
          </cell>
          <cell r="CC750">
            <v>0</v>
          </cell>
          <cell r="CD750">
            <v>0</v>
          </cell>
          <cell r="CE750">
            <v>0</v>
          </cell>
          <cell r="CF750">
            <v>0</v>
          </cell>
          <cell r="CG750">
            <v>0</v>
          </cell>
          <cell r="CH750">
            <v>0</v>
          </cell>
          <cell r="CI750">
            <v>0</v>
          </cell>
          <cell r="CJ750">
            <v>0</v>
          </cell>
          <cell r="CK750">
            <v>0</v>
          </cell>
          <cell r="CL750">
            <v>0</v>
          </cell>
          <cell r="CM750">
            <v>1</v>
          </cell>
        </row>
        <row r="751">
          <cell r="A751" t="str">
            <v>NIP_BP11_D_KOCR_EL2_C01</v>
          </cell>
          <cell r="C751" t="str">
            <v>BP11</v>
          </cell>
          <cell r="D751" t="str">
            <v>In</v>
          </cell>
          <cell r="E751" t="str">
            <v>Base JV</v>
          </cell>
          <cell r="F751" t="str">
            <v>Base</v>
          </cell>
          <cell r="G751" t="str">
            <v>Both</v>
          </cell>
          <cell r="H751" t="str">
            <v>Not reported</v>
          </cell>
          <cell r="I751" t="str">
            <v>KOLO CREEK</v>
          </cell>
          <cell r="J751" t="str">
            <v>OML - 28</v>
          </cell>
          <cell r="K751" t="str">
            <v>LAND EAST</v>
          </cell>
          <cell r="L751" t="str">
            <v>East</v>
          </cell>
          <cell r="M751" t="str">
            <v>KOLO CREEK WORKOVER</v>
          </cell>
          <cell r="N751" t="str">
            <v>Well Recompletion WO</v>
          </cell>
          <cell r="O751" t="str">
            <v>Well Recompletion WO</v>
          </cell>
          <cell r="P751" t="str">
            <v>Kolo Creek Workover</v>
          </cell>
          <cell r="Q751" t="str">
            <v>James Iwegbu</v>
          </cell>
          <cell r="R751" t="str">
            <v>PLANNED_GBARAN2_FS / KOLO_CREEK1_FS</v>
          </cell>
          <cell r="S751" t="str">
            <v>NLNG</v>
          </cell>
          <cell r="T751" t="str">
            <v>4. Oil</v>
          </cell>
          <cell r="U751" t="str">
            <v>3. Asset Integrity</v>
          </cell>
          <cell r="V751" t="str">
            <v>Akadiri Bisi</v>
          </cell>
          <cell r="W751">
            <v>0</v>
          </cell>
          <cell r="X751">
            <v>0</v>
          </cell>
          <cell r="Y751">
            <v>8497.2080125808716</v>
          </cell>
          <cell r="Z751">
            <v>0</v>
          </cell>
          <cell r="AA751">
            <v>23361.89623260498</v>
          </cell>
          <cell r="AB751">
            <v>0</v>
          </cell>
          <cell r="AC751">
            <v>20920.175971984863</v>
          </cell>
          <cell r="AD751">
            <v>2335.4187006950378</v>
          </cell>
          <cell r="AE751">
            <v>106.29966989159584</v>
          </cell>
          <cell r="AF751">
            <v>0</v>
          </cell>
          <cell r="AG751">
            <v>0</v>
          </cell>
          <cell r="AH751">
            <v>0</v>
          </cell>
          <cell r="AI751">
            <v>14164.080078125</v>
          </cell>
          <cell r="AJ751">
            <v>21808.51496887207</v>
          </cell>
          <cell r="AK751">
            <v>0</v>
          </cell>
          <cell r="AL751">
            <v>0</v>
          </cell>
          <cell r="AM751">
            <v>0</v>
          </cell>
          <cell r="AN751">
            <v>1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>
            <v>0</v>
          </cell>
          <cell r="AV751">
            <v>0</v>
          </cell>
          <cell r="AW751">
            <v>0</v>
          </cell>
          <cell r="AX751">
            <v>0</v>
          </cell>
          <cell r="AY751">
            <v>0</v>
          </cell>
          <cell r="AZ751">
            <v>0</v>
          </cell>
          <cell r="BA751">
            <v>0</v>
          </cell>
          <cell r="BB751">
            <v>0</v>
          </cell>
          <cell r="BC751">
            <v>0</v>
          </cell>
          <cell r="BD751">
            <v>0</v>
          </cell>
          <cell r="BE751">
            <v>0</v>
          </cell>
          <cell r="BF751">
            <v>0</v>
          </cell>
          <cell r="BG751">
            <v>0</v>
          </cell>
          <cell r="BH751">
            <v>0</v>
          </cell>
          <cell r="BI751">
            <v>0</v>
          </cell>
          <cell r="BJ751">
            <v>0</v>
          </cell>
          <cell r="BK751">
            <v>0</v>
          </cell>
          <cell r="BL751">
            <v>6670.800048828125</v>
          </cell>
          <cell r="BM751">
            <v>0</v>
          </cell>
          <cell r="BN751">
            <v>3379.179931640625</v>
          </cell>
          <cell r="BO751">
            <v>4114.10009765625</v>
          </cell>
          <cell r="BP751">
            <v>0</v>
          </cell>
          <cell r="BQ751">
            <v>0</v>
          </cell>
          <cell r="BR751">
            <v>0</v>
          </cell>
          <cell r="BS751">
            <v>0</v>
          </cell>
          <cell r="BT751">
            <v>0</v>
          </cell>
          <cell r="BU751">
            <v>0</v>
          </cell>
          <cell r="BV751">
            <v>0</v>
          </cell>
          <cell r="BW751">
            <v>0</v>
          </cell>
          <cell r="BX751">
            <v>0</v>
          </cell>
          <cell r="BY751">
            <v>0</v>
          </cell>
          <cell r="BZ751">
            <v>0</v>
          </cell>
          <cell r="CA751">
            <v>0</v>
          </cell>
          <cell r="CB751">
            <v>0</v>
          </cell>
          <cell r="CC751">
            <v>0</v>
          </cell>
          <cell r="CD751">
            <v>0</v>
          </cell>
          <cell r="CE751">
            <v>0</v>
          </cell>
          <cell r="CF751">
            <v>0</v>
          </cell>
          <cell r="CG751">
            <v>0</v>
          </cell>
          <cell r="CH751">
            <v>0</v>
          </cell>
          <cell r="CI751">
            <v>0</v>
          </cell>
          <cell r="CJ751">
            <v>0</v>
          </cell>
          <cell r="CK751">
            <v>0</v>
          </cell>
          <cell r="CL751">
            <v>0</v>
          </cell>
          <cell r="CM751">
            <v>1</v>
          </cell>
        </row>
        <row r="752">
          <cell r="A752" t="str">
            <v>NIP_BP11_D_KOCR_EL2_D02</v>
          </cell>
          <cell r="C752" t="str">
            <v>BP11</v>
          </cell>
          <cell r="D752" t="str">
            <v>In</v>
          </cell>
          <cell r="E752" t="str">
            <v>Third Party Finance</v>
          </cell>
          <cell r="F752" t="str">
            <v>Base</v>
          </cell>
          <cell r="G752" t="str">
            <v>SPDC JV</v>
          </cell>
          <cell r="H752" t="str">
            <v>Out</v>
          </cell>
          <cell r="I752" t="str">
            <v>KOLO CREEK</v>
          </cell>
          <cell r="J752" t="str">
            <v>OML - 28</v>
          </cell>
          <cell r="K752" t="str">
            <v>LAND EAST</v>
          </cell>
          <cell r="L752" t="str">
            <v>East</v>
          </cell>
          <cell r="M752" t="str">
            <v>Gbaran Ubie Phase 4+</v>
          </cell>
          <cell r="N752" t="str">
            <v>Gbaran Ubie Phase 4+</v>
          </cell>
          <cell r="O752" t="str">
            <v>Gbaran Ubie Phase 4+</v>
          </cell>
          <cell r="P752" t="str">
            <v>Gbaran Ubie Phase 4+</v>
          </cell>
          <cell r="Q752" t="str">
            <v>James Iwegbu</v>
          </cell>
          <cell r="R752" t="str">
            <v>PLANNED_GBARAN2_FS</v>
          </cell>
          <cell r="S752" t="str">
            <v>NLNG</v>
          </cell>
          <cell r="T752" t="str">
            <v>2. Export Gas Commitments</v>
          </cell>
          <cell r="U752" t="str">
            <v>5. Export gas</v>
          </cell>
          <cell r="V752" t="str">
            <v>Eleluwor Esta</v>
          </cell>
          <cell r="W752">
            <v>0</v>
          </cell>
          <cell r="X752">
            <v>0</v>
          </cell>
          <cell r="Y752">
            <v>16431.555862426758</v>
          </cell>
          <cell r="Z752">
            <v>0</v>
          </cell>
          <cell r="AA752">
            <v>59312.850631713867</v>
          </cell>
          <cell r="AB752">
            <v>0</v>
          </cell>
          <cell r="AC752">
            <v>53133.650032043457</v>
          </cell>
          <cell r="AD752">
            <v>5903.7229404449463</v>
          </cell>
          <cell r="AE752">
            <v>275.47724759578705</v>
          </cell>
          <cell r="AF752">
            <v>0</v>
          </cell>
          <cell r="AG752">
            <v>0</v>
          </cell>
          <cell r="AH752">
            <v>0</v>
          </cell>
          <cell r="AI752">
            <v>47478.94970703125</v>
          </cell>
          <cell r="AJ752">
            <v>50912.791564941406</v>
          </cell>
          <cell r="AK752">
            <v>0</v>
          </cell>
          <cell r="AL752">
            <v>0</v>
          </cell>
          <cell r="AM752">
            <v>2</v>
          </cell>
          <cell r="AN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0</v>
          </cell>
          <cell r="AV752">
            <v>0</v>
          </cell>
          <cell r="AW752">
            <v>0</v>
          </cell>
          <cell r="AX752">
            <v>0</v>
          </cell>
          <cell r="AY752">
            <v>0</v>
          </cell>
          <cell r="AZ752">
            <v>0</v>
          </cell>
          <cell r="BA752">
            <v>0</v>
          </cell>
          <cell r="BB752">
            <v>0</v>
          </cell>
          <cell r="BC752">
            <v>0</v>
          </cell>
          <cell r="BD752">
            <v>0</v>
          </cell>
          <cell r="BE752">
            <v>0</v>
          </cell>
          <cell r="BF752">
            <v>0</v>
          </cell>
          <cell r="BG752">
            <v>0</v>
          </cell>
          <cell r="BH752">
            <v>0</v>
          </cell>
          <cell r="BI752">
            <v>0</v>
          </cell>
          <cell r="BJ752">
            <v>0</v>
          </cell>
          <cell r="BK752">
            <v>0</v>
          </cell>
          <cell r="BL752">
            <v>6355.13720703125</v>
          </cell>
          <cell r="BM752">
            <v>25928.9609375</v>
          </cell>
          <cell r="BN752">
            <v>9811.3798828125</v>
          </cell>
          <cell r="BO752">
            <v>0</v>
          </cell>
          <cell r="BP752">
            <v>5383.47314453125</v>
          </cell>
          <cell r="BQ752">
            <v>0</v>
          </cell>
          <cell r="BR752">
            <v>0</v>
          </cell>
          <cell r="BS752">
            <v>0</v>
          </cell>
          <cell r="BT752">
            <v>0</v>
          </cell>
          <cell r="BU752">
            <v>0</v>
          </cell>
          <cell r="BV752">
            <v>0</v>
          </cell>
          <cell r="BW752">
            <v>0</v>
          </cell>
          <cell r="BX752">
            <v>0</v>
          </cell>
          <cell r="BY752">
            <v>0</v>
          </cell>
          <cell r="BZ752">
            <v>0</v>
          </cell>
          <cell r="CA752">
            <v>0</v>
          </cell>
          <cell r="CB752">
            <v>0</v>
          </cell>
          <cell r="CC752">
            <v>0</v>
          </cell>
          <cell r="CD752">
            <v>0</v>
          </cell>
          <cell r="CE752">
            <v>0</v>
          </cell>
          <cell r="CF752">
            <v>0</v>
          </cell>
          <cell r="CG752">
            <v>0</v>
          </cell>
          <cell r="CH752">
            <v>0</v>
          </cell>
          <cell r="CI752">
            <v>0</v>
          </cell>
          <cell r="CJ752">
            <v>0</v>
          </cell>
          <cell r="CK752">
            <v>0</v>
          </cell>
          <cell r="CL752">
            <v>0</v>
          </cell>
          <cell r="CM752">
            <v>1</v>
          </cell>
        </row>
        <row r="753">
          <cell r="A753" t="str">
            <v>NIP_BP11_D_KOCR_EL2_G03</v>
          </cell>
          <cell r="C753" t="str">
            <v>BP11</v>
          </cell>
          <cell r="D753" t="str">
            <v>Out</v>
          </cell>
          <cell r="E753" t="str">
            <v>Third Party Finance</v>
          </cell>
          <cell r="F753" t="str">
            <v>Base</v>
          </cell>
          <cell r="G753" t="str">
            <v>SPDC JV</v>
          </cell>
          <cell r="H753" t="str">
            <v>Not reported</v>
          </cell>
          <cell r="I753" t="str">
            <v>KOLO CREEK</v>
          </cell>
          <cell r="J753" t="str">
            <v>OML - 28</v>
          </cell>
          <cell r="K753" t="str">
            <v>LAND EAST</v>
          </cell>
          <cell r="L753" t="str">
            <v>East</v>
          </cell>
          <cell r="M753" t="str">
            <v>Gbaran Ubie Phase 5</v>
          </cell>
          <cell r="N753" t="str">
            <v>Gbaran Ubie Phase 5</v>
          </cell>
          <cell r="O753" t="str">
            <v>Gbaran Ubie Phase 5</v>
          </cell>
          <cell r="P753" t="str">
            <v>Gbaran Ubie Phase 5</v>
          </cell>
          <cell r="Q753" t="str">
            <v>James Iwegbu</v>
          </cell>
          <cell r="R753" t="str">
            <v>PLANNED_GBARAN2_GP</v>
          </cell>
          <cell r="S753" t="str">
            <v>NLNG</v>
          </cell>
          <cell r="T753" t="str">
            <v>2. Export Gas Commitments</v>
          </cell>
          <cell r="U753" t="str">
            <v>5. Export gas</v>
          </cell>
          <cell r="V753" t="str">
            <v>Eleluwor Esta</v>
          </cell>
          <cell r="W753">
            <v>0</v>
          </cell>
          <cell r="X753">
            <v>0</v>
          </cell>
          <cell r="Y753">
            <v>0</v>
          </cell>
          <cell r="Z753">
            <v>11544.666061401367</v>
          </cell>
          <cell r="AA753">
            <v>0</v>
          </cell>
          <cell r="AB753">
            <v>1181747.1943359375</v>
          </cell>
          <cell r="AC753">
            <v>0</v>
          </cell>
          <cell r="AD753">
            <v>0</v>
          </cell>
          <cell r="AE753">
            <v>0</v>
          </cell>
          <cell r="AF753">
            <v>919430.296875</v>
          </cell>
          <cell r="AG753">
            <v>0</v>
          </cell>
          <cell r="AH753">
            <v>262317.2001953125</v>
          </cell>
          <cell r="AI753">
            <v>85019.5</v>
          </cell>
          <cell r="AJ753">
            <v>192892.37939453125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2</v>
          </cell>
          <cell r="AT753">
            <v>0</v>
          </cell>
          <cell r="AU753">
            <v>0</v>
          </cell>
          <cell r="AV753">
            <v>0</v>
          </cell>
          <cell r="AW753">
            <v>0</v>
          </cell>
          <cell r="AX753">
            <v>0</v>
          </cell>
          <cell r="AY753">
            <v>0</v>
          </cell>
          <cell r="AZ753">
            <v>0</v>
          </cell>
          <cell r="BA753">
            <v>0</v>
          </cell>
          <cell r="BB753">
            <v>0</v>
          </cell>
          <cell r="BC753">
            <v>0</v>
          </cell>
          <cell r="BD753">
            <v>0</v>
          </cell>
          <cell r="BE753">
            <v>0</v>
          </cell>
          <cell r="BF753">
            <v>0</v>
          </cell>
          <cell r="BG753">
            <v>0</v>
          </cell>
          <cell r="BH753">
            <v>0</v>
          </cell>
          <cell r="BI753">
            <v>0</v>
          </cell>
          <cell r="BJ753">
            <v>0</v>
          </cell>
          <cell r="BK753">
            <v>0</v>
          </cell>
          <cell r="BL753">
            <v>0</v>
          </cell>
          <cell r="BM753">
            <v>0</v>
          </cell>
          <cell r="BN753">
            <v>0</v>
          </cell>
          <cell r="BO753">
            <v>0</v>
          </cell>
          <cell r="BP753">
            <v>0</v>
          </cell>
          <cell r="BQ753">
            <v>0</v>
          </cell>
          <cell r="BR753">
            <v>0</v>
          </cell>
          <cell r="BS753">
            <v>0</v>
          </cell>
          <cell r="BT753">
            <v>0</v>
          </cell>
          <cell r="BU753">
            <v>0</v>
          </cell>
          <cell r="BV753">
            <v>0</v>
          </cell>
          <cell r="BW753">
            <v>0</v>
          </cell>
          <cell r="BX753">
            <v>0</v>
          </cell>
          <cell r="BY753">
            <v>0</v>
          </cell>
          <cell r="BZ753">
            <v>0</v>
          </cell>
          <cell r="CA753">
            <v>0</v>
          </cell>
          <cell r="CB753">
            <v>7692.54541015625</v>
          </cell>
          <cell r="CC753">
            <v>30770.181640625</v>
          </cell>
          <cell r="CD753">
            <v>36359.09375</v>
          </cell>
          <cell r="CE753">
            <v>10197.677734375</v>
          </cell>
          <cell r="CF753">
            <v>0</v>
          </cell>
          <cell r="CG753">
            <v>0</v>
          </cell>
          <cell r="CH753">
            <v>0</v>
          </cell>
          <cell r="CI753">
            <v>0</v>
          </cell>
          <cell r="CJ753">
            <v>0</v>
          </cell>
          <cell r="CK753">
            <v>0</v>
          </cell>
          <cell r="CL753">
            <v>0</v>
          </cell>
          <cell r="CM753">
            <v>1</v>
          </cell>
        </row>
        <row r="754">
          <cell r="A754" t="str">
            <v>NIP_BP11_D_KOCR_EL2_G04</v>
          </cell>
          <cell r="C754" t="str">
            <v>BP11</v>
          </cell>
          <cell r="D754" t="str">
            <v>In</v>
          </cell>
          <cell r="E754" t="str">
            <v>Proposed AF</v>
          </cell>
          <cell r="F754" t="str">
            <v>Base</v>
          </cell>
          <cell r="G754" t="str">
            <v>SPDC JV</v>
          </cell>
          <cell r="H754" t="str">
            <v>In</v>
          </cell>
          <cell r="I754" t="str">
            <v>KOLO CREEK</v>
          </cell>
          <cell r="J754" t="str">
            <v>OML - 28</v>
          </cell>
          <cell r="K754" t="str">
            <v>LAND EAST</v>
          </cell>
          <cell r="L754" t="str">
            <v>East</v>
          </cell>
          <cell r="M754" t="str">
            <v>Gbaran Ubie Phase 2B (Kolo Creek)</v>
          </cell>
          <cell r="N754" t="str">
            <v>Gbaran Ubie Phase 2B (Kolo Creek)</v>
          </cell>
          <cell r="O754" t="str">
            <v>Gbaran Ubie Phase 2B (Kolo Creek)</v>
          </cell>
          <cell r="P754" t="str">
            <v xml:space="preserve">Gbaran Ubie Phase 2B (Kolo Creek)_x000D_
</v>
          </cell>
          <cell r="Q754" t="str">
            <v>James Iwegbu</v>
          </cell>
          <cell r="R754" t="str">
            <v>SOKU3/4_GP</v>
          </cell>
          <cell r="S754" t="str">
            <v>NLNG</v>
          </cell>
          <cell r="T754" t="str">
            <v>2. Export Gas Commitments</v>
          </cell>
          <cell r="U754" t="str">
            <v>5. Export gas</v>
          </cell>
          <cell r="V754" t="str">
            <v>Eleluwor Esta</v>
          </cell>
          <cell r="W754">
            <v>0</v>
          </cell>
          <cell r="X754">
            <v>0</v>
          </cell>
          <cell r="Y754">
            <v>0</v>
          </cell>
          <cell r="Z754">
            <v>90950.61745475397</v>
          </cell>
          <cell r="AA754">
            <v>0</v>
          </cell>
          <cell r="AB754">
            <v>2525513.3165938826</v>
          </cell>
          <cell r="AC754">
            <v>0</v>
          </cell>
          <cell r="AD754">
            <v>0</v>
          </cell>
          <cell r="AE754">
            <v>0</v>
          </cell>
          <cell r="AF754">
            <v>2397902.7158203125</v>
          </cell>
          <cell r="AG754">
            <v>126205.5679473877</v>
          </cell>
          <cell r="AH754">
            <v>1396.7468268843368</v>
          </cell>
          <cell r="AI754">
            <v>119188.9375</v>
          </cell>
          <cell r="AJ754">
            <v>829054.60961914063</v>
          </cell>
          <cell r="AK754">
            <v>0</v>
          </cell>
          <cell r="AL754">
            <v>0</v>
          </cell>
          <cell r="AM754">
            <v>0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2</v>
          </cell>
          <cell r="AS754">
            <v>0</v>
          </cell>
          <cell r="AT754">
            <v>0</v>
          </cell>
          <cell r="AU754">
            <v>0</v>
          </cell>
          <cell r="AV754">
            <v>0</v>
          </cell>
          <cell r="AW754">
            <v>0</v>
          </cell>
          <cell r="AX754">
            <v>0</v>
          </cell>
          <cell r="AY754">
            <v>0</v>
          </cell>
          <cell r="AZ754">
            <v>0</v>
          </cell>
          <cell r="BA754">
            <v>0</v>
          </cell>
          <cell r="BB754">
            <v>0</v>
          </cell>
          <cell r="BC754">
            <v>0</v>
          </cell>
          <cell r="BD754">
            <v>0</v>
          </cell>
          <cell r="BE754">
            <v>0</v>
          </cell>
          <cell r="BF754">
            <v>0</v>
          </cell>
          <cell r="BG754">
            <v>0</v>
          </cell>
          <cell r="BH754">
            <v>0</v>
          </cell>
          <cell r="BI754">
            <v>0</v>
          </cell>
          <cell r="BJ754">
            <v>0</v>
          </cell>
          <cell r="BK754">
            <v>0</v>
          </cell>
          <cell r="BL754">
            <v>0</v>
          </cell>
          <cell r="BM754">
            <v>0</v>
          </cell>
          <cell r="BN754">
            <v>0</v>
          </cell>
          <cell r="BO754">
            <v>0</v>
          </cell>
          <cell r="BP754">
            <v>0</v>
          </cell>
          <cell r="BQ754">
            <v>0</v>
          </cell>
          <cell r="BR754">
            <v>0</v>
          </cell>
          <cell r="BS754">
            <v>0</v>
          </cell>
          <cell r="BT754">
            <v>0</v>
          </cell>
          <cell r="BU754">
            <v>0</v>
          </cell>
          <cell r="BV754">
            <v>0</v>
          </cell>
          <cell r="BW754">
            <v>0</v>
          </cell>
          <cell r="BX754">
            <v>0</v>
          </cell>
          <cell r="BY754">
            <v>0</v>
          </cell>
          <cell r="BZ754">
            <v>0</v>
          </cell>
          <cell r="CA754">
            <v>6160.800048828125</v>
          </cell>
          <cell r="CB754">
            <v>53185.77734375</v>
          </cell>
          <cell r="CC754">
            <v>28227.58203125</v>
          </cell>
          <cell r="CD754">
            <v>0</v>
          </cell>
          <cell r="CE754">
            <v>31614.77734375</v>
          </cell>
          <cell r="CF754">
            <v>0</v>
          </cell>
          <cell r="CG754">
            <v>0</v>
          </cell>
          <cell r="CH754">
            <v>0</v>
          </cell>
          <cell r="CI754">
            <v>0</v>
          </cell>
          <cell r="CJ754">
            <v>0</v>
          </cell>
          <cell r="CK754">
            <v>0</v>
          </cell>
          <cell r="CL754">
            <v>0</v>
          </cell>
          <cell r="CM754">
            <v>1</v>
          </cell>
        </row>
        <row r="755">
          <cell r="A755" t="str">
            <v>NIP_BP11_D_KOCR_EL2_G05</v>
          </cell>
          <cell r="C755" t="str">
            <v>BP11</v>
          </cell>
          <cell r="D755" t="str">
            <v>In</v>
          </cell>
          <cell r="E755" t="str">
            <v>Proposed AF</v>
          </cell>
          <cell r="F755" t="str">
            <v>Base</v>
          </cell>
          <cell r="G755" t="str">
            <v>SPDC JV</v>
          </cell>
          <cell r="H755" t="str">
            <v>In</v>
          </cell>
          <cell r="I755" t="str">
            <v>KOLO CREEK</v>
          </cell>
          <cell r="J755" t="str">
            <v>OML - 28</v>
          </cell>
          <cell r="K755" t="str">
            <v>LAND EAST</v>
          </cell>
          <cell r="L755" t="str">
            <v>East</v>
          </cell>
          <cell r="M755" t="str">
            <v>Gbaran Ubie Phase 2B (Kolo Creek)</v>
          </cell>
          <cell r="N755" t="str">
            <v>Gbaran Ubie Phase 2B (Kolo Creek)</v>
          </cell>
          <cell r="O755" t="str">
            <v>Gbaran Ubie Phase 2B (Kolo Creek)</v>
          </cell>
          <cell r="P755" t="str">
            <v>Gbaran Ubie Phase 2B (Kolo Creek)</v>
          </cell>
          <cell r="Q755" t="str">
            <v>James Iwegbu</v>
          </cell>
          <cell r="R755" t="str">
            <v>SOKU3/4_GP</v>
          </cell>
          <cell r="S755" t="str">
            <v>NLNG</v>
          </cell>
          <cell r="T755" t="str">
            <v>2. Export Gas Commitments</v>
          </cell>
          <cell r="U755" t="str">
            <v>5. Export gas</v>
          </cell>
          <cell r="V755" t="str">
            <v>Eleluwor Esta</v>
          </cell>
          <cell r="W755">
            <v>0</v>
          </cell>
          <cell r="X755">
            <v>3</v>
          </cell>
          <cell r="Y755">
            <v>0</v>
          </cell>
          <cell r="Z755">
            <v>51998.106201171875</v>
          </cell>
          <cell r="AA755">
            <v>0</v>
          </cell>
          <cell r="AB755">
            <v>1473885.896484375</v>
          </cell>
          <cell r="AC755">
            <v>0</v>
          </cell>
          <cell r="AD755">
            <v>0</v>
          </cell>
          <cell r="AE755">
            <v>0</v>
          </cell>
          <cell r="AF755">
            <v>1399456.4013671875</v>
          </cell>
          <cell r="AG755">
            <v>73656.03515625</v>
          </cell>
          <cell r="AH755">
            <v>769.93209648132324</v>
          </cell>
          <cell r="AI755">
            <v>125914.302734375</v>
          </cell>
          <cell r="AJ755">
            <v>500700.16494750977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2</v>
          </cell>
          <cell r="AS755">
            <v>0</v>
          </cell>
          <cell r="AT755">
            <v>0</v>
          </cell>
          <cell r="AU755">
            <v>0</v>
          </cell>
          <cell r="AV755">
            <v>0</v>
          </cell>
          <cell r="AW755">
            <v>0</v>
          </cell>
          <cell r="AX755">
            <v>0</v>
          </cell>
          <cell r="AY755">
            <v>0</v>
          </cell>
          <cell r="AZ755">
            <v>0</v>
          </cell>
          <cell r="BA755">
            <v>0</v>
          </cell>
          <cell r="BB755">
            <v>0</v>
          </cell>
          <cell r="BC755">
            <v>0</v>
          </cell>
          <cell r="BD755">
            <v>0</v>
          </cell>
          <cell r="BE755">
            <v>0</v>
          </cell>
          <cell r="BF755">
            <v>0</v>
          </cell>
          <cell r="BG755">
            <v>0</v>
          </cell>
          <cell r="BH755">
            <v>0</v>
          </cell>
          <cell r="BI755">
            <v>0</v>
          </cell>
          <cell r="BJ755">
            <v>0</v>
          </cell>
          <cell r="BK755">
            <v>0</v>
          </cell>
          <cell r="BL755">
            <v>0</v>
          </cell>
          <cell r="BM755">
            <v>0</v>
          </cell>
          <cell r="BN755">
            <v>0</v>
          </cell>
          <cell r="BO755">
            <v>0</v>
          </cell>
          <cell r="BP755">
            <v>0</v>
          </cell>
          <cell r="BQ755">
            <v>0</v>
          </cell>
          <cell r="BR755">
            <v>0</v>
          </cell>
          <cell r="BS755">
            <v>0</v>
          </cell>
          <cell r="BT755">
            <v>0</v>
          </cell>
          <cell r="BU755">
            <v>0</v>
          </cell>
          <cell r="BV755">
            <v>0</v>
          </cell>
          <cell r="BW755">
            <v>0</v>
          </cell>
          <cell r="BX755">
            <v>0</v>
          </cell>
          <cell r="BY755">
            <v>0</v>
          </cell>
          <cell r="BZ755">
            <v>0</v>
          </cell>
          <cell r="CA755">
            <v>26238.1552734375</v>
          </cell>
          <cell r="CB755">
            <v>45748.935546875</v>
          </cell>
          <cell r="CC755">
            <v>25146.037109375</v>
          </cell>
          <cell r="CD755">
            <v>28781.1787109375</v>
          </cell>
          <cell r="CE755">
            <v>0</v>
          </cell>
          <cell r="CF755">
            <v>0</v>
          </cell>
          <cell r="CG755">
            <v>0</v>
          </cell>
          <cell r="CH755">
            <v>0</v>
          </cell>
          <cell r="CI755">
            <v>0</v>
          </cell>
          <cell r="CJ755">
            <v>0</v>
          </cell>
          <cell r="CK755">
            <v>0</v>
          </cell>
          <cell r="CL755">
            <v>0</v>
          </cell>
          <cell r="CM755">
            <v>1</v>
          </cell>
        </row>
        <row r="756">
          <cell r="A756" t="str">
            <v>NIP_BP11_D_KOCR_EL2_I01</v>
          </cell>
          <cell r="C756" t="str">
            <v>BP11</v>
          </cell>
          <cell r="D756" t="str">
            <v>In</v>
          </cell>
          <cell r="E756" t="str">
            <v>Domgas/IPP</v>
          </cell>
          <cell r="F756" t="str">
            <v>Base</v>
          </cell>
          <cell r="G756" t="str">
            <v>SPDC JV</v>
          </cell>
          <cell r="H756" t="str">
            <v>In</v>
          </cell>
          <cell r="I756" t="str">
            <v>KOLO CREEK</v>
          </cell>
          <cell r="J756" t="str">
            <v>OML - 28</v>
          </cell>
          <cell r="K756" t="str">
            <v>LAND EAST</v>
          </cell>
          <cell r="L756" t="str">
            <v>East</v>
          </cell>
          <cell r="M756" t="str">
            <v>AG Solution Kolo Creek</v>
          </cell>
          <cell r="N756" t="str">
            <v>AGS Kolocrk &amp; Etelebou</v>
          </cell>
          <cell r="O756" t="str">
            <v>AGS Kolocrk &amp; Etelebou</v>
          </cell>
          <cell r="P756" t="str">
            <v>AGS Kolocrk &amp; Etelebou</v>
          </cell>
          <cell r="Q756" t="str">
            <v>James Iwegbu</v>
          </cell>
          <cell r="R756" t="str">
            <v>PLANNED_GBARAN2_FS</v>
          </cell>
          <cell r="S756" t="str">
            <v>NLNG</v>
          </cell>
          <cell r="T756" t="str">
            <v>4. Oil</v>
          </cell>
          <cell r="U756" t="str">
            <v>8. Oil and Gas Growth</v>
          </cell>
          <cell r="V756" t="str">
            <v>Eleluwor Esta</v>
          </cell>
          <cell r="W756">
            <v>0</v>
          </cell>
          <cell r="X756">
            <v>0</v>
          </cell>
          <cell r="Y756">
            <v>6267.2771015167236</v>
          </cell>
          <cell r="Z756">
            <v>0</v>
          </cell>
          <cell r="AA756">
            <v>16423.499237060547</v>
          </cell>
          <cell r="AB756">
            <v>0</v>
          </cell>
          <cell r="AC756">
            <v>14462.91911315918</v>
          </cell>
          <cell r="AD756">
            <v>1926.5899791717529</v>
          </cell>
          <cell r="AE756">
            <v>33.973910331726074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4473.5426712036133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>
            <v>0</v>
          </cell>
          <cell r="AV756">
            <v>0</v>
          </cell>
          <cell r="AW756">
            <v>0</v>
          </cell>
          <cell r="AX756">
            <v>0</v>
          </cell>
          <cell r="AY756">
            <v>0</v>
          </cell>
          <cell r="AZ756">
            <v>0</v>
          </cell>
          <cell r="BA756">
            <v>0</v>
          </cell>
          <cell r="BB756">
            <v>0</v>
          </cell>
          <cell r="BC756">
            <v>0</v>
          </cell>
          <cell r="BD756">
            <v>0</v>
          </cell>
          <cell r="BE756">
            <v>0</v>
          </cell>
          <cell r="BF756">
            <v>0</v>
          </cell>
          <cell r="BG756">
            <v>0</v>
          </cell>
          <cell r="BH756">
            <v>0</v>
          </cell>
          <cell r="BI756">
            <v>0</v>
          </cell>
          <cell r="BJ756">
            <v>0</v>
          </cell>
          <cell r="BK756">
            <v>0</v>
          </cell>
          <cell r="BL756">
            <v>0</v>
          </cell>
          <cell r="BM756">
            <v>0</v>
          </cell>
          <cell r="BN756">
            <v>0</v>
          </cell>
          <cell r="BO756">
            <v>0</v>
          </cell>
          <cell r="BP756">
            <v>0</v>
          </cell>
          <cell r="BQ756">
            <v>0</v>
          </cell>
          <cell r="BR756">
            <v>0</v>
          </cell>
          <cell r="BS756">
            <v>0</v>
          </cell>
          <cell r="BT756">
            <v>0</v>
          </cell>
          <cell r="BU756">
            <v>0</v>
          </cell>
          <cell r="BV756">
            <v>0</v>
          </cell>
          <cell r="BW756">
            <v>0</v>
          </cell>
          <cell r="BX756">
            <v>0</v>
          </cell>
          <cell r="BY756">
            <v>0</v>
          </cell>
          <cell r="BZ756">
            <v>0</v>
          </cell>
          <cell r="CA756">
            <v>0</v>
          </cell>
          <cell r="CB756">
            <v>0</v>
          </cell>
          <cell r="CC756">
            <v>0</v>
          </cell>
          <cell r="CD756">
            <v>0</v>
          </cell>
          <cell r="CE756">
            <v>0</v>
          </cell>
          <cell r="CF756">
            <v>0</v>
          </cell>
          <cell r="CG756">
            <v>0</v>
          </cell>
          <cell r="CH756">
            <v>0</v>
          </cell>
          <cell r="CI756">
            <v>0</v>
          </cell>
          <cell r="CJ756">
            <v>0</v>
          </cell>
          <cell r="CK756">
            <v>0</v>
          </cell>
          <cell r="CL756">
            <v>0</v>
          </cell>
          <cell r="CM756">
            <v>1</v>
          </cell>
        </row>
        <row r="757">
          <cell r="A757" t="str">
            <v>NIP_BP11_D_KOCR_EL2_R07</v>
          </cell>
          <cell r="C757" t="str">
            <v>BP11</v>
          </cell>
          <cell r="D757" t="str">
            <v>In</v>
          </cell>
          <cell r="E757" t="str">
            <v>Base JV</v>
          </cell>
          <cell r="F757" t="str">
            <v>Base</v>
          </cell>
          <cell r="G757" t="str">
            <v>SPDC JV</v>
          </cell>
          <cell r="H757" t="str">
            <v>In</v>
          </cell>
          <cell r="I757" t="str">
            <v>KOLO CREEK</v>
          </cell>
          <cell r="J757" t="str">
            <v>OML - 28</v>
          </cell>
          <cell r="K757" t="str">
            <v>LAND EAST</v>
          </cell>
          <cell r="L757" t="str">
            <v>East</v>
          </cell>
          <cell r="M757" t="str">
            <v>STOG - Restoration - KOLO CREEK</v>
          </cell>
          <cell r="N757" t="str">
            <v>STOG Restoration - Land East</v>
          </cell>
          <cell r="O757" t="str">
            <v>STOG Restoration - Land East</v>
          </cell>
          <cell r="P757" t="str">
            <v>STOG - Restoration</v>
          </cell>
          <cell r="Q757" t="str">
            <v>James Iwegbu</v>
          </cell>
          <cell r="R757" t="str">
            <v>KOLO_CREEK1_FS</v>
          </cell>
          <cell r="S757" t="str">
            <v>NLNG</v>
          </cell>
          <cell r="T757" t="str">
            <v>4. Oil</v>
          </cell>
          <cell r="U757" t="str">
            <v>1. Secure / Maximise NFA</v>
          </cell>
          <cell r="V757" t="str">
            <v>Akadiri Olabisi</v>
          </cell>
          <cell r="W757">
            <v>0</v>
          </cell>
          <cell r="X757">
            <v>0</v>
          </cell>
          <cell r="Y757">
            <v>3521.3739986419678</v>
          </cell>
          <cell r="Z757">
            <v>0</v>
          </cell>
          <cell r="AA757">
            <v>12277.630065917969</v>
          </cell>
          <cell r="AB757">
            <v>0</v>
          </cell>
          <cell r="AC757">
            <v>10997.839874267578</v>
          </cell>
          <cell r="AD757">
            <v>1221.9889984130859</v>
          </cell>
          <cell r="AE757">
            <v>57.917970478534698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2805.2326202392578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>
            <v>0</v>
          </cell>
          <cell r="AV757">
            <v>0</v>
          </cell>
          <cell r="AW757">
            <v>0</v>
          </cell>
          <cell r="AX757">
            <v>0</v>
          </cell>
          <cell r="AY757">
            <v>0</v>
          </cell>
          <cell r="AZ757">
            <v>0</v>
          </cell>
          <cell r="BA757">
            <v>0</v>
          </cell>
          <cell r="BB757">
            <v>0</v>
          </cell>
          <cell r="BC757">
            <v>0</v>
          </cell>
          <cell r="BD757">
            <v>0</v>
          </cell>
          <cell r="BE757">
            <v>0</v>
          </cell>
          <cell r="BF757">
            <v>0</v>
          </cell>
          <cell r="BG757">
            <v>0</v>
          </cell>
          <cell r="BH757">
            <v>0</v>
          </cell>
          <cell r="BI757">
            <v>0</v>
          </cell>
          <cell r="BJ757">
            <v>0</v>
          </cell>
          <cell r="BK757">
            <v>0</v>
          </cell>
          <cell r="BL757">
            <v>0</v>
          </cell>
          <cell r="BM757">
            <v>0</v>
          </cell>
          <cell r="BN757">
            <v>0</v>
          </cell>
          <cell r="BO757">
            <v>0</v>
          </cell>
          <cell r="BP757">
            <v>0</v>
          </cell>
          <cell r="BQ757">
            <v>0</v>
          </cell>
          <cell r="BR757">
            <v>0</v>
          </cell>
          <cell r="BS757">
            <v>0</v>
          </cell>
          <cell r="BT757">
            <v>0</v>
          </cell>
          <cell r="BU757">
            <v>0</v>
          </cell>
          <cell r="BV757">
            <v>0</v>
          </cell>
          <cell r="BW757">
            <v>0</v>
          </cell>
          <cell r="BX757">
            <v>0</v>
          </cell>
          <cell r="BY757">
            <v>0</v>
          </cell>
          <cell r="BZ757">
            <v>0</v>
          </cell>
          <cell r="CA757">
            <v>0</v>
          </cell>
          <cell r="CB757">
            <v>0</v>
          </cell>
          <cell r="CC757">
            <v>0</v>
          </cell>
          <cell r="CD757">
            <v>0</v>
          </cell>
          <cell r="CE757">
            <v>0</v>
          </cell>
          <cell r="CF757">
            <v>0</v>
          </cell>
          <cell r="CG757">
            <v>0</v>
          </cell>
          <cell r="CH757">
            <v>0</v>
          </cell>
          <cell r="CI757">
            <v>0</v>
          </cell>
          <cell r="CJ757">
            <v>0</v>
          </cell>
          <cell r="CK757">
            <v>0</v>
          </cell>
          <cell r="CL757">
            <v>0</v>
          </cell>
          <cell r="CM757">
            <v>1</v>
          </cell>
        </row>
        <row r="758">
          <cell r="A758" t="str">
            <v>NIP_BP11_D_KOCR_EL2_RG1</v>
          </cell>
          <cell r="C758" t="str">
            <v>BP11</v>
          </cell>
          <cell r="D758" t="str">
            <v>In</v>
          </cell>
          <cell r="E758" t="str">
            <v>Base JV</v>
          </cell>
          <cell r="F758" t="str">
            <v>Base</v>
          </cell>
          <cell r="G758" t="str">
            <v>SPDC JV</v>
          </cell>
          <cell r="H758" t="str">
            <v>In</v>
          </cell>
          <cell r="I758" t="str">
            <v>KOLO CREEK</v>
          </cell>
          <cell r="J758" t="str">
            <v>OML - 28</v>
          </cell>
          <cell r="K758" t="str">
            <v>LAND EAST</v>
          </cell>
          <cell r="L758" t="str">
            <v>East</v>
          </cell>
          <cell r="M758" t="str">
            <v>STOG - Restoration - KOLO CREEK</v>
          </cell>
          <cell r="N758" t="str">
            <v>STOG Restoration - Land East</v>
          </cell>
          <cell r="O758" t="str">
            <v>STOG Restoration - Land East</v>
          </cell>
          <cell r="P758" t="str">
            <v>STOG - Restoration</v>
          </cell>
          <cell r="Q758" t="str">
            <v>James Iwegbu</v>
          </cell>
          <cell r="R758" t="str">
            <v>KOLO_CREEK1_FS</v>
          </cell>
          <cell r="S758" t="str">
            <v>NLNG</v>
          </cell>
          <cell r="T758" t="str">
            <v>4. Oil</v>
          </cell>
          <cell r="U758" t="str">
            <v>1. Secure / Maximise NFA</v>
          </cell>
          <cell r="V758" t="str">
            <v>Akadiri Olabisi</v>
          </cell>
          <cell r="W758">
            <v>0</v>
          </cell>
          <cell r="X758">
            <v>0</v>
          </cell>
          <cell r="Y758">
            <v>0</v>
          </cell>
          <cell r="Z758">
            <v>13094.575691223145</v>
          </cell>
          <cell r="AA758">
            <v>0</v>
          </cell>
          <cell r="AB758">
            <v>409889.29809570313</v>
          </cell>
          <cell r="AC758">
            <v>0</v>
          </cell>
          <cell r="AD758">
            <v>0</v>
          </cell>
          <cell r="AE758">
            <v>0</v>
          </cell>
          <cell r="AF758">
            <v>402731.30004882813</v>
          </cell>
          <cell r="AG758">
            <v>0</v>
          </cell>
          <cell r="AH758">
            <v>7157.9100341796875</v>
          </cell>
          <cell r="AI758">
            <v>0</v>
          </cell>
          <cell r="AJ758">
            <v>19224.638031005859</v>
          </cell>
          <cell r="AK758">
            <v>0</v>
          </cell>
          <cell r="AL758">
            <v>0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>
            <v>0</v>
          </cell>
          <cell r="AV758">
            <v>0</v>
          </cell>
          <cell r="AW758">
            <v>0</v>
          </cell>
          <cell r="AX758">
            <v>0</v>
          </cell>
          <cell r="AY758">
            <v>0</v>
          </cell>
          <cell r="AZ758">
            <v>0</v>
          </cell>
          <cell r="BA758">
            <v>0</v>
          </cell>
          <cell r="BB758">
            <v>0</v>
          </cell>
          <cell r="BC758">
            <v>0</v>
          </cell>
          <cell r="BD758">
            <v>0</v>
          </cell>
          <cell r="BE758">
            <v>0</v>
          </cell>
          <cell r="BF758">
            <v>0</v>
          </cell>
          <cell r="BG758">
            <v>0</v>
          </cell>
          <cell r="BH758">
            <v>0</v>
          </cell>
          <cell r="BI758">
            <v>0</v>
          </cell>
          <cell r="BJ758">
            <v>0</v>
          </cell>
          <cell r="BK758">
            <v>0</v>
          </cell>
          <cell r="BL758">
            <v>0</v>
          </cell>
          <cell r="BM758">
            <v>0</v>
          </cell>
          <cell r="BN758">
            <v>0</v>
          </cell>
          <cell r="BO758">
            <v>0</v>
          </cell>
          <cell r="BP758">
            <v>0</v>
          </cell>
          <cell r="BQ758">
            <v>0</v>
          </cell>
          <cell r="BR758">
            <v>0</v>
          </cell>
          <cell r="BS758">
            <v>0</v>
          </cell>
          <cell r="BT758">
            <v>0</v>
          </cell>
          <cell r="BU758">
            <v>0</v>
          </cell>
          <cell r="BV758">
            <v>0</v>
          </cell>
          <cell r="BW758">
            <v>0</v>
          </cell>
          <cell r="BX758">
            <v>0</v>
          </cell>
          <cell r="BY758">
            <v>0</v>
          </cell>
          <cell r="BZ758">
            <v>0</v>
          </cell>
          <cell r="CA758">
            <v>0</v>
          </cell>
          <cell r="CB758">
            <v>0</v>
          </cell>
          <cell r="CC758">
            <v>0</v>
          </cell>
          <cell r="CD758">
            <v>0</v>
          </cell>
          <cell r="CE758">
            <v>0</v>
          </cell>
          <cell r="CF758">
            <v>0</v>
          </cell>
          <cell r="CG758">
            <v>0</v>
          </cell>
          <cell r="CH758">
            <v>0</v>
          </cell>
          <cell r="CI758">
            <v>0</v>
          </cell>
          <cell r="CJ758">
            <v>0</v>
          </cell>
          <cell r="CK758">
            <v>0</v>
          </cell>
          <cell r="CL758">
            <v>0</v>
          </cell>
          <cell r="CM758">
            <v>1</v>
          </cell>
        </row>
        <row r="759">
          <cell r="A759" t="str">
            <v>NIP_BP11_D_KOCR_EL2_S01</v>
          </cell>
          <cell r="C759" t="str">
            <v>BP11</v>
          </cell>
          <cell r="D759" t="str">
            <v>In</v>
          </cell>
          <cell r="E759" t="str">
            <v>Base JV</v>
          </cell>
          <cell r="F759" t="str">
            <v>Base</v>
          </cell>
          <cell r="G759" t="str">
            <v>Both</v>
          </cell>
          <cell r="H759" t="str">
            <v>In</v>
          </cell>
          <cell r="I759" t="str">
            <v>KOLO CREEK</v>
          </cell>
          <cell r="J759" t="str">
            <v>OML - 28</v>
          </cell>
          <cell r="K759" t="str">
            <v>LAND EAST</v>
          </cell>
          <cell r="L759" t="str">
            <v>East</v>
          </cell>
          <cell r="M759" t="str">
            <v>Kolo Creek Workover</v>
          </cell>
          <cell r="N759" t="str">
            <v>Well Integrity WO</v>
          </cell>
          <cell r="O759" t="str">
            <v>Well Integrity WO</v>
          </cell>
          <cell r="P759" t="str">
            <v>Well Integrity WO</v>
          </cell>
          <cell r="Q759" t="str">
            <v>James Iwegbu</v>
          </cell>
          <cell r="R759" t="str">
            <v>PLANNED_GBARAN2_FS / KOLO_CREEK1_FS</v>
          </cell>
          <cell r="S759" t="str">
            <v>NLNG</v>
          </cell>
          <cell r="T759" t="str">
            <v>1. HSE, Security, Asset Integrity, etc.</v>
          </cell>
          <cell r="U759" t="str">
            <v>6. Enable oil/gas production</v>
          </cell>
          <cell r="V759" t="str">
            <v>Akadiri Bisi</v>
          </cell>
          <cell r="W759">
            <v>0</v>
          </cell>
          <cell r="X759">
            <v>0</v>
          </cell>
          <cell r="Y759">
            <v>5485.6020851135254</v>
          </cell>
          <cell r="Z759">
            <v>0</v>
          </cell>
          <cell r="AA759">
            <v>36378.829772949219</v>
          </cell>
          <cell r="AB759">
            <v>0</v>
          </cell>
          <cell r="AC759">
            <v>32612.210098266602</v>
          </cell>
          <cell r="AD759">
            <v>3668.8310070037842</v>
          </cell>
          <cell r="AE759">
            <v>97.543869137763977</v>
          </cell>
          <cell r="AF759">
            <v>0</v>
          </cell>
          <cell r="AG759">
            <v>0</v>
          </cell>
          <cell r="AH759">
            <v>0</v>
          </cell>
          <cell r="AI759">
            <v>15031.455078125</v>
          </cell>
          <cell r="AJ759">
            <v>14984.419479370117</v>
          </cell>
          <cell r="AK759">
            <v>0</v>
          </cell>
          <cell r="AL759">
            <v>0</v>
          </cell>
          <cell r="AM759">
            <v>0</v>
          </cell>
          <cell r="AN759">
            <v>0</v>
          </cell>
          <cell r="AO759">
            <v>1</v>
          </cell>
          <cell r="AP759">
            <v>0</v>
          </cell>
          <cell r="AQ759">
            <v>0</v>
          </cell>
          <cell r="AR759">
            <v>0</v>
          </cell>
          <cell r="AS759">
            <v>0</v>
          </cell>
          <cell r="AT759">
            <v>0</v>
          </cell>
          <cell r="AU759">
            <v>0</v>
          </cell>
          <cell r="AV759">
            <v>0</v>
          </cell>
          <cell r="AW759">
            <v>0</v>
          </cell>
          <cell r="AX759">
            <v>0</v>
          </cell>
          <cell r="AY759">
            <v>0</v>
          </cell>
          <cell r="AZ759">
            <v>0</v>
          </cell>
          <cell r="BA759">
            <v>0</v>
          </cell>
          <cell r="BB759">
            <v>0</v>
          </cell>
          <cell r="BC759">
            <v>0</v>
          </cell>
          <cell r="BD759">
            <v>0</v>
          </cell>
          <cell r="BE759">
            <v>0</v>
          </cell>
          <cell r="BF759">
            <v>0</v>
          </cell>
          <cell r="BG759">
            <v>0</v>
          </cell>
          <cell r="BH759">
            <v>0</v>
          </cell>
          <cell r="BI759">
            <v>0</v>
          </cell>
          <cell r="BJ759">
            <v>0</v>
          </cell>
          <cell r="BK759">
            <v>0</v>
          </cell>
          <cell r="BL759">
            <v>6670.800048828125</v>
          </cell>
          <cell r="BM759">
            <v>3515.51171875</v>
          </cell>
          <cell r="BN759">
            <v>4280.20556640625</v>
          </cell>
          <cell r="BO759">
            <v>0</v>
          </cell>
          <cell r="BP759">
            <v>564.93719482421875</v>
          </cell>
          <cell r="BQ759">
            <v>0</v>
          </cell>
          <cell r="BR759">
            <v>0</v>
          </cell>
          <cell r="BS759">
            <v>0</v>
          </cell>
          <cell r="BT759">
            <v>0</v>
          </cell>
          <cell r="BU759">
            <v>0</v>
          </cell>
          <cell r="BV759">
            <v>0</v>
          </cell>
          <cell r="BW759">
            <v>0</v>
          </cell>
          <cell r="BX759">
            <v>0</v>
          </cell>
          <cell r="BY759">
            <v>0</v>
          </cell>
          <cell r="BZ759">
            <v>0</v>
          </cell>
          <cell r="CA759">
            <v>0</v>
          </cell>
          <cell r="CB759">
            <v>0</v>
          </cell>
          <cell r="CC759">
            <v>0</v>
          </cell>
          <cell r="CD759">
            <v>0</v>
          </cell>
          <cell r="CE759">
            <v>0</v>
          </cell>
          <cell r="CF759">
            <v>0</v>
          </cell>
          <cell r="CG759">
            <v>0</v>
          </cell>
          <cell r="CH759">
            <v>0</v>
          </cell>
          <cell r="CI759">
            <v>0</v>
          </cell>
          <cell r="CJ759">
            <v>0</v>
          </cell>
          <cell r="CK759">
            <v>0</v>
          </cell>
          <cell r="CL759">
            <v>0</v>
          </cell>
          <cell r="CM759">
            <v>1</v>
          </cell>
        </row>
        <row r="760">
          <cell r="A760" t="str">
            <v>NIP_BP11_D_KOKR_WL2_I01</v>
          </cell>
          <cell r="C760" t="str">
            <v>BP11</v>
          </cell>
          <cell r="D760" t="str">
            <v>In</v>
          </cell>
          <cell r="E760" t="str">
            <v>Domgas/IPP</v>
          </cell>
          <cell r="F760" t="str">
            <v>Base</v>
          </cell>
          <cell r="G760" t="str">
            <v>Portfolio Action</v>
          </cell>
          <cell r="H760" t="str">
            <v>In</v>
          </cell>
          <cell r="I760" t="str">
            <v>KOKORI</v>
          </cell>
          <cell r="J760" t="str">
            <v>OML - 30</v>
          </cell>
          <cell r="K760" t="str">
            <v>LAND WEST</v>
          </cell>
          <cell r="L760" t="str">
            <v>West</v>
          </cell>
          <cell r="M760" t="str">
            <v>NGC_KOKORI</v>
          </cell>
          <cell r="N760" t="str">
            <v>NGC Compressor Refurb</v>
          </cell>
          <cell r="O760" t="str">
            <v>NGC Compressor Refurb</v>
          </cell>
          <cell r="P760" t="str">
            <v>NGC Compressor Refurb</v>
          </cell>
          <cell r="Q760" t="str">
            <v>Ernest Ikpolo</v>
          </cell>
          <cell r="S760" t="str">
            <v>DOMGAS</v>
          </cell>
          <cell r="T760" t="str">
            <v>5. Domgas (Ring fenced)</v>
          </cell>
          <cell r="U760" t="str">
            <v>2. Domgas / IPP</v>
          </cell>
          <cell r="V760" t="str">
            <v xml:space="preserve">Oghene Nkonyeasua </v>
          </cell>
          <cell r="W760">
            <v>0</v>
          </cell>
          <cell r="X760">
            <v>0</v>
          </cell>
          <cell r="Y760">
            <v>55956.621147624683</v>
          </cell>
          <cell r="Z760">
            <v>0</v>
          </cell>
          <cell r="AA760">
            <v>18208.119394817291</v>
          </cell>
          <cell r="AB760">
            <v>0</v>
          </cell>
          <cell r="AC760">
            <v>5985.3198509216309</v>
          </cell>
          <cell r="AD760">
            <v>934.51328229904175</v>
          </cell>
          <cell r="AE760">
            <v>11288.266714610996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44293.456404302546</v>
          </cell>
          <cell r="AK760">
            <v>0</v>
          </cell>
          <cell r="AL760">
            <v>0</v>
          </cell>
          <cell r="AM760">
            <v>0</v>
          </cell>
          <cell r="AN760">
            <v>0</v>
          </cell>
          <cell r="AO760">
            <v>0</v>
          </cell>
          <cell r="AP760">
            <v>0</v>
          </cell>
          <cell r="AQ760">
            <v>0</v>
          </cell>
          <cell r="AR760">
            <v>0</v>
          </cell>
          <cell r="AS760">
            <v>0</v>
          </cell>
          <cell r="AT760">
            <v>0</v>
          </cell>
          <cell r="AU760">
            <v>0</v>
          </cell>
          <cell r="AV760">
            <v>0</v>
          </cell>
          <cell r="AW760">
            <v>0</v>
          </cell>
          <cell r="AX760">
            <v>0</v>
          </cell>
          <cell r="AY760">
            <v>0</v>
          </cell>
          <cell r="AZ760">
            <v>0</v>
          </cell>
          <cell r="BA760">
            <v>0</v>
          </cell>
          <cell r="BB760">
            <v>0</v>
          </cell>
          <cell r="BC760">
            <v>0</v>
          </cell>
          <cell r="BD760">
            <v>0</v>
          </cell>
          <cell r="BE760">
            <v>0</v>
          </cell>
          <cell r="BF760">
            <v>0</v>
          </cell>
          <cell r="BG760">
            <v>0</v>
          </cell>
          <cell r="BH760">
            <v>0</v>
          </cell>
          <cell r="BI760">
            <v>0</v>
          </cell>
          <cell r="BJ760">
            <v>0</v>
          </cell>
          <cell r="BK760">
            <v>0</v>
          </cell>
          <cell r="BL760">
            <v>0</v>
          </cell>
          <cell r="BM760">
            <v>0</v>
          </cell>
          <cell r="BN760">
            <v>0</v>
          </cell>
          <cell r="BO760">
            <v>0</v>
          </cell>
          <cell r="BP760">
            <v>0</v>
          </cell>
          <cell r="BQ760">
            <v>0</v>
          </cell>
          <cell r="BR760">
            <v>0</v>
          </cell>
          <cell r="BS760">
            <v>0</v>
          </cell>
          <cell r="BT760">
            <v>0</v>
          </cell>
          <cell r="BU760">
            <v>0</v>
          </cell>
          <cell r="BV760">
            <v>0</v>
          </cell>
          <cell r="BW760">
            <v>0</v>
          </cell>
          <cell r="BX760">
            <v>0</v>
          </cell>
          <cell r="BY760">
            <v>0</v>
          </cell>
          <cell r="BZ760">
            <v>0</v>
          </cell>
          <cell r="CA760">
            <v>0</v>
          </cell>
          <cell r="CB760">
            <v>0</v>
          </cell>
          <cell r="CC760">
            <v>0</v>
          </cell>
          <cell r="CD760">
            <v>0</v>
          </cell>
          <cell r="CE760">
            <v>0</v>
          </cell>
          <cell r="CF760">
            <v>0</v>
          </cell>
          <cell r="CG760">
            <v>0</v>
          </cell>
          <cell r="CH760">
            <v>0</v>
          </cell>
          <cell r="CI760">
            <v>0</v>
          </cell>
          <cell r="CJ760">
            <v>0</v>
          </cell>
          <cell r="CK760">
            <v>0</v>
          </cell>
          <cell r="CL760">
            <v>0</v>
          </cell>
          <cell r="CM760">
            <v>1</v>
          </cell>
        </row>
        <row r="761">
          <cell r="A761" t="str">
            <v>NIP_BP11_D_KOLO_WS2_G30</v>
          </cell>
          <cell r="C761" t="str">
            <v>BP11</v>
          </cell>
          <cell r="D761" t="str">
            <v>Out</v>
          </cell>
          <cell r="E761" t="str">
            <v>Domgas/IPP</v>
          </cell>
          <cell r="F761" t="str">
            <v>Base Plus</v>
          </cell>
          <cell r="G761" t="str">
            <v>SPDC JV</v>
          </cell>
          <cell r="H761" t="str">
            <v>Out</v>
          </cell>
          <cell r="I761" t="str">
            <v>KOLOBIRI</v>
          </cell>
          <cell r="J761" t="str">
            <v>OML - 31</v>
          </cell>
          <cell r="K761" t="str">
            <v>SWAMP WEST</v>
          </cell>
          <cell r="L761" t="str">
            <v>East</v>
          </cell>
          <cell r="M761" t="str">
            <v>Kabiama Cluster Development Project</v>
          </cell>
          <cell r="N761" t="str">
            <v>Kabiama Cluster Development Project</v>
          </cell>
          <cell r="O761" t="str">
            <v>Iseni-Ogara (Cluster 2B)</v>
          </cell>
          <cell r="P761" t="str">
            <v>Kabiama Cluster Development Project</v>
          </cell>
          <cell r="Q761" t="str">
            <v>Baranu Suka</v>
          </cell>
          <cell r="R761" t="str">
            <v>ISENI_CPF</v>
          </cell>
          <cell r="S761" t="str">
            <v>OKLNG</v>
          </cell>
          <cell r="T761" t="str">
            <v>4. Oil</v>
          </cell>
          <cell r="U761" t="str">
            <v>8. Oil and Gas Growth</v>
          </cell>
          <cell r="V761" t="str">
            <v>David Oluwajuyigbe</v>
          </cell>
          <cell r="W761">
            <v>0</v>
          </cell>
          <cell r="X761">
            <v>1</v>
          </cell>
          <cell r="Y761">
            <v>0</v>
          </cell>
          <cell r="Z761">
            <v>3838.5209646224976</v>
          </cell>
          <cell r="AA761">
            <v>0</v>
          </cell>
          <cell r="AB761">
            <v>161975.90283203125</v>
          </cell>
          <cell r="AC761">
            <v>0</v>
          </cell>
          <cell r="AD761">
            <v>0</v>
          </cell>
          <cell r="AE761">
            <v>0</v>
          </cell>
          <cell r="AF761">
            <v>158682</v>
          </cell>
          <cell r="AG761">
            <v>1602.8520164489746</v>
          </cell>
          <cell r="AH761">
            <v>1691.1289978027344</v>
          </cell>
          <cell r="AI761">
            <v>93673.658203125</v>
          </cell>
          <cell r="AJ761">
            <v>119632.34980010986</v>
          </cell>
          <cell r="AK761">
            <v>0</v>
          </cell>
          <cell r="AL761">
            <v>0</v>
          </cell>
          <cell r="AM761">
            <v>0</v>
          </cell>
          <cell r="AN761">
            <v>0</v>
          </cell>
          <cell r="AO761">
            <v>0</v>
          </cell>
          <cell r="AP761">
            <v>0</v>
          </cell>
          <cell r="AQ761">
            <v>1</v>
          </cell>
          <cell r="AR761">
            <v>1</v>
          </cell>
          <cell r="AS761">
            <v>0</v>
          </cell>
          <cell r="AT761">
            <v>0</v>
          </cell>
          <cell r="AU761">
            <v>0</v>
          </cell>
          <cell r="AV761">
            <v>0</v>
          </cell>
          <cell r="AW761">
            <v>0</v>
          </cell>
          <cell r="AX761">
            <v>0</v>
          </cell>
          <cell r="AY761">
            <v>0</v>
          </cell>
          <cell r="AZ761">
            <v>0</v>
          </cell>
          <cell r="BA761">
            <v>0</v>
          </cell>
          <cell r="BB761">
            <v>0</v>
          </cell>
          <cell r="BC761">
            <v>0</v>
          </cell>
          <cell r="BD761">
            <v>0</v>
          </cell>
          <cell r="BE761">
            <v>0</v>
          </cell>
          <cell r="BF761">
            <v>0</v>
          </cell>
          <cell r="BG761">
            <v>0</v>
          </cell>
          <cell r="BH761">
            <v>0</v>
          </cell>
          <cell r="BI761">
            <v>0</v>
          </cell>
          <cell r="BJ761">
            <v>0</v>
          </cell>
          <cell r="BK761">
            <v>0</v>
          </cell>
          <cell r="BL761">
            <v>0</v>
          </cell>
          <cell r="BM761">
            <v>0</v>
          </cell>
          <cell r="BN761">
            <v>0</v>
          </cell>
          <cell r="BO761">
            <v>0</v>
          </cell>
          <cell r="BP761">
            <v>0</v>
          </cell>
          <cell r="BQ761">
            <v>0</v>
          </cell>
          <cell r="BR761">
            <v>0</v>
          </cell>
          <cell r="BS761">
            <v>0</v>
          </cell>
          <cell r="BT761">
            <v>0</v>
          </cell>
          <cell r="BU761">
            <v>0</v>
          </cell>
          <cell r="BV761">
            <v>0</v>
          </cell>
          <cell r="BW761">
            <v>0</v>
          </cell>
          <cell r="BX761">
            <v>0</v>
          </cell>
          <cell r="BY761">
            <v>0</v>
          </cell>
          <cell r="BZ761">
            <v>0</v>
          </cell>
          <cell r="CA761">
            <v>7000.197265625</v>
          </cell>
          <cell r="CB761">
            <v>44965.140625</v>
          </cell>
          <cell r="CC761">
            <v>10850.7041015625</v>
          </cell>
          <cell r="CD761">
            <v>0</v>
          </cell>
          <cell r="CE761">
            <v>3792.29150390625</v>
          </cell>
          <cell r="CF761">
            <v>0</v>
          </cell>
          <cell r="CG761">
            <v>27065.32861328125</v>
          </cell>
          <cell r="CH761">
            <v>0</v>
          </cell>
          <cell r="CI761">
            <v>0</v>
          </cell>
          <cell r="CJ761">
            <v>0</v>
          </cell>
          <cell r="CK761">
            <v>0</v>
          </cell>
          <cell r="CL761">
            <v>0</v>
          </cell>
          <cell r="CM761">
            <v>1</v>
          </cell>
        </row>
        <row r="762">
          <cell r="A762" t="str">
            <v>NIP_BP11_D_KOMA_EL2_G02</v>
          </cell>
          <cell r="C762" t="str">
            <v>BP11</v>
          </cell>
          <cell r="D762" t="str">
            <v>In</v>
          </cell>
          <cell r="E762" t="str">
            <v>Proposed AF</v>
          </cell>
          <cell r="F762" t="str">
            <v>Base</v>
          </cell>
          <cell r="G762" t="str">
            <v>SPDC JV</v>
          </cell>
          <cell r="H762" t="str">
            <v>In</v>
          </cell>
          <cell r="I762" t="str">
            <v>KOROAMA</v>
          </cell>
          <cell r="J762" t="str">
            <v>OML - 28</v>
          </cell>
          <cell r="K762" t="str">
            <v>LAND EAST</v>
          </cell>
          <cell r="L762" t="str">
            <v>East</v>
          </cell>
          <cell r="M762" t="str">
            <v>GU Ph2A (Koroama)</v>
          </cell>
          <cell r="N762" t="str">
            <v>Gbaran Ubie Phase 2A (Koroama)</v>
          </cell>
          <cell r="O762" t="str">
            <v>Gbaran Ubie Phase 2A (Koroama)</v>
          </cell>
          <cell r="P762" t="str">
            <v xml:space="preserve">Gbaran Ubie Phase 2A (Koroama)_x000D_
</v>
          </cell>
          <cell r="Q762" t="str">
            <v>James Iwegbu</v>
          </cell>
          <cell r="R762" t="str">
            <v>PLANNED_GBARAN8_GP</v>
          </cell>
          <cell r="S762" t="str">
            <v>NLNG</v>
          </cell>
          <cell r="T762" t="str">
            <v>2. Export Gas Commitments</v>
          </cell>
          <cell r="U762" t="str">
            <v>5. Export gas</v>
          </cell>
          <cell r="V762" t="str">
            <v>Osho Rotimi</v>
          </cell>
          <cell r="W762">
            <v>0</v>
          </cell>
          <cell r="X762">
            <v>0</v>
          </cell>
          <cell r="Y762">
            <v>0</v>
          </cell>
          <cell r="Z762">
            <v>25254.150351162752</v>
          </cell>
          <cell r="AA762">
            <v>0</v>
          </cell>
          <cell r="AB762">
            <v>2500430.10237977</v>
          </cell>
          <cell r="AC762">
            <v>0</v>
          </cell>
          <cell r="AD762">
            <v>0</v>
          </cell>
          <cell r="AE762">
            <v>0</v>
          </cell>
          <cell r="AF762">
            <v>2500430.135582895</v>
          </cell>
          <cell r="AG762">
            <v>0</v>
          </cell>
          <cell r="AH762">
            <v>0</v>
          </cell>
          <cell r="AI762">
            <v>179091.94689941406</v>
          </cell>
          <cell r="AJ762">
            <v>207147.07934570313</v>
          </cell>
          <cell r="AK762">
            <v>0</v>
          </cell>
          <cell r="AL762">
            <v>0</v>
          </cell>
          <cell r="AM762">
            <v>0</v>
          </cell>
          <cell r="AN762">
            <v>0</v>
          </cell>
          <cell r="AO762">
            <v>0</v>
          </cell>
          <cell r="AP762">
            <v>0</v>
          </cell>
          <cell r="AQ762">
            <v>0</v>
          </cell>
          <cell r="AR762">
            <v>5</v>
          </cell>
          <cell r="AS762">
            <v>1</v>
          </cell>
          <cell r="AT762">
            <v>0</v>
          </cell>
          <cell r="AU762">
            <v>0</v>
          </cell>
          <cell r="AV762">
            <v>0</v>
          </cell>
          <cell r="AW762">
            <v>0</v>
          </cell>
          <cell r="AX762">
            <v>0</v>
          </cell>
          <cell r="AY762">
            <v>0</v>
          </cell>
          <cell r="AZ762">
            <v>0</v>
          </cell>
          <cell r="BA762">
            <v>0</v>
          </cell>
          <cell r="BB762">
            <v>0</v>
          </cell>
          <cell r="BC762">
            <v>0</v>
          </cell>
          <cell r="BD762">
            <v>0</v>
          </cell>
          <cell r="BE762">
            <v>0</v>
          </cell>
          <cell r="BF762">
            <v>0</v>
          </cell>
          <cell r="BG762">
            <v>0</v>
          </cell>
          <cell r="BH762">
            <v>0</v>
          </cell>
          <cell r="BI762">
            <v>0</v>
          </cell>
          <cell r="BJ762">
            <v>0</v>
          </cell>
          <cell r="BK762">
            <v>0</v>
          </cell>
          <cell r="BL762">
            <v>0</v>
          </cell>
          <cell r="BM762">
            <v>0</v>
          </cell>
          <cell r="BN762">
            <v>0</v>
          </cell>
          <cell r="BO762">
            <v>0</v>
          </cell>
          <cell r="BP762">
            <v>0</v>
          </cell>
          <cell r="BQ762">
            <v>0</v>
          </cell>
          <cell r="BR762">
            <v>0</v>
          </cell>
          <cell r="BS762">
            <v>0</v>
          </cell>
          <cell r="BT762">
            <v>0</v>
          </cell>
          <cell r="BU762">
            <v>0</v>
          </cell>
          <cell r="BV762">
            <v>0</v>
          </cell>
          <cell r="BW762">
            <v>0</v>
          </cell>
          <cell r="BX762">
            <v>0</v>
          </cell>
          <cell r="BY762">
            <v>0</v>
          </cell>
          <cell r="BZ762">
            <v>0</v>
          </cell>
          <cell r="CA762">
            <v>6140.4000244140625</v>
          </cell>
          <cell r="CB762">
            <v>91203.65625</v>
          </cell>
          <cell r="CC762">
            <v>57459.10546875</v>
          </cell>
          <cell r="CD762">
            <v>9535</v>
          </cell>
          <cell r="CE762">
            <v>14753.789306640625</v>
          </cell>
          <cell r="CF762">
            <v>0</v>
          </cell>
          <cell r="CG762">
            <v>0</v>
          </cell>
          <cell r="CH762">
            <v>0</v>
          </cell>
          <cell r="CI762">
            <v>0</v>
          </cell>
          <cell r="CJ762">
            <v>0</v>
          </cell>
          <cell r="CK762">
            <v>0</v>
          </cell>
          <cell r="CL762">
            <v>0</v>
          </cell>
          <cell r="CM762">
            <v>1</v>
          </cell>
        </row>
        <row r="763">
          <cell r="A763" t="str">
            <v>NIP_BP11_D_KOMA_EL2_G03</v>
          </cell>
          <cell r="C763" t="str">
            <v>BP11</v>
          </cell>
          <cell r="D763" t="str">
            <v>In</v>
          </cell>
          <cell r="E763" t="str">
            <v>MCA1</v>
          </cell>
          <cell r="F763" t="str">
            <v>Base</v>
          </cell>
          <cell r="G763" t="str">
            <v>SPDC JV</v>
          </cell>
          <cell r="H763" t="str">
            <v>In</v>
          </cell>
          <cell r="I763" t="str">
            <v>KOROAMA</v>
          </cell>
          <cell r="J763" t="str">
            <v>OML - 28</v>
          </cell>
          <cell r="K763" t="str">
            <v>LAND EAST</v>
          </cell>
          <cell r="L763" t="str">
            <v>East</v>
          </cell>
          <cell r="M763" t="str">
            <v>Gbaran Ubie Phase 1</v>
          </cell>
          <cell r="N763" t="str">
            <v>Gbaran Ubie Phase 1_AF</v>
          </cell>
          <cell r="O763" t="str">
            <v>Gbaran Ubie  Phase 1</v>
          </cell>
          <cell r="P763" t="str">
            <v>Gbaran Ubie Phase 1</v>
          </cell>
          <cell r="Q763" t="str">
            <v>James Iwegbu</v>
          </cell>
          <cell r="R763" t="str">
            <v>PLANNED_GBARAN1_GP</v>
          </cell>
          <cell r="S763" t="str">
            <v>NLNG</v>
          </cell>
          <cell r="T763" t="str">
            <v>2. Export Gas Commitments</v>
          </cell>
          <cell r="U763" t="str">
            <v>5. Export gas</v>
          </cell>
          <cell r="V763" t="str">
            <v>Eleluwor Esta</v>
          </cell>
          <cell r="W763">
            <v>0</v>
          </cell>
          <cell r="X763">
            <v>0</v>
          </cell>
          <cell r="Y763">
            <v>0</v>
          </cell>
          <cell r="Z763">
            <v>16182.881736278534</v>
          </cell>
          <cell r="AA763">
            <v>0</v>
          </cell>
          <cell r="AB763">
            <v>1211049.1271972656</v>
          </cell>
          <cell r="AC763">
            <v>0</v>
          </cell>
          <cell r="AD763">
            <v>0</v>
          </cell>
          <cell r="AE763">
            <v>0</v>
          </cell>
          <cell r="AF763">
            <v>1181235.2521972656</v>
          </cell>
          <cell r="AG763">
            <v>0</v>
          </cell>
          <cell r="AH763">
            <v>29812.120239257813</v>
          </cell>
          <cell r="AI763">
            <v>58063.5</v>
          </cell>
          <cell r="AJ763">
            <v>79560.888427734375</v>
          </cell>
          <cell r="AK763">
            <v>0</v>
          </cell>
          <cell r="AL763">
            <v>0</v>
          </cell>
          <cell r="AM763">
            <v>0</v>
          </cell>
          <cell r="AN763">
            <v>0</v>
          </cell>
          <cell r="AO763">
            <v>0</v>
          </cell>
          <cell r="AP763">
            <v>0</v>
          </cell>
          <cell r="AQ763">
            <v>0</v>
          </cell>
          <cell r="AR763">
            <v>3</v>
          </cell>
          <cell r="AS763">
            <v>0</v>
          </cell>
          <cell r="AT763">
            <v>0</v>
          </cell>
          <cell r="AU763">
            <v>0</v>
          </cell>
          <cell r="AV763">
            <v>0</v>
          </cell>
          <cell r="AW763">
            <v>0</v>
          </cell>
          <cell r="AX763">
            <v>0</v>
          </cell>
          <cell r="AY763">
            <v>0</v>
          </cell>
          <cell r="AZ763">
            <v>0</v>
          </cell>
          <cell r="BA763">
            <v>0</v>
          </cell>
          <cell r="BB763">
            <v>0</v>
          </cell>
          <cell r="BC763">
            <v>0</v>
          </cell>
          <cell r="BD763">
            <v>0</v>
          </cell>
          <cell r="BE763">
            <v>0</v>
          </cell>
          <cell r="BF763">
            <v>0</v>
          </cell>
          <cell r="BG763">
            <v>0</v>
          </cell>
          <cell r="BH763">
            <v>0</v>
          </cell>
          <cell r="BI763">
            <v>0</v>
          </cell>
          <cell r="BJ763">
            <v>0</v>
          </cell>
          <cell r="BK763">
            <v>0</v>
          </cell>
          <cell r="BL763">
            <v>0</v>
          </cell>
          <cell r="BM763">
            <v>0</v>
          </cell>
          <cell r="BN763">
            <v>0</v>
          </cell>
          <cell r="BO763">
            <v>0</v>
          </cell>
          <cell r="BP763">
            <v>0</v>
          </cell>
          <cell r="BQ763">
            <v>0</v>
          </cell>
          <cell r="BR763">
            <v>0</v>
          </cell>
          <cell r="BS763">
            <v>0</v>
          </cell>
          <cell r="BT763">
            <v>0</v>
          </cell>
          <cell r="BU763">
            <v>0</v>
          </cell>
          <cell r="BV763">
            <v>0</v>
          </cell>
          <cell r="BW763">
            <v>0</v>
          </cell>
          <cell r="BX763">
            <v>0</v>
          </cell>
          <cell r="BY763">
            <v>0</v>
          </cell>
          <cell r="BZ763">
            <v>0</v>
          </cell>
          <cell r="CA763">
            <v>510</v>
          </cell>
          <cell r="CB763">
            <v>34222.01953125</v>
          </cell>
          <cell r="CC763">
            <v>22260.48046875</v>
          </cell>
          <cell r="CD763">
            <v>0</v>
          </cell>
          <cell r="CE763">
            <v>1071</v>
          </cell>
          <cell r="CF763">
            <v>0</v>
          </cell>
          <cell r="CG763">
            <v>0</v>
          </cell>
          <cell r="CH763">
            <v>0</v>
          </cell>
          <cell r="CI763">
            <v>0</v>
          </cell>
          <cell r="CJ763">
            <v>0</v>
          </cell>
          <cell r="CK763">
            <v>0</v>
          </cell>
          <cell r="CL763">
            <v>0</v>
          </cell>
          <cell r="CM763">
            <v>1</v>
          </cell>
        </row>
        <row r="764">
          <cell r="A764" t="str">
            <v>NIP_BP11_D_KOMA_EL2_G31</v>
          </cell>
          <cell r="C764" t="str">
            <v>BP11</v>
          </cell>
          <cell r="D764" t="str">
            <v>In</v>
          </cell>
          <cell r="E764" t="str">
            <v>Proposed AF</v>
          </cell>
          <cell r="F764" t="str">
            <v>Base</v>
          </cell>
          <cell r="G764" t="str">
            <v>SPDC JV</v>
          </cell>
          <cell r="H764" t="str">
            <v>In</v>
          </cell>
          <cell r="I764" t="str">
            <v>KOROAMA</v>
          </cell>
          <cell r="J764" t="str">
            <v>OML - 28</v>
          </cell>
          <cell r="K764" t="str">
            <v>LAND EAST</v>
          </cell>
          <cell r="L764" t="str">
            <v>East</v>
          </cell>
          <cell r="M764" t="str">
            <v>Koroama Appraisal</v>
          </cell>
          <cell r="N764" t="str">
            <v>Gbaran Ubie Phase 2A (Koroama)</v>
          </cell>
          <cell r="O764" t="str">
            <v>Gbaran Ubie Phase 2A (Koroama)</v>
          </cell>
          <cell r="P764" t="str">
            <v>Gbaran Ubie Phase 2A (Koroama)</v>
          </cell>
          <cell r="Q764" t="str">
            <v>James Iwegbu</v>
          </cell>
          <cell r="S764" t="str">
            <v>NLNG</v>
          </cell>
          <cell r="T764" t="str">
            <v>2. Export Gas Commitments</v>
          </cell>
          <cell r="U764" t="str">
            <v>5. Export gas</v>
          </cell>
          <cell r="V764" t="str">
            <v>Osho Rotimi</v>
          </cell>
          <cell r="W764">
            <v>0</v>
          </cell>
          <cell r="X764">
            <v>0</v>
          </cell>
          <cell r="Y764">
            <v>0</v>
          </cell>
          <cell r="Z764">
            <v>45.563999176025391</v>
          </cell>
          <cell r="AA764">
            <v>0</v>
          </cell>
          <cell r="AB764">
            <v>2169.699951171875</v>
          </cell>
          <cell r="AC764">
            <v>0</v>
          </cell>
          <cell r="AD764">
            <v>0</v>
          </cell>
          <cell r="AE764">
            <v>0</v>
          </cell>
          <cell r="AF764">
            <v>2169.699951171875</v>
          </cell>
          <cell r="AG764">
            <v>0</v>
          </cell>
          <cell r="AH764">
            <v>0</v>
          </cell>
          <cell r="AI764">
            <v>41028.05078125</v>
          </cell>
          <cell r="AJ764">
            <v>2797.6890869140625</v>
          </cell>
          <cell r="AK764">
            <v>0</v>
          </cell>
          <cell r="AL764">
            <v>0</v>
          </cell>
          <cell r="AM764">
            <v>0</v>
          </cell>
          <cell r="AN764">
            <v>0</v>
          </cell>
          <cell r="AO764">
            <v>0</v>
          </cell>
          <cell r="AP764">
            <v>0</v>
          </cell>
          <cell r="AQ764">
            <v>1</v>
          </cell>
          <cell r="AR764">
            <v>0</v>
          </cell>
          <cell r="AS764">
            <v>0</v>
          </cell>
          <cell r="AT764">
            <v>0</v>
          </cell>
          <cell r="AU764">
            <v>0</v>
          </cell>
          <cell r="AV764">
            <v>0</v>
          </cell>
          <cell r="AW764">
            <v>0</v>
          </cell>
          <cell r="AX764">
            <v>0</v>
          </cell>
          <cell r="AY764">
            <v>0</v>
          </cell>
          <cell r="AZ764">
            <v>0</v>
          </cell>
          <cell r="BA764">
            <v>0</v>
          </cell>
          <cell r="BB764">
            <v>0</v>
          </cell>
          <cell r="BC764">
            <v>0</v>
          </cell>
          <cell r="BD764">
            <v>0</v>
          </cell>
          <cell r="BE764">
            <v>0</v>
          </cell>
          <cell r="BF764">
            <v>0</v>
          </cell>
          <cell r="BG764">
            <v>0</v>
          </cell>
          <cell r="BH764">
            <v>0</v>
          </cell>
          <cell r="BI764">
            <v>0</v>
          </cell>
          <cell r="BJ764">
            <v>0</v>
          </cell>
          <cell r="BK764">
            <v>0</v>
          </cell>
          <cell r="BL764">
            <v>0</v>
          </cell>
          <cell r="BM764">
            <v>0</v>
          </cell>
          <cell r="BN764">
            <v>0</v>
          </cell>
          <cell r="BO764">
            <v>0</v>
          </cell>
          <cell r="BP764">
            <v>0</v>
          </cell>
          <cell r="BQ764">
            <v>0</v>
          </cell>
          <cell r="BR764">
            <v>0</v>
          </cell>
          <cell r="BS764">
            <v>0</v>
          </cell>
          <cell r="BT764">
            <v>0</v>
          </cell>
          <cell r="BU764">
            <v>0</v>
          </cell>
          <cell r="BV764">
            <v>0</v>
          </cell>
          <cell r="BW764">
            <v>0</v>
          </cell>
          <cell r="BX764">
            <v>0</v>
          </cell>
          <cell r="BY764">
            <v>11628.55078125</v>
          </cell>
          <cell r="BZ764">
            <v>7987.15087890625</v>
          </cell>
          <cell r="CA764">
            <v>8225.280029296875</v>
          </cell>
          <cell r="CB764">
            <v>0</v>
          </cell>
          <cell r="CC764">
            <v>0</v>
          </cell>
          <cell r="CD764">
            <v>0</v>
          </cell>
          <cell r="CE764">
            <v>13187.0703125</v>
          </cell>
          <cell r="CF764">
            <v>0</v>
          </cell>
          <cell r="CG764">
            <v>0</v>
          </cell>
          <cell r="CH764">
            <v>0</v>
          </cell>
          <cell r="CI764">
            <v>0</v>
          </cell>
          <cell r="CJ764">
            <v>0</v>
          </cell>
          <cell r="CK764">
            <v>0</v>
          </cell>
          <cell r="CL764">
            <v>0</v>
          </cell>
          <cell r="CM764">
            <v>1</v>
          </cell>
        </row>
        <row r="765">
          <cell r="A765" t="str">
            <v>NIP_BP11_D_KORO_EL2_D99</v>
          </cell>
          <cell r="C765" t="str">
            <v>BP11</v>
          </cell>
          <cell r="D765" t="str">
            <v>Out</v>
          </cell>
          <cell r="E765" t="str">
            <v>Third Party Finance</v>
          </cell>
          <cell r="F765" t="str">
            <v>Options</v>
          </cell>
          <cell r="G765" t="str">
            <v>Both</v>
          </cell>
          <cell r="H765" t="str">
            <v>Not reported</v>
          </cell>
          <cell r="I765" t="str">
            <v>KOROKORO</v>
          </cell>
          <cell r="K765" t="str">
            <v>LAND EAST</v>
          </cell>
          <cell r="L765" t="str">
            <v>East</v>
          </cell>
          <cell r="M765" t="str">
            <v>Thematic Projects - KOROKORO</v>
          </cell>
          <cell r="N765" t="str">
            <v>Thematic Projects</v>
          </cell>
          <cell r="O765" t="str">
            <v>Thematic Projects</v>
          </cell>
          <cell r="P765" t="str">
            <v>Thematic Projects</v>
          </cell>
          <cell r="Q765" t="str">
            <v>James Iwegbu</v>
          </cell>
          <cell r="R765" t="str">
            <v>KOROKORO1_FS</v>
          </cell>
          <cell r="S765" t="str">
            <v>DOMGAS</v>
          </cell>
          <cell r="T765" t="str">
            <v>2. Export Gas Commitments</v>
          </cell>
          <cell r="U765" t="str">
            <v>5. Export gas</v>
          </cell>
          <cell r="V765" t="str">
            <v>Eleluwor Esta</v>
          </cell>
          <cell r="W765">
            <v>0</v>
          </cell>
          <cell r="X765">
            <v>0</v>
          </cell>
          <cell r="Y765">
            <v>28862.00390625</v>
          </cell>
          <cell r="Z765">
            <v>0</v>
          </cell>
          <cell r="AA765">
            <v>34884.301513671875</v>
          </cell>
          <cell r="AB765">
            <v>0</v>
          </cell>
          <cell r="AC765">
            <v>30975.433349609375</v>
          </cell>
          <cell r="AD765">
            <v>3441.7158203125</v>
          </cell>
          <cell r="AE765">
            <v>467.12229919433594</v>
          </cell>
          <cell r="AF765">
            <v>0</v>
          </cell>
          <cell r="AG765">
            <v>0</v>
          </cell>
          <cell r="AH765">
            <v>0</v>
          </cell>
          <cell r="AI765">
            <v>577901.38671875</v>
          </cell>
          <cell r="AJ765">
            <v>84982.45947265625</v>
          </cell>
          <cell r="AK765">
            <v>0</v>
          </cell>
          <cell r="AL765">
            <v>0</v>
          </cell>
          <cell r="AM765">
            <v>6</v>
          </cell>
          <cell r="AN765">
            <v>0</v>
          </cell>
          <cell r="AO765">
            <v>0</v>
          </cell>
          <cell r="AP765">
            <v>0</v>
          </cell>
          <cell r="AQ765">
            <v>0</v>
          </cell>
          <cell r="AR765">
            <v>0</v>
          </cell>
          <cell r="AS765">
            <v>0</v>
          </cell>
          <cell r="AT765">
            <v>0</v>
          </cell>
          <cell r="AU765">
            <v>0</v>
          </cell>
          <cell r="AV765">
            <v>0</v>
          </cell>
          <cell r="AW765">
            <v>0</v>
          </cell>
          <cell r="AX765">
            <v>0</v>
          </cell>
          <cell r="AY765">
            <v>0</v>
          </cell>
          <cell r="AZ765">
            <v>0</v>
          </cell>
          <cell r="BA765">
            <v>0</v>
          </cell>
          <cell r="BB765">
            <v>0</v>
          </cell>
          <cell r="BC765">
            <v>0</v>
          </cell>
          <cell r="BD765">
            <v>0</v>
          </cell>
          <cell r="BE765">
            <v>0</v>
          </cell>
          <cell r="BF765">
            <v>0</v>
          </cell>
          <cell r="BG765">
            <v>0</v>
          </cell>
          <cell r="BH765">
            <v>0</v>
          </cell>
          <cell r="BI765">
            <v>0</v>
          </cell>
          <cell r="BJ765">
            <v>0</v>
          </cell>
          <cell r="BK765">
            <v>0</v>
          </cell>
          <cell r="BL765">
            <v>53445.530517578125</v>
          </cell>
          <cell r="BM765">
            <v>314673.5166015625</v>
          </cell>
          <cell r="BN765">
            <v>131113.9619140625</v>
          </cell>
          <cell r="BO765">
            <v>0</v>
          </cell>
          <cell r="BP765">
            <v>78668.379150390625</v>
          </cell>
          <cell r="BQ765">
            <v>0</v>
          </cell>
          <cell r="BR765">
            <v>0</v>
          </cell>
          <cell r="BS765">
            <v>0</v>
          </cell>
          <cell r="BT765">
            <v>0</v>
          </cell>
          <cell r="BU765">
            <v>0</v>
          </cell>
          <cell r="BV765">
            <v>0</v>
          </cell>
          <cell r="BW765">
            <v>0</v>
          </cell>
          <cell r="BX765">
            <v>0</v>
          </cell>
          <cell r="BY765">
            <v>0</v>
          </cell>
          <cell r="BZ765">
            <v>0</v>
          </cell>
          <cell r="CA765">
            <v>0</v>
          </cell>
          <cell r="CB765">
            <v>0</v>
          </cell>
          <cell r="CC765">
            <v>0</v>
          </cell>
          <cell r="CD765">
            <v>0</v>
          </cell>
          <cell r="CE765">
            <v>0</v>
          </cell>
          <cell r="CF765">
            <v>0</v>
          </cell>
          <cell r="CG765">
            <v>0</v>
          </cell>
          <cell r="CH765">
            <v>0</v>
          </cell>
          <cell r="CI765">
            <v>0</v>
          </cell>
          <cell r="CJ765">
            <v>0</v>
          </cell>
          <cell r="CK765">
            <v>0</v>
          </cell>
          <cell r="CL765">
            <v>0</v>
          </cell>
          <cell r="CM765">
            <v>1</v>
          </cell>
        </row>
        <row r="766">
          <cell r="A766" t="str">
            <v>NIP_BP11_D_KRAK_ES1_R02</v>
          </cell>
          <cell r="C766" t="str">
            <v>BP11</v>
          </cell>
          <cell r="D766" t="str">
            <v>In</v>
          </cell>
          <cell r="E766" t="str">
            <v>Base JV</v>
          </cell>
          <cell r="F766" t="str">
            <v>Base</v>
          </cell>
          <cell r="G766" t="str">
            <v>SPDC JV</v>
          </cell>
          <cell r="H766" t="str">
            <v>In</v>
          </cell>
          <cell r="I766" t="str">
            <v>KRAKAMA</v>
          </cell>
          <cell r="J766" t="str">
            <v>OML - 18</v>
          </cell>
          <cell r="K766" t="str">
            <v>SWAMP EAST</v>
          </cell>
          <cell r="L766" t="str">
            <v>East</v>
          </cell>
          <cell r="M766" t="str">
            <v>STOG - Restoration - KRAKAMA</v>
          </cell>
          <cell r="N766" t="str">
            <v>STOG Restoration - Swamp East</v>
          </cell>
          <cell r="O766" t="str">
            <v>STOG Restoration - Swamp East</v>
          </cell>
          <cell r="P766" t="str">
            <v>STOG - Restoration</v>
          </cell>
          <cell r="Q766" t="str">
            <v>Ehidiamhen Alikah</v>
          </cell>
          <cell r="R766" t="str">
            <v>KRAKAMA1_FS</v>
          </cell>
          <cell r="S766" t="str">
            <v>NLNG</v>
          </cell>
          <cell r="T766" t="str">
            <v>4. Oil</v>
          </cell>
          <cell r="V766" t="str">
            <v>Dave Gardiner</v>
          </cell>
          <cell r="W766">
            <v>0</v>
          </cell>
          <cell r="X766">
            <v>0</v>
          </cell>
          <cell r="Y766">
            <v>1014.1390274946483</v>
          </cell>
          <cell r="Z766">
            <v>0</v>
          </cell>
          <cell r="AA766">
            <v>564.26000854582765</v>
          </cell>
          <cell r="AB766">
            <v>0</v>
          </cell>
          <cell r="AC766">
            <v>449.06001281738281</v>
          </cell>
          <cell r="AD766">
            <v>91.733100891113281</v>
          </cell>
          <cell r="AE766">
            <v>23.467003079366464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605.66307658598714</v>
          </cell>
          <cell r="AK766">
            <v>0</v>
          </cell>
          <cell r="AL766">
            <v>0</v>
          </cell>
          <cell r="AM766">
            <v>0</v>
          </cell>
          <cell r="AN766">
            <v>0</v>
          </cell>
          <cell r="AO766">
            <v>0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0</v>
          </cell>
          <cell r="AV766">
            <v>0</v>
          </cell>
          <cell r="AW766">
            <v>0</v>
          </cell>
          <cell r="AX766">
            <v>0</v>
          </cell>
          <cell r="AY766">
            <v>0</v>
          </cell>
          <cell r="AZ766">
            <v>0</v>
          </cell>
          <cell r="BA766">
            <v>0</v>
          </cell>
          <cell r="BB766">
            <v>0</v>
          </cell>
          <cell r="BC766">
            <v>0</v>
          </cell>
          <cell r="BD766">
            <v>0</v>
          </cell>
          <cell r="BE766">
            <v>0</v>
          </cell>
          <cell r="BF766">
            <v>0</v>
          </cell>
          <cell r="BG766">
            <v>0</v>
          </cell>
          <cell r="BH766">
            <v>0</v>
          </cell>
          <cell r="BI766">
            <v>0</v>
          </cell>
          <cell r="BJ766">
            <v>0</v>
          </cell>
          <cell r="BK766">
            <v>0</v>
          </cell>
          <cell r="BL766">
            <v>0</v>
          </cell>
          <cell r="BM766">
            <v>0</v>
          </cell>
          <cell r="BN766">
            <v>0</v>
          </cell>
          <cell r="BO766">
            <v>0</v>
          </cell>
          <cell r="BP766">
            <v>0</v>
          </cell>
          <cell r="BQ766">
            <v>0</v>
          </cell>
          <cell r="BR766">
            <v>0</v>
          </cell>
          <cell r="BS766">
            <v>0</v>
          </cell>
          <cell r="BT766">
            <v>0</v>
          </cell>
          <cell r="BU766">
            <v>0</v>
          </cell>
          <cell r="BV766">
            <v>0</v>
          </cell>
          <cell r="BW766">
            <v>0</v>
          </cell>
          <cell r="BX766">
            <v>0</v>
          </cell>
          <cell r="BY766">
            <v>0</v>
          </cell>
          <cell r="BZ766">
            <v>0</v>
          </cell>
          <cell r="CA766">
            <v>0</v>
          </cell>
          <cell r="CB766">
            <v>0</v>
          </cell>
          <cell r="CC766">
            <v>0</v>
          </cell>
          <cell r="CD766">
            <v>0</v>
          </cell>
          <cell r="CE766">
            <v>0</v>
          </cell>
          <cell r="CF766">
            <v>0</v>
          </cell>
          <cell r="CG766">
            <v>0</v>
          </cell>
          <cell r="CH766">
            <v>0</v>
          </cell>
          <cell r="CI766">
            <v>0</v>
          </cell>
          <cell r="CJ766">
            <v>0</v>
          </cell>
          <cell r="CK766">
            <v>0</v>
          </cell>
          <cell r="CL766">
            <v>0</v>
          </cell>
          <cell r="CM766">
            <v>1</v>
          </cell>
        </row>
        <row r="767">
          <cell r="A767" t="str">
            <v>NIP_BP11_D_KRAK_ES1_R07</v>
          </cell>
          <cell r="C767" t="str">
            <v>BP11</v>
          </cell>
          <cell r="D767" t="str">
            <v>In</v>
          </cell>
          <cell r="E767" t="str">
            <v>Base JV</v>
          </cell>
          <cell r="F767" t="str">
            <v>Base</v>
          </cell>
          <cell r="G767" t="str">
            <v>SPDC JV</v>
          </cell>
          <cell r="H767" t="str">
            <v>In</v>
          </cell>
          <cell r="I767" t="str">
            <v>KRAKAMA</v>
          </cell>
          <cell r="J767" t="str">
            <v>OML - 18</v>
          </cell>
          <cell r="K767" t="str">
            <v>SWAMP EAST</v>
          </cell>
          <cell r="L767" t="str">
            <v>East</v>
          </cell>
          <cell r="M767" t="str">
            <v>STOG - Restoration - KRAKAMA</v>
          </cell>
          <cell r="N767" t="str">
            <v>STOG Restoration - Swamp East</v>
          </cell>
          <cell r="O767" t="str">
            <v>STOG Restoration - Swamp East</v>
          </cell>
          <cell r="P767" t="str">
            <v>STOG - Restoration</v>
          </cell>
          <cell r="Q767" t="str">
            <v>Ehidiamhen Alikah</v>
          </cell>
          <cell r="R767" t="str">
            <v>KRAKAMA1_FS</v>
          </cell>
          <cell r="S767" t="str">
            <v>NLNG</v>
          </cell>
          <cell r="T767" t="str">
            <v>4. Oil</v>
          </cell>
          <cell r="V767" t="str">
            <v>Dave Gardiner</v>
          </cell>
          <cell r="W767">
            <v>0</v>
          </cell>
          <cell r="X767">
            <v>0</v>
          </cell>
          <cell r="Y767">
            <v>1351.6450050662511</v>
          </cell>
          <cell r="Z767">
            <v>0</v>
          </cell>
          <cell r="AA767">
            <v>509.93798843127502</v>
          </cell>
          <cell r="AB767">
            <v>0</v>
          </cell>
          <cell r="AC767">
            <v>438.1674976348877</v>
          </cell>
          <cell r="AD767">
            <v>51.431299686431885</v>
          </cell>
          <cell r="AE767">
            <v>20.340810061514485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704.62880360905342</v>
          </cell>
          <cell r="AK767">
            <v>0</v>
          </cell>
          <cell r="AL767">
            <v>0</v>
          </cell>
          <cell r="AM767">
            <v>0</v>
          </cell>
          <cell r="AN767">
            <v>0</v>
          </cell>
          <cell r="AO767">
            <v>0</v>
          </cell>
          <cell r="AP767">
            <v>0</v>
          </cell>
          <cell r="AQ767">
            <v>0</v>
          </cell>
          <cell r="AR767">
            <v>0</v>
          </cell>
          <cell r="AS767">
            <v>0</v>
          </cell>
          <cell r="AT767">
            <v>0</v>
          </cell>
          <cell r="AU767">
            <v>0</v>
          </cell>
          <cell r="AV767">
            <v>0</v>
          </cell>
          <cell r="AW767">
            <v>0</v>
          </cell>
          <cell r="AX767">
            <v>0</v>
          </cell>
          <cell r="AY767">
            <v>0</v>
          </cell>
          <cell r="AZ767">
            <v>0</v>
          </cell>
          <cell r="BA767">
            <v>0</v>
          </cell>
          <cell r="BB767">
            <v>0</v>
          </cell>
          <cell r="BC767">
            <v>0</v>
          </cell>
          <cell r="BD767">
            <v>0</v>
          </cell>
          <cell r="BE767">
            <v>0</v>
          </cell>
          <cell r="BF767">
            <v>0</v>
          </cell>
          <cell r="BG767">
            <v>0</v>
          </cell>
          <cell r="BH767">
            <v>0</v>
          </cell>
          <cell r="BI767">
            <v>0</v>
          </cell>
          <cell r="BJ767">
            <v>0</v>
          </cell>
          <cell r="BK767">
            <v>0</v>
          </cell>
          <cell r="BL767">
            <v>0</v>
          </cell>
          <cell r="BM767">
            <v>0</v>
          </cell>
          <cell r="BN767">
            <v>0</v>
          </cell>
          <cell r="BO767">
            <v>0</v>
          </cell>
          <cell r="BP767">
            <v>0</v>
          </cell>
          <cell r="BQ767">
            <v>0</v>
          </cell>
          <cell r="BR767">
            <v>0</v>
          </cell>
          <cell r="BS767">
            <v>0</v>
          </cell>
          <cell r="BT767">
            <v>0</v>
          </cell>
          <cell r="BU767">
            <v>0</v>
          </cell>
          <cell r="BV767">
            <v>0</v>
          </cell>
          <cell r="BW767">
            <v>0</v>
          </cell>
          <cell r="BX767">
            <v>0</v>
          </cell>
          <cell r="BY767">
            <v>0</v>
          </cell>
          <cell r="BZ767">
            <v>0</v>
          </cell>
          <cell r="CA767">
            <v>0</v>
          </cell>
          <cell r="CB767">
            <v>0</v>
          </cell>
          <cell r="CC767">
            <v>0</v>
          </cell>
          <cell r="CD767">
            <v>0</v>
          </cell>
          <cell r="CE767">
            <v>0</v>
          </cell>
          <cell r="CF767">
            <v>0</v>
          </cell>
          <cell r="CG767">
            <v>0</v>
          </cell>
          <cell r="CH767">
            <v>0</v>
          </cell>
          <cell r="CI767">
            <v>0</v>
          </cell>
          <cell r="CJ767">
            <v>0</v>
          </cell>
          <cell r="CK767">
            <v>0</v>
          </cell>
          <cell r="CL767">
            <v>0</v>
          </cell>
          <cell r="CM767">
            <v>1</v>
          </cell>
        </row>
        <row r="768">
          <cell r="A768" t="str">
            <v>NIP_BP11_D_KRAK_ES1_R11</v>
          </cell>
          <cell r="C768" t="str">
            <v>BP11</v>
          </cell>
          <cell r="D768" t="str">
            <v>In</v>
          </cell>
          <cell r="E768" t="str">
            <v>Base JV</v>
          </cell>
          <cell r="F768" t="str">
            <v>Base</v>
          </cell>
          <cell r="G768" t="str">
            <v>SPDC JV</v>
          </cell>
          <cell r="H768" t="str">
            <v>In</v>
          </cell>
          <cell r="I768" t="str">
            <v>KRAKAMA</v>
          </cell>
          <cell r="J768" t="str">
            <v>OML - 18</v>
          </cell>
          <cell r="K768" t="str">
            <v>SWAMP EAST</v>
          </cell>
          <cell r="L768" t="str">
            <v>East</v>
          </cell>
          <cell r="M768" t="str">
            <v>STOG - Restoration - KRAKAMA</v>
          </cell>
          <cell r="N768" t="str">
            <v>STOG Restoration - Swamp East</v>
          </cell>
          <cell r="O768" t="str">
            <v>STOG Restoration - Swamp East</v>
          </cell>
          <cell r="P768" t="str">
            <v>STOG - Restoration</v>
          </cell>
          <cell r="Q768" t="str">
            <v>Ehidiamhen Alikah</v>
          </cell>
          <cell r="R768" t="str">
            <v>KRAKAMA1_FS</v>
          </cell>
          <cell r="S768" t="str">
            <v>NLNG</v>
          </cell>
          <cell r="T768" t="str">
            <v>4. Oil</v>
          </cell>
          <cell r="V768" t="str">
            <v>Dave Gardiner</v>
          </cell>
          <cell r="W768">
            <v>0</v>
          </cell>
          <cell r="X768">
            <v>0</v>
          </cell>
          <cell r="Y768">
            <v>16193.737324776037</v>
          </cell>
          <cell r="Z768">
            <v>0</v>
          </cell>
          <cell r="AA768">
            <v>13117.521121365769</v>
          </cell>
          <cell r="AB768">
            <v>0</v>
          </cell>
          <cell r="AC768">
            <v>11007.377197265625</v>
          </cell>
          <cell r="AD768">
            <v>1554.1279716491699</v>
          </cell>
          <cell r="AE768">
            <v>556.03709994052292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10084.704464942943</v>
          </cell>
          <cell r="AK768">
            <v>0</v>
          </cell>
          <cell r="AL768">
            <v>0</v>
          </cell>
          <cell r="AM768">
            <v>0</v>
          </cell>
          <cell r="AN768">
            <v>0</v>
          </cell>
          <cell r="AO768">
            <v>0</v>
          </cell>
          <cell r="AP768">
            <v>0</v>
          </cell>
          <cell r="AQ768">
            <v>0</v>
          </cell>
          <cell r="AR768">
            <v>0</v>
          </cell>
          <cell r="AS768">
            <v>0</v>
          </cell>
          <cell r="AT768">
            <v>0</v>
          </cell>
          <cell r="AU768">
            <v>0</v>
          </cell>
          <cell r="AV768">
            <v>0</v>
          </cell>
          <cell r="AW768">
            <v>0</v>
          </cell>
          <cell r="AX768">
            <v>0</v>
          </cell>
          <cell r="AY768">
            <v>0</v>
          </cell>
          <cell r="AZ768">
            <v>0</v>
          </cell>
          <cell r="BA768">
            <v>0</v>
          </cell>
          <cell r="BB768">
            <v>0</v>
          </cell>
          <cell r="BC768">
            <v>0</v>
          </cell>
          <cell r="BD768">
            <v>0</v>
          </cell>
          <cell r="BE768">
            <v>0</v>
          </cell>
          <cell r="BF768">
            <v>0</v>
          </cell>
          <cell r="BG768">
            <v>0</v>
          </cell>
          <cell r="BH768">
            <v>0</v>
          </cell>
          <cell r="BI768">
            <v>0</v>
          </cell>
          <cell r="BJ768">
            <v>0</v>
          </cell>
          <cell r="BK768">
            <v>0</v>
          </cell>
          <cell r="BL768">
            <v>0</v>
          </cell>
          <cell r="BM768">
            <v>0</v>
          </cell>
          <cell r="BN768">
            <v>0</v>
          </cell>
          <cell r="BO768">
            <v>0</v>
          </cell>
          <cell r="BP768">
            <v>0</v>
          </cell>
          <cell r="BQ768">
            <v>0</v>
          </cell>
          <cell r="BR768">
            <v>0</v>
          </cell>
          <cell r="BS768">
            <v>0</v>
          </cell>
          <cell r="BT768">
            <v>0</v>
          </cell>
          <cell r="BU768">
            <v>0</v>
          </cell>
          <cell r="BV768">
            <v>0</v>
          </cell>
          <cell r="BW768">
            <v>0</v>
          </cell>
          <cell r="BX768">
            <v>0</v>
          </cell>
          <cell r="BY768">
            <v>0</v>
          </cell>
          <cell r="BZ768">
            <v>0</v>
          </cell>
          <cell r="CA768">
            <v>0</v>
          </cell>
          <cell r="CB768">
            <v>0</v>
          </cell>
          <cell r="CC768">
            <v>0</v>
          </cell>
          <cell r="CD768">
            <v>0</v>
          </cell>
          <cell r="CE768">
            <v>0</v>
          </cell>
          <cell r="CF768">
            <v>0</v>
          </cell>
          <cell r="CG768">
            <v>0</v>
          </cell>
          <cell r="CH768">
            <v>0</v>
          </cell>
          <cell r="CI768">
            <v>0</v>
          </cell>
          <cell r="CJ768">
            <v>0</v>
          </cell>
          <cell r="CK768">
            <v>0</v>
          </cell>
          <cell r="CL768">
            <v>0</v>
          </cell>
          <cell r="CM768">
            <v>1</v>
          </cell>
        </row>
        <row r="769">
          <cell r="A769" t="str">
            <v>NIP_BP11_D_KRAK_ES1_T02</v>
          </cell>
          <cell r="C769" t="str">
            <v>BP11</v>
          </cell>
          <cell r="D769" t="str">
            <v>In</v>
          </cell>
          <cell r="E769" t="str">
            <v>Base JV</v>
          </cell>
          <cell r="F769" t="str">
            <v>Base</v>
          </cell>
          <cell r="G769" t="str">
            <v>SPDC JV</v>
          </cell>
          <cell r="H769" t="str">
            <v>In</v>
          </cell>
          <cell r="I769" t="str">
            <v>KRAKAMA</v>
          </cell>
          <cell r="J769" t="str">
            <v>OML - 11</v>
          </cell>
          <cell r="K769" t="str">
            <v>SWAMP EAST</v>
          </cell>
          <cell r="L769" t="str">
            <v>East</v>
          </cell>
          <cell r="M769" t="str">
            <v>STOG - Optimisation - KRAKAMA</v>
          </cell>
          <cell r="N769" t="str">
            <v>STOG Optimisation - Swamp East</v>
          </cell>
          <cell r="O769" t="str">
            <v>STOG Optimisation - Swamp East</v>
          </cell>
          <cell r="P769" t="str">
            <v>STOG - Optimisation</v>
          </cell>
          <cell r="Q769" t="str">
            <v>Ehidiamhen Alikah</v>
          </cell>
          <cell r="R769" t="str">
            <v>KRAKAMA1_FS</v>
          </cell>
          <cell r="S769" t="str">
            <v>NLNG</v>
          </cell>
          <cell r="T769" t="str">
            <v>4. Oil</v>
          </cell>
          <cell r="V769" t="str">
            <v>Dave Gardiner</v>
          </cell>
          <cell r="W769">
            <v>0</v>
          </cell>
          <cell r="X769">
            <v>0</v>
          </cell>
          <cell r="Y769">
            <v>7672.2310104370117</v>
          </cell>
          <cell r="Z769">
            <v>0</v>
          </cell>
          <cell r="AA769">
            <v>32868.490142822266</v>
          </cell>
          <cell r="AB769">
            <v>0</v>
          </cell>
          <cell r="AC769">
            <v>28148.260101318359</v>
          </cell>
          <cell r="AD769">
            <v>3302.054988861084</v>
          </cell>
          <cell r="AE769">
            <v>1417.9746041297913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9828.5439758300781</v>
          </cell>
          <cell r="AK769">
            <v>0</v>
          </cell>
          <cell r="AL769">
            <v>0</v>
          </cell>
          <cell r="AM769">
            <v>0</v>
          </cell>
          <cell r="AN769">
            <v>0</v>
          </cell>
          <cell r="AO769">
            <v>0</v>
          </cell>
          <cell r="AP769">
            <v>0</v>
          </cell>
          <cell r="AQ769">
            <v>0</v>
          </cell>
          <cell r="AR769">
            <v>0</v>
          </cell>
          <cell r="AS769">
            <v>0</v>
          </cell>
          <cell r="AT769">
            <v>0</v>
          </cell>
          <cell r="AU769">
            <v>0</v>
          </cell>
          <cell r="AV769">
            <v>0</v>
          </cell>
          <cell r="AW769">
            <v>0</v>
          </cell>
          <cell r="AX769">
            <v>0</v>
          </cell>
          <cell r="AY769">
            <v>0</v>
          </cell>
          <cell r="AZ769">
            <v>0</v>
          </cell>
          <cell r="BA769">
            <v>0</v>
          </cell>
          <cell r="BB769">
            <v>0</v>
          </cell>
          <cell r="BC769">
            <v>0</v>
          </cell>
          <cell r="BD769">
            <v>0</v>
          </cell>
          <cell r="BE769">
            <v>0</v>
          </cell>
          <cell r="BF769">
            <v>0</v>
          </cell>
          <cell r="BG769">
            <v>0</v>
          </cell>
          <cell r="BH769">
            <v>0</v>
          </cell>
          <cell r="BI769">
            <v>0</v>
          </cell>
          <cell r="BJ769">
            <v>0</v>
          </cell>
          <cell r="BK769">
            <v>0</v>
          </cell>
          <cell r="BL769">
            <v>0</v>
          </cell>
          <cell r="BM769">
            <v>0</v>
          </cell>
          <cell r="BN769">
            <v>0</v>
          </cell>
          <cell r="BO769">
            <v>0</v>
          </cell>
          <cell r="BP769">
            <v>0</v>
          </cell>
          <cell r="BQ769">
            <v>0</v>
          </cell>
          <cell r="BR769">
            <v>0</v>
          </cell>
          <cell r="BS769">
            <v>0</v>
          </cell>
          <cell r="BT769">
            <v>0</v>
          </cell>
          <cell r="BU769">
            <v>0</v>
          </cell>
          <cell r="BV769">
            <v>0</v>
          </cell>
          <cell r="BW769">
            <v>0</v>
          </cell>
          <cell r="BX769">
            <v>0</v>
          </cell>
          <cell r="BY769">
            <v>0</v>
          </cell>
          <cell r="BZ769">
            <v>0</v>
          </cell>
          <cell r="CA769">
            <v>0</v>
          </cell>
          <cell r="CB769">
            <v>0</v>
          </cell>
          <cell r="CC769">
            <v>0</v>
          </cell>
          <cell r="CD769">
            <v>0</v>
          </cell>
          <cell r="CE769">
            <v>0</v>
          </cell>
          <cell r="CF769">
            <v>0</v>
          </cell>
          <cell r="CG769">
            <v>0</v>
          </cell>
          <cell r="CH769">
            <v>0</v>
          </cell>
          <cell r="CI769">
            <v>0</v>
          </cell>
          <cell r="CJ769">
            <v>0</v>
          </cell>
          <cell r="CK769">
            <v>0</v>
          </cell>
          <cell r="CL769">
            <v>0</v>
          </cell>
          <cell r="CM769">
            <v>1</v>
          </cell>
        </row>
        <row r="770">
          <cell r="A770" t="str">
            <v>NIP_BP11_D_KRAK_ES1_T11</v>
          </cell>
          <cell r="C770" t="str">
            <v>BP11</v>
          </cell>
          <cell r="D770" t="str">
            <v>In</v>
          </cell>
          <cell r="E770" t="str">
            <v>Base JV</v>
          </cell>
          <cell r="F770" t="str">
            <v>Base</v>
          </cell>
          <cell r="G770" t="str">
            <v>SPDC JV</v>
          </cell>
          <cell r="H770" t="str">
            <v>In</v>
          </cell>
          <cell r="I770" t="str">
            <v>KRAKAMA</v>
          </cell>
          <cell r="J770" t="str">
            <v>OML - 11</v>
          </cell>
          <cell r="K770" t="str">
            <v>SWAMP EAST</v>
          </cell>
          <cell r="L770" t="str">
            <v>East</v>
          </cell>
          <cell r="M770" t="str">
            <v>STOG - Optimisation - KRAKAMA</v>
          </cell>
          <cell r="N770" t="str">
            <v>STOG Optimisation - Swamp East</v>
          </cell>
          <cell r="O770" t="str">
            <v>STOG Optimisation - Swamp East</v>
          </cell>
          <cell r="P770" t="str">
            <v>STOG - Optimisation</v>
          </cell>
          <cell r="Q770" t="str">
            <v>Ehidiamhen Alikah</v>
          </cell>
          <cell r="R770" t="str">
            <v>KRAKAMA1_FS</v>
          </cell>
          <cell r="S770" t="str">
            <v>NLNG</v>
          </cell>
          <cell r="T770" t="str">
            <v>4. Oil</v>
          </cell>
          <cell r="V770" t="str">
            <v>Dave Gardiner</v>
          </cell>
          <cell r="W770">
            <v>0</v>
          </cell>
          <cell r="X770">
            <v>0</v>
          </cell>
          <cell r="Y770">
            <v>79.659999847412109</v>
          </cell>
          <cell r="Z770">
            <v>0</v>
          </cell>
          <cell r="AA770">
            <v>167.0160083770752</v>
          </cell>
          <cell r="AB770">
            <v>0</v>
          </cell>
          <cell r="AC770">
            <v>133.59200096130371</v>
          </cell>
          <cell r="AD770">
            <v>28.222099304199219</v>
          </cell>
          <cell r="AE770">
            <v>5.2017898559570313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81.996788024902344</v>
          </cell>
          <cell r="AK770">
            <v>0</v>
          </cell>
          <cell r="AL770">
            <v>0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>
            <v>0</v>
          </cell>
          <cell r="AV770">
            <v>0</v>
          </cell>
          <cell r="AW770">
            <v>0</v>
          </cell>
          <cell r="AX770">
            <v>0</v>
          </cell>
          <cell r="AY770">
            <v>0</v>
          </cell>
          <cell r="AZ770">
            <v>0</v>
          </cell>
          <cell r="BA770">
            <v>0</v>
          </cell>
          <cell r="BB770">
            <v>0</v>
          </cell>
          <cell r="BC770">
            <v>0</v>
          </cell>
          <cell r="BD770">
            <v>0</v>
          </cell>
          <cell r="BE770">
            <v>0</v>
          </cell>
          <cell r="BF770">
            <v>0</v>
          </cell>
          <cell r="BG770">
            <v>0</v>
          </cell>
          <cell r="BH770">
            <v>0</v>
          </cell>
          <cell r="BI770">
            <v>0</v>
          </cell>
          <cell r="BJ770">
            <v>0</v>
          </cell>
          <cell r="BK770">
            <v>0</v>
          </cell>
          <cell r="BL770">
            <v>0</v>
          </cell>
          <cell r="BM770">
            <v>0</v>
          </cell>
          <cell r="BN770">
            <v>0</v>
          </cell>
          <cell r="BO770">
            <v>0</v>
          </cell>
          <cell r="BP770">
            <v>0</v>
          </cell>
          <cell r="BQ770">
            <v>0</v>
          </cell>
          <cell r="BR770">
            <v>0</v>
          </cell>
          <cell r="BS770">
            <v>0</v>
          </cell>
          <cell r="BT770">
            <v>0</v>
          </cell>
          <cell r="BU770">
            <v>0</v>
          </cell>
          <cell r="BV770">
            <v>0</v>
          </cell>
          <cell r="BW770">
            <v>0</v>
          </cell>
          <cell r="BX770">
            <v>0</v>
          </cell>
          <cell r="BY770">
            <v>0</v>
          </cell>
          <cell r="BZ770">
            <v>0</v>
          </cell>
          <cell r="CA770">
            <v>0</v>
          </cell>
          <cell r="CB770">
            <v>0</v>
          </cell>
          <cell r="CC770">
            <v>0</v>
          </cell>
          <cell r="CD770">
            <v>0</v>
          </cell>
          <cell r="CE770">
            <v>0</v>
          </cell>
          <cell r="CF770">
            <v>0</v>
          </cell>
          <cell r="CG770">
            <v>0</v>
          </cell>
          <cell r="CH770">
            <v>0</v>
          </cell>
          <cell r="CI770">
            <v>0</v>
          </cell>
          <cell r="CJ770">
            <v>0</v>
          </cell>
          <cell r="CK770">
            <v>0</v>
          </cell>
          <cell r="CL770">
            <v>0</v>
          </cell>
          <cell r="CM770">
            <v>1</v>
          </cell>
        </row>
        <row r="771">
          <cell r="A771" t="str">
            <v>NIP_BP11_D_MINI_EL2_I01</v>
          </cell>
          <cell r="C771" t="str">
            <v>BP11</v>
          </cell>
          <cell r="D771" t="str">
            <v>Out</v>
          </cell>
          <cell r="E771" t="str">
            <v>Third Party Finance</v>
          </cell>
          <cell r="F771" t="str">
            <v>Options</v>
          </cell>
          <cell r="G771" t="str">
            <v>Both</v>
          </cell>
          <cell r="H771" t="str">
            <v>Not reported</v>
          </cell>
          <cell r="I771" t="str">
            <v>MINI NTA</v>
          </cell>
          <cell r="J771" t="str">
            <v>OML - 22</v>
          </cell>
          <cell r="K771" t="str">
            <v>LAND EAST</v>
          </cell>
          <cell r="L771" t="str">
            <v>East</v>
          </cell>
          <cell r="M771" t="str">
            <v>AG Solution Minita</v>
          </cell>
          <cell r="N771" t="str">
            <v>AG Solution Opportunities (OV)</v>
          </cell>
          <cell r="O771" t="str">
            <v>AG Solution Opportunities (OV)</v>
          </cell>
          <cell r="P771" t="str">
            <v>AG Solution Opportunities (Operated Venture)</v>
          </cell>
          <cell r="Q771" t="str">
            <v>James Iwegbu</v>
          </cell>
          <cell r="R771" t="str">
            <v>AHIA1_FS</v>
          </cell>
          <cell r="S771" t="str">
            <v>NLNG</v>
          </cell>
          <cell r="T771" t="str">
            <v>4. Oil</v>
          </cell>
          <cell r="U771" t="str">
            <v>1. Secure / Maximise NFA</v>
          </cell>
          <cell r="V771" t="str">
            <v>Eleluwor Esta</v>
          </cell>
          <cell r="W771">
            <v>7</v>
          </cell>
          <cell r="X771">
            <v>0</v>
          </cell>
          <cell r="Y771">
            <v>19223.357348264602</v>
          </cell>
          <cell r="Z771">
            <v>0</v>
          </cell>
          <cell r="AA771">
            <v>72473.074577129053</v>
          </cell>
          <cell r="AB771">
            <v>0</v>
          </cell>
          <cell r="AC771">
            <v>63275.756546020508</v>
          </cell>
          <cell r="AD771">
            <v>7030.6399250030518</v>
          </cell>
          <cell r="AE771">
            <v>2166.5722387196256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30641.783842114979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>
            <v>0</v>
          </cell>
          <cell r="AV771">
            <v>0</v>
          </cell>
          <cell r="AW771">
            <v>0</v>
          </cell>
          <cell r="AX771">
            <v>0</v>
          </cell>
          <cell r="AY771">
            <v>0</v>
          </cell>
          <cell r="AZ771">
            <v>0</v>
          </cell>
          <cell r="BA771">
            <v>0</v>
          </cell>
          <cell r="BB771">
            <v>0</v>
          </cell>
          <cell r="BC771">
            <v>0</v>
          </cell>
          <cell r="BD771">
            <v>0</v>
          </cell>
          <cell r="BE771">
            <v>0</v>
          </cell>
          <cell r="BF771">
            <v>0</v>
          </cell>
          <cell r="BG771">
            <v>0</v>
          </cell>
          <cell r="BH771">
            <v>0</v>
          </cell>
          <cell r="BI771">
            <v>0</v>
          </cell>
          <cell r="BJ771">
            <v>0</v>
          </cell>
          <cell r="BK771">
            <v>0</v>
          </cell>
          <cell r="BL771">
            <v>0</v>
          </cell>
          <cell r="BM771">
            <v>0</v>
          </cell>
          <cell r="BN771">
            <v>0</v>
          </cell>
          <cell r="BO771">
            <v>0</v>
          </cell>
          <cell r="BP771">
            <v>0</v>
          </cell>
          <cell r="BQ771">
            <v>0</v>
          </cell>
          <cell r="BR771">
            <v>0</v>
          </cell>
          <cell r="BS771">
            <v>0</v>
          </cell>
          <cell r="BT771">
            <v>0</v>
          </cell>
          <cell r="BU771">
            <v>0</v>
          </cell>
          <cell r="BV771">
            <v>0</v>
          </cell>
          <cell r="BW771">
            <v>0</v>
          </cell>
          <cell r="BX771">
            <v>0</v>
          </cell>
          <cell r="BY771">
            <v>0</v>
          </cell>
          <cell r="BZ771">
            <v>0</v>
          </cell>
          <cell r="CA771">
            <v>0</v>
          </cell>
          <cell r="CB771">
            <v>0</v>
          </cell>
          <cell r="CC771">
            <v>0</v>
          </cell>
          <cell r="CD771">
            <v>0</v>
          </cell>
          <cell r="CE771">
            <v>0</v>
          </cell>
          <cell r="CF771">
            <v>0</v>
          </cell>
          <cell r="CG771">
            <v>0</v>
          </cell>
          <cell r="CH771">
            <v>0</v>
          </cell>
          <cell r="CI771">
            <v>0</v>
          </cell>
          <cell r="CJ771">
            <v>0</v>
          </cell>
          <cell r="CK771">
            <v>0</v>
          </cell>
          <cell r="CL771">
            <v>0</v>
          </cell>
          <cell r="CM771">
            <v>1</v>
          </cell>
        </row>
        <row r="772">
          <cell r="A772" t="str">
            <v>NIP_BP11_D_NEMC_ES2_C01</v>
          </cell>
          <cell r="C772" t="str">
            <v>BP11</v>
          </cell>
          <cell r="D772" t="str">
            <v>In</v>
          </cell>
          <cell r="E772" t="str">
            <v>Base JV</v>
          </cell>
          <cell r="F772" t="str">
            <v>Base</v>
          </cell>
          <cell r="G772" t="str">
            <v>SPDC JV</v>
          </cell>
          <cell r="H772" t="str">
            <v>Not reported</v>
          </cell>
          <cell r="I772" t="str">
            <v>NEMBE CREEK</v>
          </cell>
          <cell r="J772" t="str">
            <v>OML - 29</v>
          </cell>
          <cell r="K772" t="str">
            <v>SWAMP EAST</v>
          </cell>
          <cell r="L772" t="str">
            <v>East</v>
          </cell>
          <cell r="M772" t="str">
            <v>Rig WO Integrity</v>
          </cell>
          <cell r="N772" t="str">
            <v>Nembe Creek Sidetrack</v>
          </cell>
          <cell r="O772" t="str">
            <v>Nembe Creek Sidetrack</v>
          </cell>
          <cell r="P772" t="str">
            <v>Nembe Creek Sidetrack</v>
          </cell>
          <cell r="Q772" t="str">
            <v>Ehidiamhen Alikah</v>
          </cell>
          <cell r="R772" t="str">
            <v>NEMBE_CREEK1_FS</v>
          </cell>
          <cell r="S772" t="str">
            <v>NLNG</v>
          </cell>
          <cell r="T772" t="str">
            <v>4. Oil</v>
          </cell>
          <cell r="U772" t="str">
            <v>3. Asset Integrity</v>
          </cell>
          <cell r="V772" t="str">
            <v>Ikwan Ukauku</v>
          </cell>
          <cell r="W772">
            <v>0</v>
          </cell>
          <cell r="X772">
            <v>0</v>
          </cell>
          <cell r="Y772">
            <v>44125.816844940186</v>
          </cell>
          <cell r="Z772">
            <v>0</v>
          </cell>
          <cell r="AA772">
            <v>40854.637710571289</v>
          </cell>
          <cell r="AB772">
            <v>0</v>
          </cell>
          <cell r="AC772">
            <v>35180.756092846394</v>
          </cell>
          <cell r="AD772">
            <v>3938.9992685988545</v>
          </cell>
          <cell r="AE772">
            <v>1734.784200668335</v>
          </cell>
          <cell r="AF772">
            <v>0</v>
          </cell>
          <cell r="AG772">
            <v>0</v>
          </cell>
          <cell r="AH772">
            <v>0</v>
          </cell>
          <cell r="AI772">
            <v>71361.0078125</v>
          </cell>
          <cell r="AJ772">
            <v>84428.151123046875</v>
          </cell>
          <cell r="AK772">
            <v>0</v>
          </cell>
          <cell r="AL772">
            <v>0</v>
          </cell>
          <cell r="AM772">
            <v>0</v>
          </cell>
          <cell r="AN772">
            <v>3</v>
          </cell>
          <cell r="AO772">
            <v>0</v>
          </cell>
          <cell r="AP772">
            <v>0</v>
          </cell>
          <cell r="AQ772">
            <v>0</v>
          </cell>
          <cell r="AR772">
            <v>0</v>
          </cell>
          <cell r="AS772">
            <v>0</v>
          </cell>
          <cell r="AT772">
            <v>0</v>
          </cell>
          <cell r="AU772">
            <v>0</v>
          </cell>
          <cell r="AV772">
            <v>0</v>
          </cell>
          <cell r="AW772">
            <v>0</v>
          </cell>
          <cell r="AX772">
            <v>0</v>
          </cell>
          <cell r="AY772">
            <v>0</v>
          </cell>
          <cell r="AZ772">
            <v>0</v>
          </cell>
          <cell r="BA772">
            <v>0</v>
          </cell>
          <cell r="BB772">
            <v>0</v>
          </cell>
          <cell r="BC772">
            <v>0</v>
          </cell>
          <cell r="BD772">
            <v>0</v>
          </cell>
          <cell r="BE772">
            <v>0</v>
          </cell>
          <cell r="BF772">
            <v>0</v>
          </cell>
          <cell r="BG772">
            <v>0</v>
          </cell>
          <cell r="BH772">
            <v>0</v>
          </cell>
          <cell r="BI772">
            <v>0</v>
          </cell>
          <cell r="BJ772">
            <v>0</v>
          </cell>
          <cell r="BK772">
            <v>0</v>
          </cell>
          <cell r="BL772">
            <v>4047.3599853515625</v>
          </cell>
          <cell r="BM772">
            <v>26018.732421875</v>
          </cell>
          <cell r="BN772">
            <v>0</v>
          </cell>
          <cell r="BO772">
            <v>37292.44091796875</v>
          </cell>
          <cell r="BP772">
            <v>4002.4800415039063</v>
          </cell>
          <cell r="BQ772">
            <v>0</v>
          </cell>
          <cell r="BR772">
            <v>0</v>
          </cell>
          <cell r="BS772">
            <v>0</v>
          </cell>
          <cell r="BT772">
            <v>0</v>
          </cell>
          <cell r="BU772">
            <v>0</v>
          </cell>
          <cell r="BV772">
            <v>0</v>
          </cell>
          <cell r="BW772">
            <v>0</v>
          </cell>
          <cell r="BX772">
            <v>0</v>
          </cell>
          <cell r="BY772">
            <v>0</v>
          </cell>
          <cell r="BZ772">
            <v>0</v>
          </cell>
          <cell r="CA772">
            <v>0</v>
          </cell>
          <cell r="CB772">
            <v>0</v>
          </cell>
          <cell r="CC772">
            <v>0</v>
          </cell>
          <cell r="CD772">
            <v>0</v>
          </cell>
          <cell r="CE772">
            <v>0</v>
          </cell>
          <cell r="CF772">
            <v>0</v>
          </cell>
          <cell r="CG772">
            <v>0</v>
          </cell>
          <cell r="CH772">
            <v>0</v>
          </cell>
          <cell r="CI772">
            <v>0</v>
          </cell>
          <cell r="CJ772">
            <v>0</v>
          </cell>
          <cell r="CK772">
            <v>0</v>
          </cell>
          <cell r="CL772">
            <v>0</v>
          </cell>
          <cell r="CM772">
            <v>1</v>
          </cell>
        </row>
        <row r="773">
          <cell r="A773" t="str">
            <v>NIP_BP11_D_NEMC_ES2_D01</v>
          </cell>
          <cell r="C773" t="str">
            <v>BP11</v>
          </cell>
          <cell r="D773" t="str">
            <v>In</v>
          </cell>
          <cell r="E773" t="str">
            <v>Base JV</v>
          </cell>
          <cell r="F773" t="str">
            <v>Base</v>
          </cell>
          <cell r="G773" t="str">
            <v>SPDC JV</v>
          </cell>
          <cell r="H773" t="str">
            <v>In</v>
          </cell>
          <cell r="I773" t="str">
            <v>NEMBE CREEK</v>
          </cell>
          <cell r="J773" t="str">
            <v>OML - 29</v>
          </cell>
          <cell r="K773" t="str">
            <v>SWAMP EAST</v>
          </cell>
          <cell r="L773" t="str">
            <v>East</v>
          </cell>
          <cell r="M773" t="str">
            <v>Nembe Creek Early Oil</v>
          </cell>
          <cell r="N773" t="str">
            <v>Nembe Creek Early Oil</v>
          </cell>
          <cell r="O773" t="str">
            <v>Nembe Creek Early Oil</v>
          </cell>
          <cell r="P773" t="str">
            <v>Nembe Creek Early Oil</v>
          </cell>
          <cell r="Q773" t="str">
            <v>Ehidiamhen Alikah</v>
          </cell>
          <cell r="R773" t="str">
            <v>NEMBE_CREEK1_FS</v>
          </cell>
          <cell r="S773" t="str">
            <v>NLNG</v>
          </cell>
          <cell r="T773" t="str">
            <v>4. Oil</v>
          </cell>
          <cell r="U773" t="str">
            <v>7. Material Oil</v>
          </cell>
          <cell r="V773" t="str">
            <v>Ikwan Ukauku</v>
          </cell>
          <cell r="W773">
            <v>0</v>
          </cell>
          <cell r="X773">
            <v>0</v>
          </cell>
          <cell r="Y773">
            <v>37984.466133117676</v>
          </cell>
          <cell r="Z773">
            <v>0</v>
          </cell>
          <cell r="AA773">
            <v>91438.750091552734</v>
          </cell>
          <cell r="AB773">
            <v>0</v>
          </cell>
          <cell r="AC773">
            <v>78679.850051879883</v>
          </cell>
          <cell r="AD773">
            <v>8951.9130172729492</v>
          </cell>
          <cell r="AE773">
            <v>3807.4809799194336</v>
          </cell>
          <cell r="AF773">
            <v>0</v>
          </cell>
          <cell r="AG773">
            <v>0</v>
          </cell>
          <cell r="AH773">
            <v>0</v>
          </cell>
          <cell r="AI773">
            <v>33987.6015625</v>
          </cell>
          <cell r="AJ773">
            <v>60005.525573730469</v>
          </cell>
          <cell r="AK773">
            <v>0</v>
          </cell>
          <cell r="AL773">
            <v>1</v>
          </cell>
          <cell r="AM773">
            <v>0</v>
          </cell>
          <cell r="AN773">
            <v>0</v>
          </cell>
          <cell r="AO773">
            <v>0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>
            <v>0</v>
          </cell>
          <cell r="AV773">
            <v>0</v>
          </cell>
          <cell r="AW773">
            <v>0</v>
          </cell>
          <cell r="AX773">
            <v>0</v>
          </cell>
          <cell r="AY773">
            <v>0</v>
          </cell>
          <cell r="AZ773">
            <v>0</v>
          </cell>
          <cell r="BA773">
            <v>0</v>
          </cell>
          <cell r="BB773">
            <v>0</v>
          </cell>
          <cell r="BC773">
            <v>0</v>
          </cell>
          <cell r="BD773">
            <v>0</v>
          </cell>
          <cell r="BE773">
            <v>0</v>
          </cell>
          <cell r="BF773">
            <v>0</v>
          </cell>
          <cell r="BG773">
            <v>0</v>
          </cell>
          <cell r="BH773">
            <v>0</v>
          </cell>
          <cell r="BI773">
            <v>25526</v>
          </cell>
          <cell r="BJ773">
            <v>0</v>
          </cell>
          <cell r="BK773">
            <v>0</v>
          </cell>
          <cell r="BL773">
            <v>1579.0499267578125</v>
          </cell>
          <cell r="BM773">
            <v>0</v>
          </cell>
          <cell r="BN773">
            <v>6060</v>
          </cell>
          <cell r="BO773">
            <v>0</v>
          </cell>
          <cell r="BP773">
            <v>822.549072265625</v>
          </cell>
          <cell r="BQ773">
            <v>0</v>
          </cell>
          <cell r="BR773">
            <v>0</v>
          </cell>
          <cell r="BS773">
            <v>0</v>
          </cell>
          <cell r="BT773">
            <v>0</v>
          </cell>
          <cell r="BU773">
            <v>0</v>
          </cell>
          <cell r="BV773">
            <v>0</v>
          </cell>
          <cell r="BW773">
            <v>0</v>
          </cell>
          <cell r="BX773">
            <v>0</v>
          </cell>
          <cell r="BY773">
            <v>0</v>
          </cell>
          <cell r="BZ773">
            <v>0</v>
          </cell>
          <cell r="CA773">
            <v>0</v>
          </cell>
          <cell r="CB773">
            <v>0</v>
          </cell>
          <cell r="CC773">
            <v>0</v>
          </cell>
          <cell r="CD773">
            <v>0</v>
          </cell>
          <cell r="CE773">
            <v>0</v>
          </cell>
          <cell r="CF773">
            <v>0</v>
          </cell>
          <cell r="CG773">
            <v>0</v>
          </cell>
          <cell r="CH773">
            <v>0</v>
          </cell>
          <cell r="CI773">
            <v>0</v>
          </cell>
          <cell r="CJ773">
            <v>0</v>
          </cell>
          <cell r="CK773">
            <v>0</v>
          </cell>
          <cell r="CL773">
            <v>0</v>
          </cell>
          <cell r="CM773">
            <v>1</v>
          </cell>
        </row>
        <row r="774">
          <cell r="A774" t="str">
            <v>NIP_BP11_D_NEMC_ES2_D08</v>
          </cell>
          <cell r="C774" t="str">
            <v>BP11</v>
          </cell>
          <cell r="D774" t="str">
            <v>In</v>
          </cell>
          <cell r="E774" t="str">
            <v>MCA1</v>
          </cell>
          <cell r="F774" t="str">
            <v>Base</v>
          </cell>
          <cell r="G774" t="str">
            <v>SPDC JV</v>
          </cell>
          <cell r="H774" t="str">
            <v>In</v>
          </cell>
          <cell r="I774" t="str">
            <v>NEMBE CREEK</v>
          </cell>
          <cell r="J774" t="str">
            <v>OML - 29</v>
          </cell>
          <cell r="K774" t="str">
            <v>SWAMP EAST</v>
          </cell>
          <cell r="L774" t="str">
            <v>East</v>
          </cell>
          <cell r="M774" t="str">
            <v>Nembe Creek Phase 1</v>
          </cell>
          <cell r="N774" t="str">
            <v>Nembe Creek Phase 1</v>
          </cell>
          <cell r="O774" t="str">
            <v>Nembe Creek Phase 1</v>
          </cell>
          <cell r="P774" t="str">
            <v>Nembe Creek Phase 1</v>
          </cell>
          <cell r="Q774" t="str">
            <v>Ehidiamhen Alikah</v>
          </cell>
          <cell r="R774" t="str">
            <v>NEMBE_CREEK2/3/4_FS</v>
          </cell>
          <cell r="S774" t="str">
            <v>NLNG</v>
          </cell>
          <cell r="T774" t="str">
            <v>4. Oil</v>
          </cell>
          <cell r="U774" t="str">
            <v>7. Material Oil</v>
          </cell>
          <cell r="V774" t="str">
            <v>Ikwan Ukauku</v>
          </cell>
          <cell r="W774">
            <v>0</v>
          </cell>
          <cell r="X774">
            <v>0</v>
          </cell>
          <cell r="Y774">
            <v>168958.45416259766</v>
          </cell>
          <cell r="Z774">
            <v>0</v>
          </cell>
          <cell r="AA774">
            <v>120783.48754882813</v>
          </cell>
          <cell r="AB774">
            <v>0</v>
          </cell>
          <cell r="AC774">
            <v>105387.21496582031</v>
          </cell>
          <cell r="AD774">
            <v>13321.066734313965</v>
          </cell>
          <cell r="AE774">
            <v>2074.8688917160034</v>
          </cell>
          <cell r="AF774">
            <v>0</v>
          </cell>
          <cell r="AG774">
            <v>0</v>
          </cell>
          <cell r="AH774">
            <v>0</v>
          </cell>
          <cell r="AI774">
            <v>200209.12182617188</v>
          </cell>
          <cell r="AJ774">
            <v>356469.33476257324</v>
          </cell>
          <cell r="AK774">
            <v>0</v>
          </cell>
          <cell r="AL774">
            <v>0</v>
          </cell>
          <cell r="AM774">
            <v>8</v>
          </cell>
          <cell r="AN774">
            <v>0</v>
          </cell>
          <cell r="AO774">
            <v>0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>
            <v>0</v>
          </cell>
          <cell r="AV774">
            <v>0</v>
          </cell>
          <cell r="AW774">
            <v>0</v>
          </cell>
          <cell r="AX774">
            <v>20.399999618530273</v>
          </cell>
          <cell r="AY774">
            <v>0</v>
          </cell>
          <cell r="AZ774">
            <v>0</v>
          </cell>
          <cell r="BA774">
            <v>0</v>
          </cell>
          <cell r="BB774">
            <v>0</v>
          </cell>
          <cell r="BC774">
            <v>0</v>
          </cell>
          <cell r="BD774">
            <v>0</v>
          </cell>
          <cell r="BE774">
            <v>0</v>
          </cell>
          <cell r="BF774">
            <v>0</v>
          </cell>
          <cell r="BG774">
            <v>0</v>
          </cell>
          <cell r="BH774">
            <v>0</v>
          </cell>
          <cell r="BI774">
            <v>0</v>
          </cell>
          <cell r="BJ774">
            <v>0</v>
          </cell>
          <cell r="BK774">
            <v>0</v>
          </cell>
          <cell r="BL774">
            <v>16561.150146484375</v>
          </cell>
          <cell r="BM774">
            <v>123913.1484375</v>
          </cell>
          <cell r="BN774">
            <v>52421.2421875</v>
          </cell>
          <cell r="BO774">
            <v>0</v>
          </cell>
          <cell r="BP774">
            <v>7293.18603515625</v>
          </cell>
          <cell r="BQ774">
            <v>0</v>
          </cell>
          <cell r="BR774">
            <v>0</v>
          </cell>
          <cell r="BS774">
            <v>0</v>
          </cell>
          <cell r="BT774">
            <v>0</v>
          </cell>
          <cell r="BU774">
            <v>0</v>
          </cell>
          <cell r="BV774">
            <v>0</v>
          </cell>
          <cell r="BW774">
            <v>0</v>
          </cell>
          <cell r="BX774">
            <v>0</v>
          </cell>
          <cell r="BY774">
            <v>0</v>
          </cell>
          <cell r="BZ774">
            <v>0</v>
          </cell>
          <cell r="CA774">
            <v>0</v>
          </cell>
          <cell r="CB774">
            <v>0</v>
          </cell>
          <cell r="CC774">
            <v>0</v>
          </cell>
          <cell r="CD774">
            <v>0</v>
          </cell>
          <cell r="CE774">
            <v>0</v>
          </cell>
          <cell r="CF774">
            <v>0</v>
          </cell>
          <cell r="CG774">
            <v>0</v>
          </cell>
          <cell r="CH774">
            <v>0</v>
          </cell>
          <cell r="CI774">
            <v>0</v>
          </cell>
          <cell r="CJ774">
            <v>0</v>
          </cell>
          <cell r="CK774">
            <v>0</v>
          </cell>
          <cell r="CL774">
            <v>0</v>
          </cell>
          <cell r="CM774">
            <v>1</v>
          </cell>
        </row>
        <row r="775">
          <cell r="A775" t="str">
            <v>NIP_BP11_D_NEMC_ES2_D09</v>
          </cell>
          <cell r="C775" t="str">
            <v>BP11</v>
          </cell>
          <cell r="D775" t="str">
            <v>In</v>
          </cell>
          <cell r="E775" t="str">
            <v>MCA2</v>
          </cell>
          <cell r="F775" t="str">
            <v>Base</v>
          </cell>
          <cell r="G775" t="str">
            <v>SPDC JV</v>
          </cell>
          <cell r="H775" t="str">
            <v>Out</v>
          </cell>
          <cell r="I775" t="str">
            <v>NEMBE CREEK</v>
          </cell>
          <cell r="J775" t="str">
            <v>OML - 29</v>
          </cell>
          <cell r="K775" t="str">
            <v>SWAMP EAST</v>
          </cell>
          <cell r="L775" t="str">
            <v>East</v>
          </cell>
          <cell r="M775" t="str">
            <v>Nembe Creek Phase 2</v>
          </cell>
          <cell r="N775" t="str">
            <v>Nembe Creek Phase 2</v>
          </cell>
          <cell r="O775" t="str">
            <v>Nembe Creek Phase 2</v>
          </cell>
          <cell r="P775" t="str">
            <v>Nembe Creek Phase 2</v>
          </cell>
          <cell r="Q775" t="str">
            <v>Ehidiamhen Alikah</v>
          </cell>
          <cell r="R775" t="str">
            <v>NEMBE_CREEK1/2/3/4_FS</v>
          </cell>
          <cell r="S775" t="str">
            <v>NLNG</v>
          </cell>
          <cell r="T775" t="str">
            <v>4. Oil</v>
          </cell>
          <cell r="U775" t="str">
            <v>7. Material Oil</v>
          </cell>
          <cell r="V775" t="str">
            <v>Ikwan Ukauku</v>
          </cell>
          <cell r="W775">
            <v>0</v>
          </cell>
          <cell r="X775">
            <v>0</v>
          </cell>
          <cell r="Y775">
            <v>242681.88494873047</v>
          </cell>
          <cell r="Z775">
            <v>0</v>
          </cell>
          <cell r="AA775">
            <v>100485.10124206543</v>
          </cell>
          <cell r="AB775">
            <v>0</v>
          </cell>
          <cell r="AC775">
            <v>87555.765884399414</v>
          </cell>
          <cell r="AD775">
            <v>9728.4281120300293</v>
          </cell>
          <cell r="AE775">
            <v>3200.8981485366821</v>
          </cell>
          <cell r="AF775">
            <v>0</v>
          </cell>
          <cell r="AG775">
            <v>0</v>
          </cell>
          <cell r="AH775">
            <v>0</v>
          </cell>
          <cell r="AI775">
            <v>328410.0078125</v>
          </cell>
          <cell r="AJ775">
            <v>526443.83386230469</v>
          </cell>
          <cell r="AK775">
            <v>0</v>
          </cell>
          <cell r="AL775">
            <v>0</v>
          </cell>
          <cell r="AM775">
            <v>7</v>
          </cell>
          <cell r="AN775">
            <v>0</v>
          </cell>
          <cell r="AO775">
            <v>0</v>
          </cell>
          <cell r="AP775">
            <v>0</v>
          </cell>
          <cell r="AQ775">
            <v>0</v>
          </cell>
          <cell r="AR775">
            <v>0</v>
          </cell>
          <cell r="AS775">
            <v>0</v>
          </cell>
          <cell r="AT775">
            <v>0</v>
          </cell>
          <cell r="AU775">
            <v>0</v>
          </cell>
          <cell r="AV775">
            <v>0</v>
          </cell>
          <cell r="AW775">
            <v>0</v>
          </cell>
          <cell r="AX775">
            <v>0</v>
          </cell>
          <cell r="AY775">
            <v>0</v>
          </cell>
          <cell r="AZ775">
            <v>0</v>
          </cell>
          <cell r="BA775">
            <v>0</v>
          </cell>
          <cell r="BB775">
            <v>0</v>
          </cell>
          <cell r="BC775">
            <v>0</v>
          </cell>
          <cell r="BD775">
            <v>0</v>
          </cell>
          <cell r="BE775">
            <v>0</v>
          </cell>
          <cell r="BF775">
            <v>0</v>
          </cell>
          <cell r="BG775">
            <v>0</v>
          </cell>
          <cell r="BH775">
            <v>0</v>
          </cell>
          <cell r="BI775">
            <v>0</v>
          </cell>
          <cell r="BJ775">
            <v>0</v>
          </cell>
          <cell r="BK775">
            <v>0</v>
          </cell>
          <cell r="BL775">
            <v>16978</v>
          </cell>
          <cell r="BM775">
            <v>195577.041015625</v>
          </cell>
          <cell r="BN775">
            <v>105947.8056640625</v>
          </cell>
          <cell r="BO775">
            <v>0</v>
          </cell>
          <cell r="BP775">
            <v>9907.1580810546875</v>
          </cell>
          <cell r="BQ775">
            <v>0</v>
          </cell>
          <cell r="BR775">
            <v>0</v>
          </cell>
          <cell r="BS775">
            <v>0</v>
          </cell>
          <cell r="BT775">
            <v>0</v>
          </cell>
          <cell r="BU775">
            <v>0</v>
          </cell>
          <cell r="BV775">
            <v>0</v>
          </cell>
          <cell r="BW775">
            <v>0</v>
          </cell>
          <cell r="BX775">
            <v>0</v>
          </cell>
          <cell r="BY775">
            <v>0</v>
          </cell>
          <cell r="BZ775">
            <v>0</v>
          </cell>
          <cell r="CA775">
            <v>0</v>
          </cell>
          <cell r="CB775">
            <v>0</v>
          </cell>
          <cell r="CC775">
            <v>0</v>
          </cell>
          <cell r="CD775">
            <v>0</v>
          </cell>
          <cell r="CE775">
            <v>0</v>
          </cell>
          <cell r="CF775">
            <v>0</v>
          </cell>
          <cell r="CG775">
            <v>0</v>
          </cell>
          <cell r="CH775">
            <v>0</v>
          </cell>
          <cell r="CI775">
            <v>0</v>
          </cell>
          <cell r="CJ775">
            <v>0</v>
          </cell>
          <cell r="CK775">
            <v>0</v>
          </cell>
          <cell r="CL775">
            <v>0</v>
          </cell>
          <cell r="CM775">
            <v>1</v>
          </cell>
        </row>
        <row r="776">
          <cell r="A776" t="str">
            <v>NIP_BP11_D_NEMC_ES2_D10</v>
          </cell>
          <cell r="C776" t="str">
            <v>BP11</v>
          </cell>
          <cell r="D776" t="str">
            <v>In</v>
          </cell>
          <cell r="E776" t="str">
            <v>Base JV</v>
          </cell>
          <cell r="F776" t="str">
            <v>Base</v>
          </cell>
          <cell r="G776" t="str">
            <v>SPDC JV</v>
          </cell>
          <cell r="H776" t="str">
            <v>Out</v>
          </cell>
          <cell r="I776" t="str">
            <v>NEMBE CREEK</v>
          </cell>
          <cell r="J776" t="str">
            <v>OML - 29</v>
          </cell>
          <cell r="K776" t="str">
            <v>SWAMP EAST</v>
          </cell>
          <cell r="L776" t="str">
            <v>East</v>
          </cell>
          <cell r="M776" t="str">
            <v>Nembe Creek Phase 3</v>
          </cell>
          <cell r="N776" t="str">
            <v>Nembe Creek Phase 3</v>
          </cell>
          <cell r="O776" t="str">
            <v>Nembe Creek Phase 3</v>
          </cell>
          <cell r="P776" t="str">
            <v>Nembe Creek Phase 3</v>
          </cell>
          <cell r="Q776" t="str">
            <v>Ehidiamhen Alikah</v>
          </cell>
          <cell r="R776" t="str">
            <v>NEMBE_CREEK1/2_FS</v>
          </cell>
          <cell r="S776" t="str">
            <v>NLNG</v>
          </cell>
          <cell r="T776" t="str">
            <v>4. Oil</v>
          </cell>
          <cell r="U776" t="str">
            <v>7. Material Oil</v>
          </cell>
          <cell r="V776" t="str">
            <v>Ikwan Ukauku</v>
          </cell>
          <cell r="W776">
            <v>6</v>
          </cell>
          <cell r="X776">
            <v>0</v>
          </cell>
          <cell r="Y776">
            <v>107683.19409179688</v>
          </cell>
          <cell r="Z776">
            <v>0</v>
          </cell>
          <cell r="AA776">
            <v>163789.61938476563</v>
          </cell>
          <cell r="AB776">
            <v>0</v>
          </cell>
          <cell r="AC776">
            <v>144692.189453125</v>
          </cell>
          <cell r="AD776">
            <v>16077.080902099609</v>
          </cell>
          <cell r="AE776">
            <v>3019.5980949401855</v>
          </cell>
          <cell r="AF776">
            <v>0</v>
          </cell>
          <cell r="AG776">
            <v>0</v>
          </cell>
          <cell r="AH776">
            <v>0</v>
          </cell>
          <cell r="AI776">
            <v>205040.9453125</v>
          </cell>
          <cell r="AJ776">
            <v>289826.37518310547</v>
          </cell>
          <cell r="AK776">
            <v>0</v>
          </cell>
          <cell r="AL776">
            <v>0</v>
          </cell>
          <cell r="AM776">
            <v>6</v>
          </cell>
          <cell r="AN776">
            <v>0</v>
          </cell>
          <cell r="AO776">
            <v>0</v>
          </cell>
          <cell r="AP776">
            <v>0</v>
          </cell>
          <cell r="AQ776">
            <v>0</v>
          </cell>
          <cell r="AR776">
            <v>0</v>
          </cell>
          <cell r="AS776">
            <v>0</v>
          </cell>
          <cell r="AT776">
            <v>0</v>
          </cell>
          <cell r="AU776">
            <v>0</v>
          </cell>
          <cell r="AV776">
            <v>0</v>
          </cell>
          <cell r="AW776">
            <v>0</v>
          </cell>
          <cell r="AX776">
            <v>0</v>
          </cell>
          <cell r="AY776">
            <v>0</v>
          </cell>
          <cell r="AZ776">
            <v>0</v>
          </cell>
          <cell r="BA776">
            <v>0</v>
          </cell>
          <cell r="BB776">
            <v>0</v>
          </cell>
          <cell r="BC776">
            <v>0</v>
          </cell>
          <cell r="BD776">
            <v>0</v>
          </cell>
          <cell r="BE776">
            <v>0</v>
          </cell>
          <cell r="BF776">
            <v>0</v>
          </cell>
          <cell r="BG776">
            <v>0</v>
          </cell>
          <cell r="BH776">
            <v>0</v>
          </cell>
          <cell r="BI776">
            <v>0</v>
          </cell>
          <cell r="BJ776">
            <v>0</v>
          </cell>
          <cell r="BK776">
            <v>0</v>
          </cell>
          <cell r="BL776">
            <v>11027.3828125</v>
          </cell>
          <cell r="BM776">
            <v>139471.109375</v>
          </cell>
          <cell r="BN776">
            <v>45881.16796875</v>
          </cell>
          <cell r="BO776">
            <v>0</v>
          </cell>
          <cell r="BP776">
            <v>8661.28125</v>
          </cell>
          <cell r="BQ776">
            <v>0</v>
          </cell>
          <cell r="BR776">
            <v>0</v>
          </cell>
          <cell r="BS776">
            <v>0</v>
          </cell>
          <cell r="BT776">
            <v>0</v>
          </cell>
          <cell r="BU776">
            <v>0</v>
          </cell>
          <cell r="BV776">
            <v>0</v>
          </cell>
          <cell r="BW776">
            <v>0</v>
          </cell>
          <cell r="BX776">
            <v>0</v>
          </cell>
          <cell r="BY776">
            <v>0</v>
          </cell>
          <cell r="BZ776">
            <v>0</v>
          </cell>
          <cell r="CA776">
            <v>0</v>
          </cell>
          <cell r="CB776">
            <v>0</v>
          </cell>
          <cell r="CC776">
            <v>0</v>
          </cell>
          <cell r="CD776">
            <v>0</v>
          </cell>
          <cell r="CE776">
            <v>0</v>
          </cell>
          <cell r="CF776">
            <v>0</v>
          </cell>
          <cell r="CG776">
            <v>0</v>
          </cell>
          <cell r="CH776">
            <v>0</v>
          </cell>
          <cell r="CI776">
            <v>0</v>
          </cell>
          <cell r="CJ776">
            <v>0</v>
          </cell>
          <cell r="CK776">
            <v>0</v>
          </cell>
          <cell r="CL776">
            <v>0</v>
          </cell>
          <cell r="CM776">
            <v>1</v>
          </cell>
        </row>
        <row r="777">
          <cell r="A777" t="str">
            <v>NIP_BP11_D_NEMC_ES2_D11</v>
          </cell>
          <cell r="C777" t="str">
            <v>BP11</v>
          </cell>
          <cell r="D777" t="str">
            <v>In</v>
          </cell>
          <cell r="E777" t="str">
            <v>Base JV</v>
          </cell>
          <cell r="F777" t="str">
            <v>Base</v>
          </cell>
          <cell r="G777" t="str">
            <v>SPDC JV</v>
          </cell>
          <cell r="H777" t="str">
            <v>Out</v>
          </cell>
          <cell r="I777" t="str">
            <v>NEMBE CREEK</v>
          </cell>
          <cell r="J777" t="str">
            <v>OML - 29</v>
          </cell>
          <cell r="K777" t="str">
            <v>SWAMP EAST</v>
          </cell>
          <cell r="L777" t="str">
            <v>East</v>
          </cell>
          <cell r="M777" t="str">
            <v>Nembe Creek Phase 3</v>
          </cell>
          <cell r="N777" t="str">
            <v>Nembe Creek Phase 3</v>
          </cell>
          <cell r="O777" t="str">
            <v>Nembe Creek Phase 3</v>
          </cell>
          <cell r="P777" t="str">
            <v>Nembe Creek Phase 3</v>
          </cell>
          <cell r="Q777" t="str">
            <v>Ehidiamhen Alikah</v>
          </cell>
          <cell r="R777" t="str">
            <v>NEMBE_CREEK2_FS</v>
          </cell>
          <cell r="S777" t="str">
            <v>NLNG</v>
          </cell>
          <cell r="T777" t="str">
            <v>4. Oil</v>
          </cell>
          <cell r="U777" t="str">
            <v>7. Material Oil</v>
          </cell>
          <cell r="V777" t="str">
            <v>Ikwan Ukauku</v>
          </cell>
          <cell r="W777">
            <v>6</v>
          </cell>
          <cell r="X777">
            <v>0</v>
          </cell>
          <cell r="Y777">
            <v>48251.785522460938</v>
          </cell>
          <cell r="Z777">
            <v>0</v>
          </cell>
          <cell r="AA777">
            <v>27924.836120605469</v>
          </cell>
          <cell r="AB777">
            <v>0</v>
          </cell>
          <cell r="AC777">
            <v>24678.742004394531</v>
          </cell>
          <cell r="AD777">
            <v>2742.0847206115723</v>
          </cell>
          <cell r="AE777">
            <v>503.98802995681763</v>
          </cell>
          <cell r="AF777">
            <v>0</v>
          </cell>
          <cell r="AG777">
            <v>0</v>
          </cell>
          <cell r="AH777">
            <v>0</v>
          </cell>
          <cell r="AI777">
            <v>221088.62231445313</v>
          </cell>
          <cell r="AJ777">
            <v>244636.27969360352</v>
          </cell>
          <cell r="AK777">
            <v>0</v>
          </cell>
          <cell r="AL777">
            <v>0</v>
          </cell>
          <cell r="AM777">
            <v>5</v>
          </cell>
          <cell r="AN777">
            <v>0</v>
          </cell>
          <cell r="AO777">
            <v>0</v>
          </cell>
          <cell r="AP777">
            <v>0</v>
          </cell>
          <cell r="AQ777">
            <v>0</v>
          </cell>
          <cell r="AR777">
            <v>0</v>
          </cell>
          <cell r="AS777">
            <v>0</v>
          </cell>
          <cell r="AT777">
            <v>0</v>
          </cell>
          <cell r="AU777">
            <v>0</v>
          </cell>
          <cell r="AV777">
            <v>0</v>
          </cell>
          <cell r="AW777">
            <v>0</v>
          </cell>
          <cell r="AX777">
            <v>0</v>
          </cell>
          <cell r="AY777">
            <v>0</v>
          </cell>
          <cell r="AZ777">
            <v>0</v>
          </cell>
          <cell r="BA777">
            <v>0</v>
          </cell>
          <cell r="BB777">
            <v>0</v>
          </cell>
          <cell r="BC777">
            <v>0</v>
          </cell>
          <cell r="BD777">
            <v>0</v>
          </cell>
          <cell r="BE777">
            <v>0</v>
          </cell>
          <cell r="BF777">
            <v>0</v>
          </cell>
          <cell r="BG777">
            <v>0</v>
          </cell>
          <cell r="BH777">
            <v>0</v>
          </cell>
          <cell r="BI777">
            <v>0</v>
          </cell>
          <cell r="BJ777">
            <v>0</v>
          </cell>
          <cell r="BK777">
            <v>0</v>
          </cell>
          <cell r="BL777">
            <v>11064.318603515625</v>
          </cell>
          <cell r="BM777">
            <v>141366.009765625</v>
          </cell>
          <cell r="BN777">
            <v>59102.599609375</v>
          </cell>
          <cell r="BO777">
            <v>0</v>
          </cell>
          <cell r="BP777">
            <v>9555.702392578125</v>
          </cell>
          <cell r="BQ777">
            <v>0</v>
          </cell>
          <cell r="BR777">
            <v>0</v>
          </cell>
          <cell r="BS777">
            <v>0</v>
          </cell>
          <cell r="BT777">
            <v>0</v>
          </cell>
          <cell r="BU777">
            <v>0</v>
          </cell>
          <cell r="BV777">
            <v>0</v>
          </cell>
          <cell r="BW777">
            <v>0</v>
          </cell>
          <cell r="BX777">
            <v>0</v>
          </cell>
          <cell r="BY777">
            <v>0</v>
          </cell>
          <cell r="BZ777">
            <v>0</v>
          </cell>
          <cell r="CA777">
            <v>0</v>
          </cell>
          <cell r="CB777">
            <v>0</v>
          </cell>
          <cell r="CC777">
            <v>0</v>
          </cell>
          <cell r="CD777">
            <v>0</v>
          </cell>
          <cell r="CE777">
            <v>0</v>
          </cell>
          <cell r="CF777">
            <v>0</v>
          </cell>
          <cell r="CG777">
            <v>0</v>
          </cell>
          <cell r="CH777">
            <v>0</v>
          </cell>
          <cell r="CI777">
            <v>0</v>
          </cell>
          <cell r="CJ777">
            <v>0</v>
          </cell>
          <cell r="CK777">
            <v>0</v>
          </cell>
          <cell r="CL777">
            <v>0</v>
          </cell>
          <cell r="CM777">
            <v>1</v>
          </cell>
        </row>
        <row r="778">
          <cell r="A778" t="str">
            <v>NIP_BP11_D_NEMC_ES2_D20</v>
          </cell>
          <cell r="C778" t="str">
            <v>BP11</v>
          </cell>
          <cell r="D778" t="str">
            <v>In</v>
          </cell>
          <cell r="E778" t="str">
            <v>MCA1</v>
          </cell>
          <cell r="F778" t="str">
            <v>Base</v>
          </cell>
          <cell r="G778" t="str">
            <v>SPDC JV</v>
          </cell>
          <cell r="H778" t="str">
            <v>In</v>
          </cell>
          <cell r="I778" t="str">
            <v>NEMBE CREEK</v>
          </cell>
          <cell r="J778" t="str">
            <v>OML - 29</v>
          </cell>
          <cell r="K778" t="str">
            <v>SWAMP EAST</v>
          </cell>
          <cell r="L778" t="str">
            <v>East</v>
          </cell>
          <cell r="M778" t="str">
            <v>Nembe Creek Phase 1</v>
          </cell>
          <cell r="N778" t="str">
            <v>Nembe Creek Phase 1</v>
          </cell>
          <cell r="O778" t="str">
            <v>Nembe Creek Phase 1</v>
          </cell>
          <cell r="P778" t="str">
            <v>Nembe Creek Phase 1</v>
          </cell>
          <cell r="Q778" t="str">
            <v>Ehidiamhen Alikah</v>
          </cell>
          <cell r="R778" t="str">
            <v>NEMBE_CREEK2/3/4_FS</v>
          </cell>
          <cell r="S778" t="str">
            <v>NLNG</v>
          </cell>
          <cell r="T778" t="str">
            <v>4. Oil</v>
          </cell>
          <cell r="U778" t="str">
            <v>7. Material Oil</v>
          </cell>
          <cell r="V778" t="str">
            <v>Ikwan Ukauku</v>
          </cell>
          <cell r="W778">
            <v>0</v>
          </cell>
          <cell r="X778">
            <v>0</v>
          </cell>
          <cell r="Y778">
            <v>47150.761352539063</v>
          </cell>
          <cell r="Z778">
            <v>0</v>
          </cell>
          <cell r="AA778">
            <v>17458.74388885498</v>
          </cell>
          <cell r="AB778">
            <v>0</v>
          </cell>
          <cell r="AC778">
            <v>15158.155952453613</v>
          </cell>
          <cell r="AD778">
            <v>1796.8155012130737</v>
          </cell>
          <cell r="AE778">
            <v>503.75028657913208</v>
          </cell>
          <cell r="AF778">
            <v>0</v>
          </cell>
          <cell r="AG778">
            <v>0</v>
          </cell>
          <cell r="AH778">
            <v>0</v>
          </cell>
          <cell r="AI778">
            <v>194701.12192344666</v>
          </cell>
          <cell r="AJ778">
            <v>127996.61698913574</v>
          </cell>
          <cell r="AK778">
            <v>0</v>
          </cell>
          <cell r="AL778">
            <v>0</v>
          </cell>
          <cell r="AM778">
            <v>8</v>
          </cell>
          <cell r="AN778">
            <v>0</v>
          </cell>
          <cell r="AO778">
            <v>0</v>
          </cell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0</v>
          </cell>
          <cell r="AV778">
            <v>0</v>
          </cell>
          <cell r="AW778">
            <v>0</v>
          </cell>
          <cell r="AX778">
            <v>20.399999618530273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  <cell r="BC778">
            <v>0</v>
          </cell>
          <cell r="BD778">
            <v>0</v>
          </cell>
          <cell r="BE778">
            <v>0</v>
          </cell>
          <cell r="BF778">
            <v>0</v>
          </cell>
          <cell r="BG778">
            <v>0</v>
          </cell>
          <cell r="BH778">
            <v>0</v>
          </cell>
          <cell r="BI778">
            <v>0</v>
          </cell>
          <cell r="BJ778">
            <v>0</v>
          </cell>
          <cell r="BK778">
            <v>0</v>
          </cell>
          <cell r="BL778">
            <v>11053.150146484375</v>
          </cell>
          <cell r="BM778">
            <v>123913.1484375</v>
          </cell>
          <cell r="BN778">
            <v>52421.2421875</v>
          </cell>
          <cell r="BO778">
            <v>0</v>
          </cell>
          <cell r="BP778">
            <v>7293.18603515625</v>
          </cell>
          <cell r="BQ778">
            <v>0</v>
          </cell>
          <cell r="BR778">
            <v>0</v>
          </cell>
          <cell r="BS778">
            <v>0</v>
          </cell>
          <cell r="BT778">
            <v>0</v>
          </cell>
          <cell r="BU778">
            <v>0</v>
          </cell>
          <cell r="BV778">
            <v>0</v>
          </cell>
          <cell r="BW778">
            <v>0</v>
          </cell>
          <cell r="BX778">
            <v>0</v>
          </cell>
          <cell r="BY778">
            <v>0</v>
          </cell>
          <cell r="BZ778">
            <v>0</v>
          </cell>
          <cell r="CA778">
            <v>0</v>
          </cell>
          <cell r="CB778">
            <v>0</v>
          </cell>
          <cell r="CC778">
            <v>0</v>
          </cell>
          <cell r="CD778">
            <v>0</v>
          </cell>
          <cell r="CE778">
            <v>0</v>
          </cell>
          <cell r="CF778">
            <v>0</v>
          </cell>
          <cell r="CG778">
            <v>0</v>
          </cell>
          <cell r="CH778">
            <v>0</v>
          </cell>
          <cell r="CI778">
            <v>0</v>
          </cell>
          <cell r="CJ778">
            <v>0</v>
          </cell>
          <cell r="CK778">
            <v>0</v>
          </cell>
          <cell r="CL778">
            <v>0</v>
          </cell>
          <cell r="CM778">
            <v>1</v>
          </cell>
        </row>
        <row r="779">
          <cell r="A779" t="str">
            <v>NIP_BP11_D_NEMC_ES2_L01</v>
          </cell>
          <cell r="C779" t="str">
            <v>BP11</v>
          </cell>
          <cell r="D779" t="str">
            <v>In</v>
          </cell>
          <cell r="E779" t="str">
            <v>Base JV</v>
          </cell>
          <cell r="F779" t="str">
            <v>Base</v>
          </cell>
          <cell r="G779" t="str">
            <v>SPDC JV</v>
          </cell>
          <cell r="H779" t="str">
            <v>Out</v>
          </cell>
          <cell r="I779" t="str">
            <v>NEMBE CREEK</v>
          </cell>
          <cell r="J779" t="str">
            <v>OML - 29</v>
          </cell>
          <cell r="K779" t="str">
            <v>SWAMP EAST</v>
          </cell>
          <cell r="L779" t="str">
            <v>East</v>
          </cell>
          <cell r="M779" t="str">
            <v>Nembe Creek Phase 3</v>
          </cell>
          <cell r="N779" t="str">
            <v>Nembe Creek Phase 3</v>
          </cell>
          <cell r="O779" t="str">
            <v>Nembe Creek Phase 3</v>
          </cell>
          <cell r="P779" t="str">
            <v>Nembe Creek Phase 3</v>
          </cell>
          <cell r="Q779" t="str">
            <v>Ehidiamhen Alikah</v>
          </cell>
          <cell r="R779" t="str">
            <v>NEMBE_CREEK2/3/4_FS</v>
          </cell>
          <cell r="S779" t="str">
            <v>NLNG</v>
          </cell>
          <cell r="T779" t="str">
            <v>4. Oil</v>
          </cell>
          <cell r="U779" t="str">
            <v>7. Material Oil</v>
          </cell>
          <cell r="V779" t="str">
            <v>Ikwan Ukauku</v>
          </cell>
          <cell r="W779">
            <v>52</v>
          </cell>
          <cell r="X779">
            <v>0</v>
          </cell>
          <cell r="Y779">
            <v>129256.24987792969</v>
          </cell>
          <cell r="Z779">
            <v>0</v>
          </cell>
          <cell r="AA779">
            <v>108582.13220214844</v>
          </cell>
          <cell r="AB779">
            <v>0</v>
          </cell>
          <cell r="AC779">
            <v>92510.095458984375</v>
          </cell>
          <cell r="AD779">
            <v>10278.886081695557</v>
          </cell>
          <cell r="AE779">
            <v>5793.2581341266632</v>
          </cell>
          <cell r="AF779">
            <v>0</v>
          </cell>
          <cell r="AG779">
            <v>0</v>
          </cell>
          <cell r="AH779">
            <v>0</v>
          </cell>
          <cell r="AI779">
            <v>933403.9921875</v>
          </cell>
          <cell r="AJ779">
            <v>762382.4935760498</v>
          </cell>
          <cell r="AK779">
            <v>0</v>
          </cell>
          <cell r="AL779">
            <v>0</v>
          </cell>
          <cell r="AM779">
            <v>0</v>
          </cell>
          <cell r="AN779">
            <v>7</v>
          </cell>
          <cell r="AO779">
            <v>0</v>
          </cell>
          <cell r="AP779">
            <v>0</v>
          </cell>
          <cell r="AQ779">
            <v>0</v>
          </cell>
          <cell r="AR779">
            <v>0</v>
          </cell>
          <cell r="AS779">
            <v>0</v>
          </cell>
          <cell r="AT779">
            <v>0</v>
          </cell>
          <cell r="AU779">
            <v>0</v>
          </cell>
          <cell r="AV779">
            <v>0</v>
          </cell>
          <cell r="AW779">
            <v>0</v>
          </cell>
          <cell r="AX779">
            <v>0</v>
          </cell>
          <cell r="AY779">
            <v>0</v>
          </cell>
          <cell r="AZ779">
            <v>0</v>
          </cell>
          <cell r="BA779">
            <v>0</v>
          </cell>
          <cell r="BB779">
            <v>0</v>
          </cell>
          <cell r="BC779">
            <v>0</v>
          </cell>
          <cell r="BD779">
            <v>0</v>
          </cell>
          <cell r="BE779">
            <v>0</v>
          </cell>
          <cell r="BF779">
            <v>0</v>
          </cell>
          <cell r="BG779">
            <v>0</v>
          </cell>
          <cell r="BH779">
            <v>0</v>
          </cell>
          <cell r="BI779">
            <v>0</v>
          </cell>
          <cell r="BJ779">
            <v>0</v>
          </cell>
          <cell r="BK779">
            <v>0</v>
          </cell>
          <cell r="BL779">
            <v>174454.44775390625</v>
          </cell>
          <cell r="BM779">
            <v>0</v>
          </cell>
          <cell r="BN779">
            <v>0</v>
          </cell>
          <cell r="BO779">
            <v>758949.541015625</v>
          </cell>
          <cell r="BP779">
            <v>0</v>
          </cell>
          <cell r="BQ779">
            <v>0</v>
          </cell>
          <cell r="BR779">
            <v>0</v>
          </cell>
          <cell r="BS779">
            <v>0</v>
          </cell>
          <cell r="BT779">
            <v>0</v>
          </cell>
          <cell r="BU779">
            <v>0</v>
          </cell>
          <cell r="BV779">
            <v>0</v>
          </cell>
          <cell r="BW779">
            <v>0</v>
          </cell>
          <cell r="BX779">
            <v>0</v>
          </cell>
          <cell r="BY779">
            <v>0</v>
          </cell>
          <cell r="BZ779">
            <v>0</v>
          </cell>
          <cell r="CA779">
            <v>0</v>
          </cell>
          <cell r="CB779">
            <v>0</v>
          </cell>
          <cell r="CC779">
            <v>0</v>
          </cell>
          <cell r="CD779">
            <v>0</v>
          </cell>
          <cell r="CE779">
            <v>0</v>
          </cell>
          <cell r="CF779">
            <v>0</v>
          </cell>
          <cell r="CG779">
            <v>0</v>
          </cell>
          <cell r="CH779">
            <v>0</v>
          </cell>
          <cell r="CI779">
            <v>0</v>
          </cell>
          <cell r="CJ779">
            <v>0</v>
          </cell>
          <cell r="CK779">
            <v>0</v>
          </cell>
          <cell r="CL779">
            <v>0</v>
          </cell>
          <cell r="CM779">
            <v>1</v>
          </cell>
        </row>
        <row r="780">
          <cell r="A780" t="str">
            <v>NIP_BP11_D_NEMC_ES2_R01</v>
          </cell>
          <cell r="C780" t="str">
            <v>BP11</v>
          </cell>
          <cell r="D780" t="str">
            <v>In</v>
          </cell>
          <cell r="E780" t="str">
            <v>Base JV</v>
          </cell>
          <cell r="F780" t="str">
            <v>Base</v>
          </cell>
          <cell r="G780" t="str">
            <v>SPDC JV</v>
          </cell>
          <cell r="H780" t="str">
            <v>In</v>
          </cell>
          <cell r="I780" t="str">
            <v>NEMBE CREEK</v>
          </cell>
          <cell r="J780" t="str">
            <v>OML - 29</v>
          </cell>
          <cell r="K780" t="str">
            <v>SWAMP EAST</v>
          </cell>
          <cell r="L780" t="str">
            <v>East</v>
          </cell>
          <cell r="M780" t="str">
            <v>STOG - Restoration - NEMBE CREEK</v>
          </cell>
          <cell r="N780" t="str">
            <v>STOG Restoration - Swamp East</v>
          </cell>
          <cell r="O780" t="str">
            <v>STOG Restoration - Swamp East</v>
          </cell>
          <cell r="P780" t="str">
            <v>STOG - Restoration</v>
          </cell>
          <cell r="Q780" t="str">
            <v>Ehidiamhen Alikah</v>
          </cell>
          <cell r="R780" t="str">
            <v>NEMBE_CREEK1/2_FS</v>
          </cell>
          <cell r="S780" t="str">
            <v>NLNG</v>
          </cell>
          <cell r="T780" t="str">
            <v>4. Oil</v>
          </cell>
          <cell r="U780" t="str">
            <v>1. Secure / Maximise NFA</v>
          </cell>
          <cell r="V780" t="str">
            <v>Ikwan Ukauku</v>
          </cell>
          <cell r="W780">
            <v>0</v>
          </cell>
          <cell r="X780">
            <v>0</v>
          </cell>
          <cell r="Y780">
            <v>16036.967979431152</v>
          </cell>
          <cell r="Z780">
            <v>0</v>
          </cell>
          <cell r="AA780">
            <v>15185.883682250977</v>
          </cell>
          <cell r="AB780">
            <v>0</v>
          </cell>
          <cell r="AC780">
            <v>12952.41060256958</v>
          </cell>
          <cell r="AD780">
            <v>1581.780143737793</v>
          </cell>
          <cell r="AE780">
            <v>651.68025922775269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10683.618476867676</v>
          </cell>
          <cell r="AK780">
            <v>0</v>
          </cell>
          <cell r="AL780">
            <v>0</v>
          </cell>
          <cell r="AM780">
            <v>0</v>
          </cell>
          <cell r="AN780">
            <v>0</v>
          </cell>
          <cell r="AO780">
            <v>0</v>
          </cell>
          <cell r="AP780">
            <v>0</v>
          </cell>
          <cell r="AQ780">
            <v>0</v>
          </cell>
          <cell r="AR780">
            <v>0</v>
          </cell>
          <cell r="AS780">
            <v>0</v>
          </cell>
          <cell r="AT780">
            <v>0</v>
          </cell>
          <cell r="AU780">
            <v>0</v>
          </cell>
          <cell r="AV780">
            <v>0</v>
          </cell>
          <cell r="AW780">
            <v>0</v>
          </cell>
          <cell r="AX780">
            <v>0</v>
          </cell>
          <cell r="AY780">
            <v>0</v>
          </cell>
          <cell r="AZ780">
            <v>0</v>
          </cell>
          <cell r="BA780">
            <v>0</v>
          </cell>
          <cell r="BB780">
            <v>0</v>
          </cell>
          <cell r="BC780">
            <v>0</v>
          </cell>
          <cell r="BD780">
            <v>0</v>
          </cell>
          <cell r="BE780">
            <v>0</v>
          </cell>
          <cell r="BF780">
            <v>0</v>
          </cell>
          <cell r="BG780">
            <v>0</v>
          </cell>
          <cell r="BH780">
            <v>0</v>
          </cell>
          <cell r="BI780">
            <v>0</v>
          </cell>
          <cell r="BJ780">
            <v>0</v>
          </cell>
          <cell r="BK780">
            <v>0</v>
          </cell>
          <cell r="BL780">
            <v>0</v>
          </cell>
          <cell r="BM780">
            <v>0</v>
          </cell>
          <cell r="BN780">
            <v>0</v>
          </cell>
          <cell r="BO780">
            <v>0</v>
          </cell>
          <cell r="BP780">
            <v>0</v>
          </cell>
          <cell r="BQ780">
            <v>0</v>
          </cell>
          <cell r="BR780">
            <v>0</v>
          </cell>
          <cell r="BS780">
            <v>0</v>
          </cell>
          <cell r="BT780">
            <v>0</v>
          </cell>
          <cell r="BU780">
            <v>0</v>
          </cell>
          <cell r="BV780">
            <v>0</v>
          </cell>
          <cell r="BW780">
            <v>0</v>
          </cell>
          <cell r="BX780">
            <v>0</v>
          </cell>
          <cell r="BY780">
            <v>0</v>
          </cell>
          <cell r="BZ780">
            <v>0</v>
          </cell>
          <cell r="CA780">
            <v>0</v>
          </cell>
          <cell r="CB780">
            <v>0</v>
          </cell>
          <cell r="CC780">
            <v>0</v>
          </cell>
          <cell r="CD780">
            <v>0</v>
          </cell>
          <cell r="CE780">
            <v>0</v>
          </cell>
          <cell r="CF780">
            <v>0</v>
          </cell>
          <cell r="CG780">
            <v>0</v>
          </cell>
          <cell r="CH780">
            <v>0</v>
          </cell>
          <cell r="CI780">
            <v>0</v>
          </cell>
          <cell r="CJ780">
            <v>0</v>
          </cell>
          <cell r="CK780">
            <v>0</v>
          </cell>
          <cell r="CL780">
            <v>0</v>
          </cell>
          <cell r="CM780">
            <v>1</v>
          </cell>
        </row>
        <row r="781">
          <cell r="A781" t="str">
            <v>NIP_BP11_D_NEMC_ES2_R02</v>
          </cell>
          <cell r="C781" t="str">
            <v>BP11</v>
          </cell>
          <cell r="D781" t="str">
            <v>In</v>
          </cell>
          <cell r="E781" t="str">
            <v>Base JV</v>
          </cell>
          <cell r="F781" t="str">
            <v>Base</v>
          </cell>
          <cell r="G781" t="str">
            <v>SPDC JV</v>
          </cell>
          <cell r="H781" t="str">
            <v>In</v>
          </cell>
          <cell r="I781" t="str">
            <v>NEMBE CREEK</v>
          </cell>
          <cell r="J781" t="str">
            <v>OML - 29</v>
          </cell>
          <cell r="K781" t="str">
            <v>SWAMP EAST</v>
          </cell>
          <cell r="L781" t="str">
            <v>East</v>
          </cell>
          <cell r="M781" t="str">
            <v>STOG - Restoration - NEMBE CREEK</v>
          </cell>
          <cell r="N781" t="str">
            <v>STOG Restoration - Swamp East</v>
          </cell>
          <cell r="O781" t="str">
            <v>STOG Restoration - Swamp East</v>
          </cell>
          <cell r="P781" t="str">
            <v>STOG - Restoration</v>
          </cell>
          <cell r="Q781" t="str">
            <v>Ehidiamhen Alikah</v>
          </cell>
          <cell r="R781" t="str">
            <v>NEMBE_CREEK1/2_FS</v>
          </cell>
          <cell r="S781" t="str">
            <v>NLNG</v>
          </cell>
          <cell r="T781" t="str">
            <v>4. Oil</v>
          </cell>
          <cell r="U781" t="str">
            <v>1. Secure / Maximise NFA</v>
          </cell>
          <cell r="V781" t="str">
            <v>Ikwan Ukauku</v>
          </cell>
          <cell r="W781">
            <v>0</v>
          </cell>
          <cell r="X781">
            <v>0</v>
          </cell>
          <cell r="Y781">
            <v>29054.541641235352</v>
          </cell>
          <cell r="Z781">
            <v>0</v>
          </cell>
          <cell r="AA781">
            <v>26073.302070617676</v>
          </cell>
          <cell r="AB781">
            <v>0</v>
          </cell>
          <cell r="AC781">
            <v>21460.567993164063</v>
          </cell>
          <cell r="AD781">
            <v>3603.6982583999634</v>
          </cell>
          <cell r="AE781">
            <v>1009.1700448989868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20136.992351531982</v>
          </cell>
          <cell r="AK781">
            <v>0</v>
          </cell>
          <cell r="AL781">
            <v>0</v>
          </cell>
          <cell r="AM781">
            <v>0</v>
          </cell>
          <cell r="AN781">
            <v>0</v>
          </cell>
          <cell r="AO781">
            <v>0</v>
          </cell>
          <cell r="AP781">
            <v>0</v>
          </cell>
          <cell r="AQ781">
            <v>0</v>
          </cell>
          <cell r="AR781">
            <v>0</v>
          </cell>
          <cell r="AS781">
            <v>0</v>
          </cell>
          <cell r="AT781">
            <v>0</v>
          </cell>
          <cell r="AU781">
            <v>0</v>
          </cell>
          <cell r="AV781">
            <v>0</v>
          </cell>
          <cell r="AW781">
            <v>0</v>
          </cell>
          <cell r="AX781">
            <v>0</v>
          </cell>
          <cell r="AY781">
            <v>0</v>
          </cell>
          <cell r="AZ781">
            <v>0</v>
          </cell>
          <cell r="BA781">
            <v>0</v>
          </cell>
          <cell r="BB781">
            <v>0</v>
          </cell>
          <cell r="BC781">
            <v>0</v>
          </cell>
          <cell r="BD781">
            <v>0</v>
          </cell>
          <cell r="BE781">
            <v>0</v>
          </cell>
          <cell r="BF781">
            <v>0</v>
          </cell>
          <cell r="BG781">
            <v>0</v>
          </cell>
          <cell r="BH781">
            <v>0</v>
          </cell>
          <cell r="BI781">
            <v>0</v>
          </cell>
          <cell r="BJ781">
            <v>0</v>
          </cell>
          <cell r="BK781">
            <v>0</v>
          </cell>
          <cell r="BL781">
            <v>0</v>
          </cell>
          <cell r="BM781">
            <v>0</v>
          </cell>
          <cell r="BN781">
            <v>0</v>
          </cell>
          <cell r="BO781">
            <v>0</v>
          </cell>
          <cell r="BP781">
            <v>0</v>
          </cell>
          <cell r="BQ781">
            <v>0</v>
          </cell>
          <cell r="BR781">
            <v>0</v>
          </cell>
          <cell r="BS781">
            <v>0</v>
          </cell>
          <cell r="BT781">
            <v>0</v>
          </cell>
          <cell r="BU781">
            <v>0</v>
          </cell>
          <cell r="BV781">
            <v>0</v>
          </cell>
          <cell r="BW781">
            <v>0</v>
          </cell>
          <cell r="BX781">
            <v>0</v>
          </cell>
          <cell r="BY781">
            <v>0</v>
          </cell>
          <cell r="BZ781">
            <v>0</v>
          </cell>
          <cell r="CA781">
            <v>0</v>
          </cell>
          <cell r="CB781">
            <v>0</v>
          </cell>
          <cell r="CC781">
            <v>0</v>
          </cell>
          <cell r="CD781">
            <v>0</v>
          </cell>
          <cell r="CE781">
            <v>0</v>
          </cell>
          <cell r="CF781">
            <v>0</v>
          </cell>
          <cell r="CG781">
            <v>0</v>
          </cell>
          <cell r="CH781">
            <v>0</v>
          </cell>
          <cell r="CI781">
            <v>0</v>
          </cell>
          <cell r="CJ781">
            <v>0</v>
          </cell>
          <cell r="CK781">
            <v>0</v>
          </cell>
          <cell r="CL781">
            <v>0</v>
          </cell>
          <cell r="CM781">
            <v>1</v>
          </cell>
        </row>
        <row r="782">
          <cell r="A782" t="str">
            <v>NIP_BP11_D_NEMC_ES2_R03</v>
          </cell>
          <cell r="C782" t="str">
            <v>BP11</v>
          </cell>
          <cell r="D782" t="str">
            <v>In</v>
          </cell>
          <cell r="E782" t="str">
            <v>Base JV</v>
          </cell>
          <cell r="F782" t="str">
            <v>Base</v>
          </cell>
          <cell r="G782" t="str">
            <v>SPDC JV</v>
          </cell>
          <cell r="H782" t="str">
            <v>In</v>
          </cell>
          <cell r="I782" t="str">
            <v>NEMBE CREEK</v>
          </cell>
          <cell r="J782" t="str">
            <v>OML - 29</v>
          </cell>
          <cell r="K782" t="str">
            <v>SWAMP EAST</v>
          </cell>
          <cell r="L782" t="str">
            <v>East</v>
          </cell>
          <cell r="M782" t="str">
            <v>STOG - Restoration - NEMBE CREEK</v>
          </cell>
          <cell r="N782" t="str">
            <v>STOG Restoration - Swamp East</v>
          </cell>
          <cell r="O782" t="str">
            <v>STOG Restoration - Swamp East</v>
          </cell>
          <cell r="P782" t="str">
            <v>STOG - Restoration</v>
          </cell>
          <cell r="Q782" t="str">
            <v>Ehidiamhen Alikah</v>
          </cell>
          <cell r="R782" t="str">
            <v>NEMBE_CREEK1/2/3/4_FS</v>
          </cell>
          <cell r="S782" t="str">
            <v>NLNG</v>
          </cell>
          <cell r="T782" t="str">
            <v>4. Oil</v>
          </cell>
          <cell r="U782" t="str">
            <v>1. Secure / Maximise NFA</v>
          </cell>
          <cell r="V782" t="str">
            <v>Ikwan Ukauku</v>
          </cell>
          <cell r="W782">
            <v>0</v>
          </cell>
          <cell r="X782">
            <v>0</v>
          </cell>
          <cell r="Y782">
            <v>15505.646583557129</v>
          </cell>
          <cell r="Z782">
            <v>0</v>
          </cell>
          <cell r="AA782">
            <v>21575.689987182617</v>
          </cell>
          <cell r="AB782">
            <v>0</v>
          </cell>
          <cell r="AC782">
            <v>17050.323944091797</v>
          </cell>
          <cell r="AD782">
            <v>2223.7101917266846</v>
          </cell>
          <cell r="AE782">
            <v>2301.6718044281006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11586.790596008301</v>
          </cell>
          <cell r="AK782">
            <v>0</v>
          </cell>
          <cell r="AL782">
            <v>0</v>
          </cell>
          <cell r="AM782">
            <v>0</v>
          </cell>
          <cell r="AN782">
            <v>0</v>
          </cell>
          <cell r="AO782">
            <v>0</v>
          </cell>
          <cell r="AP782">
            <v>0</v>
          </cell>
          <cell r="AQ782">
            <v>0</v>
          </cell>
          <cell r="AR782">
            <v>0</v>
          </cell>
          <cell r="AS782">
            <v>0</v>
          </cell>
          <cell r="AT782">
            <v>0</v>
          </cell>
          <cell r="AU782">
            <v>0</v>
          </cell>
          <cell r="AV782">
            <v>0</v>
          </cell>
          <cell r="AW782">
            <v>0</v>
          </cell>
          <cell r="AX782">
            <v>0</v>
          </cell>
          <cell r="AY782">
            <v>0</v>
          </cell>
          <cell r="AZ782">
            <v>0</v>
          </cell>
          <cell r="BA782">
            <v>0</v>
          </cell>
          <cell r="BB782">
            <v>0</v>
          </cell>
          <cell r="BC782">
            <v>0</v>
          </cell>
          <cell r="BD782">
            <v>0</v>
          </cell>
          <cell r="BE782">
            <v>0</v>
          </cell>
          <cell r="BF782">
            <v>0</v>
          </cell>
          <cell r="BG782">
            <v>0</v>
          </cell>
          <cell r="BH782">
            <v>0</v>
          </cell>
          <cell r="BI782">
            <v>0</v>
          </cell>
          <cell r="BJ782">
            <v>0</v>
          </cell>
          <cell r="BK782">
            <v>0</v>
          </cell>
          <cell r="BL782">
            <v>0</v>
          </cell>
          <cell r="BM782">
            <v>0</v>
          </cell>
          <cell r="BN782">
            <v>0</v>
          </cell>
          <cell r="BO782">
            <v>0</v>
          </cell>
          <cell r="BP782">
            <v>0</v>
          </cell>
          <cell r="BQ782">
            <v>0</v>
          </cell>
          <cell r="BR782">
            <v>0</v>
          </cell>
          <cell r="BS782">
            <v>0</v>
          </cell>
          <cell r="BT782">
            <v>0</v>
          </cell>
          <cell r="BU782">
            <v>0</v>
          </cell>
          <cell r="BV782">
            <v>0</v>
          </cell>
          <cell r="BW782">
            <v>0</v>
          </cell>
          <cell r="BX782">
            <v>0</v>
          </cell>
          <cell r="BY782">
            <v>0</v>
          </cell>
          <cell r="BZ782">
            <v>0</v>
          </cell>
          <cell r="CA782">
            <v>0</v>
          </cell>
          <cell r="CB782">
            <v>0</v>
          </cell>
          <cell r="CC782">
            <v>0</v>
          </cell>
          <cell r="CD782">
            <v>0</v>
          </cell>
          <cell r="CE782">
            <v>0</v>
          </cell>
          <cell r="CF782">
            <v>0</v>
          </cell>
          <cell r="CG782">
            <v>0</v>
          </cell>
          <cell r="CH782">
            <v>0</v>
          </cell>
          <cell r="CI782">
            <v>0</v>
          </cell>
          <cell r="CJ782">
            <v>0</v>
          </cell>
          <cell r="CK782">
            <v>0</v>
          </cell>
          <cell r="CL782">
            <v>0</v>
          </cell>
          <cell r="CM782">
            <v>1</v>
          </cell>
        </row>
        <row r="783">
          <cell r="A783" t="str">
            <v>NIP_BP11_D_NEMC_ES2_R04</v>
          </cell>
          <cell r="C783" t="str">
            <v>BP11</v>
          </cell>
          <cell r="D783" t="str">
            <v>In</v>
          </cell>
          <cell r="E783" t="str">
            <v>Base JV</v>
          </cell>
          <cell r="F783" t="str">
            <v>Base</v>
          </cell>
          <cell r="G783" t="str">
            <v>SPDC JV</v>
          </cell>
          <cell r="H783" t="str">
            <v>In</v>
          </cell>
          <cell r="I783" t="str">
            <v>NEMBE CREEK</v>
          </cell>
          <cell r="J783" t="str">
            <v>OML - 29</v>
          </cell>
          <cell r="K783" t="str">
            <v>SWAMP EAST</v>
          </cell>
          <cell r="L783" t="str">
            <v>East</v>
          </cell>
          <cell r="M783" t="str">
            <v>STOG - Restoration - NEMBE CREEK</v>
          </cell>
          <cell r="N783" t="str">
            <v>STOG Restoration - Swamp East</v>
          </cell>
          <cell r="O783" t="str">
            <v>STOG Restoration - Swamp East</v>
          </cell>
          <cell r="P783" t="str">
            <v>STOG - Restoration</v>
          </cell>
          <cell r="Q783" t="str">
            <v>Ehidiamhen Alikah</v>
          </cell>
          <cell r="R783" t="str">
            <v>NEMBE_CREEK1/2_FS</v>
          </cell>
          <cell r="S783" t="str">
            <v>NLNG</v>
          </cell>
          <cell r="T783" t="str">
            <v>4. Oil</v>
          </cell>
          <cell r="U783" t="str">
            <v>1. Secure / Maximise NFA</v>
          </cell>
          <cell r="V783" t="str">
            <v>Ikwan Ukauku</v>
          </cell>
          <cell r="W783">
            <v>0</v>
          </cell>
          <cell r="X783">
            <v>0</v>
          </cell>
          <cell r="Y783">
            <v>3429.8990058898926</v>
          </cell>
          <cell r="Z783">
            <v>0</v>
          </cell>
          <cell r="AA783">
            <v>3769.4179878234863</v>
          </cell>
          <cell r="AB783">
            <v>0</v>
          </cell>
          <cell r="AC783">
            <v>3201.4680023193359</v>
          </cell>
          <cell r="AD783">
            <v>407.16219997406006</v>
          </cell>
          <cell r="AE783">
            <v>160.7667191028595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2408.185962677002</v>
          </cell>
          <cell r="AK783">
            <v>0</v>
          </cell>
          <cell r="AL783">
            <v>0</v>
          </cell>
          <cell r="AM783">
            <v>0</v>
          </cell>
          <cell r="AN783">
            <v>0</v>
          </cell>
          <cell r="AO783">
            <v>0</v>
          </cell>
          <cell r="AP783">
            <v>0</v>
          </cell>
          <cell r="AQ783">
            <v>0</v>
          </cell>
          <cell r="AR783">
            <v>0</v>
          </cell>
          <cell r="AS783">
            <v>0</v>
          </cell>
          <cell r="AT783">
            <v>0</v>
          </cell>
          <cell r="AU783">
            <v>0</v>
          </cell>
          <cell r="AV783">
            <v>0</v>
          </cell>
          <cell r="AW783">
            <v>0</v>
          </cell>
          <cell r="AX783">
            <v>0</v>
          </cell>
          <cell r="AY783">
            <v>0</v>
          </cell>
          <cell r="AZ783">
            <v>0</v>
          </cell>
          <cell r="BA783">
            <v>0</v>
          </cell>
          <cell r="BB783">
            <v>0</v>
          </cell>
          <cell r="BC783">
            <v>0</v>
          </cell>
          <cell r="BD783">
            <v>0</v>
          </cell>
          <cell r="BE783">
            <v>0</v>
          </cell>
          <cell r="BF783">
            <v>0</v>
          </cell>
          <cell r="BG783">
            <v>0</v>
          </cell>
          <cell r="BH783">
            <v>0</v>
          </cell>
          <cell r="BI783">
            <v>0</v>
          </cell>
          <cell r="BJ783">
            <v>0</v>
          </cell>
          <cell r="BK783">
            <v>0</v>
          </cell>
          <cell r="BL783">
            <v>0</v>
          </cell>
          <cell r="BM783">
            <v>0</v>
          </cell>
          <cell r="BN783">
            <v>0</v>
          </cell>
          <cell r="BO783">
            <v>0</v>
          </cell>
          <cell r="BP783">
            <v>0</v>
          </cell>
          <cell r="BQ783">
            <v>0</v>
          </cell>
          <cell r="BR783">
            <v>0</v>
          </cell>
          <cell r="BS783">
            <v>0</v>
          </cell>
          <cell r="BT783">
            <v>0</v>
          </cell>
          <cell r="BU783">
            <v>0</v>
          </cell>
          <cell r="BV783">
            <v>0</v>
          </cell>
          <cell r="BW783">
            <v>0</v>
          </cell>
          <cell r="BX783">
            <v>0</v>
          </cell>
          <cell r="BY783">
            <v>0</v>
          </cell>
          <cell r="BZ783">
            <v>0</v>
          </cell>
          <cell r="CA783">
            <v>0</v>
          </cell>
          <cell r="CB783">
            <v>0</v>
          </cell>
          <cell r="CC783">
            <v>0</v>
          </cell>
          <cell r="CD783">
            <v>0</v>
          </cell>
          <cell r="CE783">
            <v>0</v>
          </cell>
          <cell r="CF783">
            <v>0</v>
          </cell>
          <cell r="CG783">
            <v>0</v>
          </cell>
          <cell r="CH783">
            <v>0</v>
          </cell>
          <cell r="CI783">
            <v>0</v>
          </cell>
          <cell r="CJ783">
            <v>0</v>
          </cell>
          <cell r="CK783">
            <v>0</v>
          </cell>
          <cell r="CL783">
            <v>0</v>
          </cell>
          <cell r="CM783">
            <v>1</v>
          </cell>
        </row>
        <row r="784">
          <cell r="A784" t="str">
            <v>NIP_BP11_D_NEMC_ES2_R09</v>
          </cell>
          <cell r="C784" t="str">
            <v>BP11</v>
          </cell>
          <cell r="D784" t="str">
            <v>In</v>
          </cell>
          <cell r="E784" t="str">
            <v>Base JV</v>
          </cell>
          <cell r="F784" t="str">
            <v>Base</v>
          </cell>
          <cell r="G784" t="str">
            <v>SPDC JV</v>
          </cell>
          <cell r="H784" t="str">
            <v>In</v>
          </cell>
          <cell r="I784" t="str">
            <v>NEMBE CREEK</v>
          </cell>
          <cell r="J784" t="str">
            <v>OML - 29</v>
          </cell>
          <cell r="K784" t="str">
            <v>SWAMP EAST</v>
          </cell>
          <cell r="L784" t="str">
            <v>East</v>
          </cell>
          <cell r="M784" t="str">
            <v>STOG - Restoration - NEMBE CREEK</v>
          </cell>
          <cell r="N784" t="str">
            <v>STOG Restoration - Swamp East</v>
          </cell>
          <cell r="O784" t="str">
            <v>STOG Restoration - Swamp East</v>
          </cell>
          <cell r="P784" t="str">
            <v>STOG - Restoration</v>
          </cell>
          <cell r="Q784" t="str">
            <v>Ehidiamhen Alikah</v>
          </cell>
          <cell r="R784" t="str">
            <v>NEMBE_CREEK1/2/4_FS</v>
          </cell>
          <cell r="S784" t="str">
            <v>NLNG</v>
          </cell>
          <cell r="T784" t="str">
            <v>4. Oil</v>
          </cell>
          <cell r="U784" t="str">
            <v>1. Secure / Maximise NFA</v>
          </cell>
          <cell r="V784" t="str">
            <v>Ikwan Ukauku</v>
          </cell>
          <cell r="W784">
            <v>0</v>
          </cell>
          <cell r="X784">
            <v>0</v>
          </cell>
          <cell r="Y784">
            <v>607.34597396850586</v>
          </cell>
          <cell r="Z784">
            <v>0</v>
          </cell>
          <cell r="AA784">
            <v>506.20501708984375</v>
          </cell>
          <cell r="AB784">
            <v>0</v>
          </cell>
          <cell r="AC784">
            <v>444.70200538635254</v>
          </cell>
          <cell r="AD784">
            <v>51.477599620819092</v>
          </cell>
          <cell r="AE784">
            <v>10.031740009784698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2079.2383995056152</v>
          </cell>
          <cell r="AK784">
            <v>0</v>
          </cell>
          <cell r="AL784">
            <v>0</v>
          </cell>
          <cell r="AM784">
            <v>0</v>
          </cell>
          <cell r="AN784">
            <v>0</v>
          </cell>
          <cell r="AO784">
            <v>0</v>
          </cell>
          <cell r="AP784">
            <v>0</v>
          </cell>
          <cell r="AQ784">
            <v>0</v>
          </cell>
          <cell r="AR784">
            <v>0</v>
          </cell>
          <cell r="AS784">
            <v>0</v>
          </cell>
          <cell r="AT784">
            <v>0</v>
          </cell>
          <cell r="AU784">
            <v>0</v>
          </cell>
          <cell r="AV784">
            <v>0</v>
          </cell>
          <cell r="AW784">
            <v>0</v>
          </cell>
          <cell r="AX784">
            <v>0</v>
          </cell>
          <cell r="AY784">
            <v>0</v>
          </cell>
          <cell r="AZ784">
            <v>0</v>
          </cell>
          <cell r="BA784">
            <v>0</v>
          </cell>
          <cell r="BB784">
            <v>0</v>
          </cell>
          <cell r="BC784">
            <v>0</v>
          </cell>
          <cell r="BD784">
            <v>0</v>
          </cell>
          <cell r="BE784">
            <v>0</v>
          </cell>
          <cell r="BF784">
            <v>0</v>
          </cell>
          <cell r="BG784">
            <v>0</v>
          </cell>
          <cell r="BH784">
            <v>0</v>
          </cell>
          <cell r="BI784">
            <v>0</v>
          </cell>
          <cell r="BJ784">
            <v>0</v>
          </cell>
          <cell r="BK784">
            <v>0</v>
          </cell>
          <cell r="BL784">
            <v>0</v>
          </cell>
          <cell r="BM784">
            <v>0</v>
          </cell>
          <cell r="BN784">
            <v>0</v>
          </cell>
          <cell r="BO784">
            <v>0</v>
          </cell>
          <cell r="BP784">
            <v>0</v>
          </cell>
          <cell r="BQ784">
            <v>0</v>
          </cell>
          <cell r="BR784">
            <v>0</v>
          </cell>
          <cell r="BS784">
            <v>0</v>
          </cell>
          <cell r="BT784">
            <v>0</v>
          </cell>
          <cell r="BU784">
            <v>0</v>
          </cell>
          <cell r="BV784">
            <v>0</v>
          </cell>
          <cell r="BW784">
            <v>0</v>
          </cell>
          <cell r="BX784">
            <v>0</v>
          </cell>
          <cell r="BY784">
            <v>0</v>
          </cell>
          <cell r="BZ784">
            <v>0</v>
          </cell>
          <cell r="CA784">
            <v>0</v>
          </cell>
          <cell r="CB784">
            <v>0</v>
          </cell>
          <cell r="CC784">
            <v>0</v>
          </cell>
          <cell r="CD784">
            <v>0</v>
          </cell>
          <cell r="CE784">
            <v>0</v>
          </cell>
          <cell r="CF784">
            <v>0</v>
          </cell>
          <cell r="CG784">
            <v>0</v>
          </cell>
          <cell r="CH784">
            <v>0</v>
          </cell>
          <cell r="CI784">
            <v>0</v>
          </cell>
          <cell r="CJ784">
            <v>1640</v>
          </cell>
          <cell r="CK784">
            <v>0</v>
          </cell>
          <cell r="CL784">
            <v>0</v>
          </cell>
          <cell r="CM784">
            <v>1</v>
          </cell>
        </row>
        <row r="785">
          <cell r="A785" t="str">
            <v>NIP_BP11_D_NEMC_ES2_R12</v>
          </cell>
          <cell r="C785" t="str">
            <v>BP11</v>
          </cell>
          <cell r="D785" t="str">
            <v>In</v>
          </cell>
          <cell r="E785" t="str">
            <v>Base JV</v>
          </cell>
          <cell r="F785" t="str">
            <v>Base</v>
          </cell>
          <cell r="G785" t="str">
            <v>SPDC JV</v>
          </cell>
          <cell r="H785" t="str">
            <v>In</v>
          </cell>
          <cell r="I785" t="str">
            <v>NEMBE CREEK</v>
          </cell>
          <cell r="J785" t="str">
            <v>OML - 29</v>
          </cell>
          <cell r="K785" t="str">
            <v>SWAMP EAST</v>
          </cell>
          <cell r="L785" t="str">
            <v>East</v>
          </cell>
          <cell r="M785" t="str">
            <v>STOG - Restoration - NEMBE CREEK</v>
          </cell>
          <cell r="N785" t="str">
            <v>STOG Restoration - Swamp East</v>
          </cell>
          <cell r="O785" t="str">
            <v>STOG Restoration - Swamp East</v>
          </cell>
          <cell r="P785" t="str">
            <v>STOG - Restoration</v>
          </cell>
          <cell r="Q785" t="str">
            <v>Ehidiamhen Alikah</v>
          </cell>
          <cell r="R785" t="str">
            <v>NEMBE_CREEK1/2/3/4_FS</v>
          </cell>
          <cell r="S785" t="str">
            <v>NLNG</v>
          </cell>
          <cell r="T785" t="str">
            <v>4. Oil</v>
          </cell>
          <cell r="U785" t="str">
            <v>1. Secure / Maximise NFA</v>
          </cell>
          <cell r="V785" t="str">
            <v>Ikwan Ukauku</v>
          </cell>
          <cell r="W785">
            <v>0</v>
          </cell>
          <cell r="X785">
            <v>0</v>
          </cell>
          <cell r="Y785">
            <v>35556.588005065918</v>
          </cell>
          <cell r="Z785">
            <v>0</v>
          </cell>
          <cell r="AA785">
            <v>31304.602394104004</v>
          </cell>
          <cell r="AB785">
            <v>0</v>
          </cell>
          <cell r="AC785">
            <v>26829.785800933838</v>
          </cell>
          <cell r="AD785">
            <v>3300.0624644756317</v>
          </cell>
          <cell r="AE785">
            <v>1174.7700228691101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23266.404720306396</v>
          </cell>
          <cell r="AK785">
            <v>0</v>
          </cell>
          <cell r="AL785">
            <v>0</v>
          </cell>
          <cell r="AM785">
            <v>0</v>
          </cell>
          <cell r="AN785">
            <v>0</v>
          </cell>
          <cell r="AO785">
            <v>0</v>
          </cell>
          <cell r="AP785">
            <v>0</v>
          </cell>
          <cell r="AQ785">
            <v>0</v>
          </cell>
          <cell r="AR785">
            <v>0</v>
          </cell>
          <cell r="AS785">
            <v>0</v>
          </cell>
          <cell r="AT785">
            <v>0</v>
          </cell>
          <cell r="AU785">
            <v>0</v>
          </cell>
          <cell r="AV785">
            <v>0</v>
          </cell>
          <cell r="AW785">
            <v>0</v>
          </cell>
          <cell r="AX785">
            <v>0</v>
          </cell>
          <cell r="AY785">
            <v>0</v>
          </cell>
          <cell r="AZ785">
            <v>0</v>
          </cell>
          <cell r="BA785">
            <v>0</v>
          </cell>
          <cell r="BB785">
            <v>0</v>
          </cell>
          <cell r="BC785">
            <v>0</v>
          </cell>
          <cell r="BD785">
            <v>0</v>
          </cell>
          <cell r="BE785">
            <v>0</v>
          </cell>
          <cell r="BF785">
            <v>0</v>
          </cell>
          <cell r="BG785">
            <v>0</v>
          </cell>
          <cell r="BH785">
            <v>0</v>
          </cell>
          <cell r="BI785">
            <v>0</v>
          </cell>
          <cell r="BJ785">
            <v>0</v>
          </cell>
          <cell r="BK785">
            <v>0</v>
          </cell>
          <cell r="BL785">
            <v>0</v>
          </cell>
          <cell r="BM785">
            <v>0</v>
          </cell>
          <cell r="BN785">
            <v>0</v>
          </cell>
          <cell r="BO785">
            <v>0</v>
          </cell>
          <cell r="BP785">
            <v>0</v>
          </cell>
          <cell r="BQ785">
            <v>0</v>
          </cell>
          <cell r="BR785">
            <v>0</v>
          </cell>
          <cell r="BS785">
            <v>0</v>
          </cell>
          <cell r="BT785">
            <v>0</v>
          </cell>
          <cell r="BU785">
            <v>0</v>
          </cell>
          <cell r="BV785">
            <v>0</v>
          </cell>
          <cell r="BW785">
            <v>0</v>
          </cell>
          <cell r="BX785">
            <v>0</v>
          </cell>
          <cell r="BY785">
            <v>0</v>
          </cell>
          <cell r="BZ785">
            <v>0</v>
          </cell>
          <cell r="CA785">
            <v>0</v>
          </cell>
          <cell r="CB785">
            <v>0</v>
          </cell>
          <cell r="CC785">
            <v>0</v>
          </cell>
          <cell r="CD785">
            <v>0</v>
          </cell>
          <cell r="CE785">
            <v>0</v>
          </cell>
          <cell r="CF785">
            <v>0</v>
          </cell>
          <cell r="CG785">
            <v>0</v>
          </cell>
          <cell r="CH785">
            <v>0</v>
          </cell>
          <cell r="CI785">
            <v>0</v>
          </cell>
          <cell r="CJ785">
            <v>0</v>
          </cell>
          <cell r="CK785">
            <v>0</v>
          </cell>
          <cell r="CL785">
            <v>0</v>
          </cell>
          <cell r="CM785">
            <v>1</v>
          </cell>
        </row>
        <row r="786">
          <cell r="A786" t="str">
            <v>NIP_BP11_D_NEMC_ES2_R13</v>
          </cell>
          <cell r="C786" t="str">
            <v>BP11</v>
          </cell>
          <cell r="D786" t="str">
            <v>In</v>
          </cell>
          <cell r="E786" t="str">
            <v>Base JV</v>
          </cell>
          <cell r="F786" t="str">
            <v>Base</v>
          </cell>
          <cell r="G786" t="str">
            <v>SPDC JV</v>
          </cell>
          <cell r="H786" t="str">
            <v>In</v>
          </cell>
          <cell r="I786" t="str">
            <v>NEMBE CREEK</v>
          </cell>
          <cell r="J786" t="str">
            <v>OML - 29</v>
          </cell>
          <cell r="K786" t="str">
            <v>SWAMP EAST</v>
          </cell>
          <cell r="L786" t="str">
            <v>East</v>
          </cell>
          <cell r="M786" t="str">
            <v>STOG - Restoration - NEMBE CREEK</v>
          </cell>
          <cell r="N786" t="str">
            <v>STOG Restoration - Swamp East</v>
          </cell>
          <cell r="O786" t="str">
            <v>STOG Restoration - Swamp East</v>
          </cell>
          <cell r="P786" t="str">
            <v>STOG - Restoration</v>
          </cell>
          <cell r="Q786" t="str">
            <v>Ehidiamhen Alikah</v>
          </cell>
          <cell r="R786" t="str">
            <v>NEMBE_CREEK1/2_FS</v>
          </cell>
          <cell r="S786" t="str">
            <v>NLNG</v>
          </cell>
          <cell r="T786" t="str">
            <v>4. Oil</v>
          </cell>
          <cell r="U786" t="str">
            <v>1. Secure / Maximise NFA</v>
          </cell>
          <cell r="V786" t="str">
            <v>Ikwan Ukauku</v>
          </cell>
          <cell r="W786">
            <v>0</v>
          </cell>
          <cell r="X786">
            <v>0</v>
          </cell>
          <cell r="Y786">
            <v>6546.1099090576172</v>
          </cell>
          <cell r="Z786">
            <v>0</v>
          </cell>
          <cell r="AA786">
            <v>10975.670135498047</v>
          </cell>
          <cell r="AB786">
            <v>0</v>
          </cell>
          <cell r="AC786">
            <v>9436.9600830078125</v>
          </cell>
          <cell r="AD786">
            <v>1377.3199996948242</v>
          </cell>
          <cell r="AE786">
            <v>161.51740169525146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5635.4562225341797</v>
          </cell>
          <cell r="AK786">
            <v>0</v>
          </cell>
          <cell r="AL786">
            <v>0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>
            <v>0</v>
          </cell>
          <cell r="AV786">
            <v>0</v>
          </cell>
          <cell r="AW786">
            <v>0</v>
          </cell>
          <cell r="AX786">
            <v>0</v>
          </cell>
          <cell r="AY786">
            <v>0</v>
          </cell>
          <cell r="AZ786">
            <v>0</v>
          </cell>
          <cell r="BA786">
            <v>0</v>
          </cell>
          <cell r="BB786">
            <v>0</v>
          </cell>
          <cell r="BC786">
            <v>0</v>
          </cell>
          <cell r="BD786">
            <v>0</v>
          </cell>
          <cell r="BE786">
            <v>0</v>
          </cell>
          <cell r="BF786">
            <v>0</v>
          </cell>
          <cell r="BG786">
            <v>0</v>
          </cell>
          <cell r="BH786">
            <v>0</v>
          </cell>
          <cell r="BI786">
            <v>0</v>
          </cell>
          <cell r="BJ786">
            <v>0</v>
          </cell>
          <cell r="BK786">
            <v>0</v>
          </cell>
          <cell r="BL786">
            <v>0</v>
          </cell>
          <cell r="BM786">
            <v>0</v>
          </cell>
          <cell r="BN786">
            <v>0</v>
          </cell>
          <cell r="BO786">
            <v>0</v>
          </cell>
          <cell r="BP786">
            <v>0</v>
          </cell>
          <cell r="BQ786">
            <v>0</v>
          </cell>
          <cell r="BR786">
            <v>0</v>
          </cell>
          <cell r="BS786">
            <v>0</v>
          </cell>
          <cell r="BT786">
            <v>0</v>
          </cell>
          <cell r="BU786">
            <v>0</v>
          </cell>
          <cell r="BV786">
            <v>0</v>
          </cell>
          <cell r="BW786">
            <v>0</v>
          </cell>
          <cell r="BX786">
            <v>0</v>
          </cell>
          <cell r="BY786">
            <v>0</v>
          </cell>
          <cell r="BZ786">
            <v>0</v>
          </cell>
          <cell r="CA786">
            <v>0</v>
          </cell>
          <cell r="CB786">
            <v>0</v>
          </cell>
          <cell r="CC786">
            <v>0</v>
          </cell>
          <cell r="CD786">
            <v>0</v>
          </cell>
          <cell r="CE786">
            <v>0</v>
          </cell>
          <cell r="CF786">
            <v>0</v>
          </cell>
          <cell r="CG786">
            <v>0</v>
          </cell>
          <cell r="CH786">
            <v>0</v>
          </cell>
          <cell r="CI786">
            <v>0</v>
          </cell>
          <cell r="CJ786">
            <v>0</v>
          </cell>
          <cell r="CK786">
            <v>0</v>
          </cell>
          <cell r="CL786">
            <v>0</v>
          </cell>
          <cell r="CM786">
            <v>1</v>
          </cell>
        </row>
        <row r="787">
          <cell r="A787" t="str">
            <v>NIP_BP11_D_NEMC_ES2_R14</v>
          </cell>
          <cell r="C787" t="str">
            <v>BP11</v>
          </cell>
          <cell r="D787" t="str">
            <v>In</v>
          </cell>
          <cell r="E787" t="str">
            <v>Base JV</v>
          </cell>
          <cell r="F787" t="str">
            <v>Base</v>
          </cell>
          <cell r="G787" t="str">
            <v>SPDC JV</v>
          </cell>
          <cell r="H787" t="str">
            <v>In</v>
          </cell>
          <cell r="I787" t="str">
            <v>NEMBE CREEK</v>
          </cell>
          <cell r="J787" t="str">
            <v>OML - 29</v>
          </cell>
          <cell r="K787" t="str">
            <v>SWAMP EAST</v>
          </cell>
          <cell r="L787" t="str">
            <v>East</v>
          </cell>
          <cell r="M787" t="str">
            <v>STOG - Restoration - NEMBE CREEK</v>
          </cell>
          <cell r="N787" t="str">
            <v>STOG Restoration - Swamp East</v>
          </cell>
          <cell r="O787" t="str">
            <v>STOG Restoration - Swamp East</v>
          </cell>
          <cell r="P787" t="str">
            <v>STOG - Restoration</v>
          </cell>
          <cell r="Q787" t="str">
            <v>Ehidiamhen Alikah</v>
          </cell>
          <cell r="R787" t="str">
            <v>NEMBE_CREEK1/2/4_FS</v>
          </cell>
          <cell r="S787" t="str">
            <v>NLNG</v>
          </cell>
          <cell r="T787" t="str">
            <v>4. Oil</v>
          </cell>
          <cell r="U787" t="str">
            <v>1. Secure / Maximise NFA</v>
          </cell>
          <cell r="V787" t="str">
            <v>Ikwan Ukauku</v>
          </cell>
          <cell r="W787">
            <v>0</v>
          </cell>
          <cell r="X787">
            <v>0</v>
          </cell>
          <cell r="Y787">
            <v>20678.051147460938</v>
          </cell>
          <cell r="Z787">
            <v>0</v>
          </cell>
          <cell r="AA787">
            <v>16922.350036621094</v>
          </cell>
          <cell r="AB787">
            <v>0</v>
          </cell>
          <cell r="AC787">
            <v>11571.120086669922</v>
          </cell>
          <cell r="AD787">
            <v>1542.7960023880005</v>
          </cell>
          <cell r="AE787">
            <v>3808.4553890228271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14409.332702636719</v>
          </cell>
          <cell r="AK787">
            <v>0</v>
          </cell>
          <cell r="AL787">
            <v>0</v>
          </cell>
          <cell r="AM787">
            <v>0</v>
          </cell>
          <cell r="AN787">
            <v>0</v>
          </cell>
          <cell r="AO787">
            <v>0</v>
          </cell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0</v>
          </cell>
          <cell r="AU787">
            <v>0</v>
          </cell>
          <cell r="AV787">
            <v>0</v>
          </cell>
          <cell r="AW787">
            <v>0</v>
          </cell>
          <cell r="AX787">
            <v>0</v>
          </cell>
          <cell r="AY787">
            <v>0</v>
          </cell>
          <cell r="AZ787">
            <v>0</v>
          </cell>
          <cell r="BA787">
            <v>0</v>
          </cell>
          <cell r="BB787">
            <v>0</v>
          </cell>
          <cell r="BC787">
            <v>0</v>
          </cell>
          <cell r="BD787">
            <v>0</v>
          </cell>
          <cell r="BE787">
            <v>0</v>
          </cell>
          <cell r="BF787">
            <v>0</v>
          </cell>
          <cell r="BG787">
            <v>0</v>
          </cell>
          <cell r="BH787">
            <v>0</v>
          </cell>
          <cell r="BI787">
            <v>0</v>
          </cell>
          <cell r="BJ787">
            <v>0</v>
          </cell>
          <cell r="BK787">
            <v>0</v>
          </cell>
          <cell r="BL787">
            <v>0</v>
          </cell>
          <cell r="BM787">
            <v>0</v>
          </cell>
          <cell r="BN787">
            <v>0</v>
          </cell>
          <cell r="BO787">
            <v>0</v>
          </cell>
          <cell r="BP787">
            <v>0</v>
          </cell>
          <cell r="BQ787">
            <v>0</v>
          </cell>
          <cell r="BR787">
            <v>0</v>
          </cell>
          <cell r="BS787">
            <v>0</v>
          </cell>
          <cell r="BT787">
            <v>0</v>
          </cell>
          <cell r="BU787">
            <v>0</v>
          </cell>
          <cell r="BV787">
            <v>0</v>
          </cell>
          <cell r="BW787">
            <v>0</v>
          </cell>
          <cell r="BX787">
            <v>0</v>
          </cell>
          <cell r="BY787">
            <v>0</v>
          </cell>
          <cell r="BZ787">
            <v>0</v>
          </cell>
          <cell r="CA787">
            <v>0</v>
          </cell>
          <cell r="CB787">
            <v>0</v>
          </cell>
          <cell r="CC787">
            <v>0</v>
          </cell>
          <cell r="CD787">
            <v>0</v>
          </cell>
          <cell r="CE787">
            <v>0</v>
          </cell>
          <cell r="CF787">
            <v>0</v>
          </cell>
          <cell r="CG787">
            <v>0</v>
          </cell>
          <cell r="CH787">
            <v>0</v>
          </cell>
          <cell r="CI787">
            <v>0</v>
          </cell>
          <cell r="CJ787">
            <v>1640</v>
          </cell>
          <cell r="CK787">
            <v>0</v>
          </cell>
          <cell r="CL787">
            <v>0</v>
          </cell>
          <cell r="CM787">
            <v>1</v>
          </cell>
        </row>
        <row r="788">
          <cell r="A788" t="str">
            <v>NIP_BP11_D_NEMC_ES2_S01</v>
          </cell>
          <cell r="C788" t="str">
            <v>BP11</v>
          </cell>
          <cell r="D788" t="str">
            <v>In</v>
          </cell>
          <cell r="E788" t="str">
            <v>Base JV</v>
          </cell>
          <cell r="F788" t="str">
            <v>Base</v>
          </cell>
          <cell r="G788" t="str">
            <v>Both</v>
          </cell>
          <cell r="H788" t="str">
            <v>In</v>
          </cell>
          <cell r="I788" t="str">
            <v>NEMBE CREEK</v>
          </cell>
          <cell r="J788" t="str">
            <v>OML - 29</v>
          </cell>
          <cell r="K788" t="str">
            <v>SWAMP EAST</v>
          </cell>
          <cell r="L788" t="str">
            <v>East</v>
          </cell>
          <cell r="M788" t="str">
            <v>Rig WO Integrity</v>
          </cell>
          <cell r="N788" t="str">
            <v>Well Integrity WO</v>
          </cell>
          <cell r="O788" t="str">
            <v>Well Integrity WO</v>
          </cell>
          <cell r="P788" t="str">
            <v>Well Integrity WO</v>
          </cell>
          <cell r="Q788" t="str">
            <v>Ehidiamhen Alikah</v>
          </cell>
          <cell r="R788" t="str">
            <v>NEMBE_CREEK1_FS</v>
          </cell>
          <cell r="S788" t="str">
            <v>NLNG</v>
          </cell>
          <cell r="T788" t="str">
            <v>1. HSE, Security, Asset Integrity, etc.</v>
          </cell>
          <cell r="U788" t="str">
            <v>3. Asset Integrity</v>
          </cell>
          <cell r="V788" t="str">
            <v>Ikwan Ukauku</v>
          </cell>
          <cell r="W788">
            <v>0</v>
          </cell>
          <cell r="X788">
            <v>0</v>
          </cell>
          <cell r="Y788">
            <v>1947.0729942321777</v>
          </cell>
          <cell r="Z788">
            <v>0</v>
          </cell>
          <cell r="AA788">
            <v>1814.6859607696533</v>
          </cell>
          <cell r="AB788">
            <v>0</v>
          </cell>
          <cell r="AC788">
            <v>1581.8500185012817</v>
          </cell>
          <cell r="AD788">
            <v>175.76320016384125</v>
          </cell>
          <cell r="AE788">
            <v>57.055849432945251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1276.8793354034424</v>
          </cell>
          <cell r="AK788">
            <v>0</v>
          </cell>
          <cell r="AL788">
            <v>0</v>
          </cell>
          <cell r="AM788">
            <v>1</v>
          </cell>
          <cell r="AN788">
            <v>1</v>
          </cell>
          <cell r="AO788">
            <v>0</v>
          </cell>
          <cell r="AP788">
            <v>0</v>
          </cell>
          <cell r="AQ788">
            <v>0</v>
          </cell>
          <cell r="AR788">
            <v>0</v>
          </cell>
          <cell r="AS788">
            <v>0</v>
          </cell>
          <cell r="AT788">
            <v>0</v>
          </cell>
          <cell r="AU788">
            <v>0</v>
          </cell>
          <cell r="AV788">
            <v>0</v>
          </cell>
          <cell r="AW788">
            <v>0</v>
          </cell>
          <cell r="AX788">
            <v>0</v>
          </cell>
          <cell r="AY788">
            <v>0</v>
          </cell>
          <cell r="AZ788">
            <v>0</v>
          </cell>
          <cell r="BA788">
            <v>0</v>
          </cell>
          <cell r="BB788">
            <v>0</v>
          </cell>
          <cell r="BC788">
            <v>0</v>
          </cell>
          <cell r="BD788">
            <v>0</v>
          </cell>
          <cell r="BE788">
            <v>0</v>
          </cell>
          <cell r="BF788">
            <v>0</v>
          </cell>
          <cell r="BG788">
            <v>0</v>
          </cell>
          <cell r="BH788">
            <v>0</v>
          </cell>
          <cell r="BI788">
            <v>0</v>
          </cell>
          <cell r="BJ788">
            <v>0</v>
          </cell>
          <cell r="BK788">
            <v>0</v>
          </cell>
          <cell r="BL788">
            <v>0</v>
          </cell>
          <cell r="BM788">
            <v>0</v>
          </cell>
          <cell r="BN788">
            <v>0</v>
          </cell>
          <cell r="BO788">
            <v>0</v>
          </cell>
          <cell r="BP788">
            <v>0</v>
          </cell>
          <cell r="BQ788">
            <v>0</v>
          </cell>
          <cell r="BR788">
            <v>0</v>
          </cell>
          <cell r="BS788">
            <v>0</v>
          </cell>
          <cell r="BT788">
            <v>0</v>
          </cell>
          <cell r="BU788">
            <v>0</v>
          </cell>
          <cell r="BV788">
            <v>0</v>
          </cell>
          <cell r="BW788">
            <v>0</v>
          </cell>
          <cell r="BX788">
            <v>0</v>
          </cell>
          <cell r="BY788">
            <v>0</v>
          </cell>
          <cell r="BZ788">
            <v>0</v>
          </cell>
          <cell r="CA788">
            <v>0</v>
          </cell>
          <cell r="CB788">
            <v>0</v>
          </cell>
          <cell r="CC788">
            <v>0</v>
          </cell>
          <cell r="CD788">
            <v>0</v>
          </cell>
          <cell r="CE788">
            <v>0</v>
          </cell>
          <cell r="CF788">
            <v>0</v>
          </cell>
          <cell r="CG788">
            <v>0</v>
          </cell>
          <cell r="CH788">
            <v>0</v>
          </cell>
          <cell r="CI788">
            <v>0</v>
          </cell>
          <cell r="CJ788">
            <v>0</v>
          </cell>
          <cell r="CK788">
            <v>0</v>
          </cell>
          <cell r="CL788">
            <v>0</v>
          </cell>
          <cell r="CM788">
            <v>1</v>
          </cell>
        </row>
        <row r="789">
          <cell r="A789" t="str">
            <v>NIP_BP11_D_NEMC_ES2_T05</v>
          </cell>
          <cell r="C789" t="str">
            <v>BP11</v>
          </cell>
          <cell r="D789" t="str">
            <v>In</v>
          </cell>
          <cell r="E789" t="str">
            <v>Base JV</v>
          </cell>
          <cell r="F789" t="str">
            <v>Base</v>
          </cell>
          <cell r="G789" t="str">
            <v>SPDC JV</v>
          </cell>
          <cell r="H789" t="str">
            <v>In</v>
          </cell>
          <cell r="I789" t="str">
            <v>NEMBE CREEK</v>
          </cell>
          <cell r="J789" t="str">
            <v>OML - 29</v>
          </cell>
          <cell r="K789" t="str">
            <v>SWAMP EAST</v>
          </cell>
          <cell r="L789" t="str">
            <v>East</v>
          </cell>
          <cell r="M789" t="str">
            <v>STOG - Optimisation - SOKU</v>
          </cell>
          <cell r="N789" t="str">
            <v>STOG Optimisation - Swamp East</v>
          </cell>
          <cell r="O789" t="str">
            <v>STOG Optimisation - Swamp East</v>
          </cell>
          <cell r="P789" t="str">
            <v>STOG - Optimisation</v>
          </cell>
          <cell r="Q789" t="str">
            <v>Ehidiamhen Alikah</v>
          </cell>
          <cell r="R789" t="str">
            <v>NEMBE_CREEK1/2/3/4_FS</v>
          </cell>
          <cell r="S789" t="str">
            <v>NLNG</v>
          </cell>
          <cell r="T789" t="str">
            <v>4. Oil</v>
          </cell>
          <cell r="V789" t="str">
            <v>Dave Gardiner</v>
          </cell>
          <cell r="W789">
            <v>0</v>
          </cell>
          <cell r="X789">
            <v>0</v>
          </cell>
          <cell r="Y789">
            <v>8698.7364473342896</v>
          </cell>
          <cell r="Z789">
            <v>0</v>
          </cell>
          <cell r="AA789">
            <v>12208.347999572754</v>
          </cell>
          <cell r="AB789">
            <v>0</v>
          </cell>
          <cell r="AC789">
            <v>10339.500875473022</v>
          </cell>
          <cell r="AD789">
            <v>1320.4933159351349</v>
          </cell>
          <cell r="AE789">
            <v>548.3690772652626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10013.108485221863</v>
          </cell>
          <cell r="AK789">
            <v>0</v>
          </cell>
          <cell r="AL789">
            <v>0</v>
          </cell>
          <cell r="AM789">
            <v>1</v>
          </cell>
          <cell r="AN789">
            <v>1</v>
          </cell>
          <cell r="AO789">
            <v>0</v>
          </cell>
          <cell r="AP789">
            <v>0</v>
          </cell>
          <cell r="AQ789">
            <v>0</v>
          </cell>
          <cell r="AR789">
            <v>0</v>
          </cell>
          <cell r="AS789">
            <v>0</v>
          </cell>
          <cell r="AT789">
            <v>0</v>
          </cell>
          <cell r="AU789">
            <v>0</v>
          </cell>
          <cell r="AV789">
            <v>0</v>
          </cell>
          <cell r="AW789">
            <v>0</v>
          </cell>
          <cell r="AX789">
            <v>0</v>
          </cell>
          <cell r="AY789">
            <v>0</v>
          </cell>
          <cell r="AZ789">
            <v>0</v>
          </cell>
          <cell r="BA789">
            <v>0</v>
          </cell>
          <cell r="BB789">
            <v>0</v>
          </cell>
          <cell r="BC789">
            <v>0</v>
          </cell>
          <cell r="BD789">
            <v>0</v>
          </cell>
          <cell r="BE789">
            <v>0</v>
          </cell>
          <cell r="BF789">
            <v>0</v>
          </cell>
          <cell r="BG789">
            <v>0</v>
          </cell>
          <cell r="BH789">
            <v>0</v>
          </cell>
          <cell r="BI789">
            <v>0</v>
          </cell>
          <cell r="BJ789">
            <v>0</v>
          </cell>
          <cell r="BK789">
            <v>0</v>
          </cell>
          <cell r="BL789">
            <v>0</v>
          </cell>
          <cell r="BM789">
            <v>0</v>
          </cell>
          <cell r="BN789">
            <v>0</v>
          </cell>
          <cell r="BO789">
            <v>0</v>
          </cell>
          <cell r="BP789">
            <v>0</v>
          </cell>
          <cell r="BQ789">
            <v>0</v>
          </cell>
          <cell r="BR789">
            <v>0</v>
          </cell>
          <cell r="BS789">
            <v>0</v>
          </cell>
          <cell r="BT789">
            <v>0</v>
          </cell>
          <cell r="BU789">
            <v>0</v>
          </cell>
          <cell r="BV789">
            <v>0</v>
          </cell>
          <cell r="BW789">
            <v>0</v>
          </cell>
          <cell r="BX789">
            <v>0</v>
          </cell>
          <cell r="BY789">
            <v>0</v>
          </cell>
          <cell r="BZ789">
            <v>0</v>
          </cell>
          <cell r="CA789">
            <v>0</v>
          </cell>
          <cell r="CB789">
            <v>0</v>
          </cell>
          <cell r="CC789">
            <v>0</v>
          </cell>
          <cell r="CD789">
            <v>0</v>
          </cell>
          <cell r="CE789">
            <v>0</v>
          </cell>
          <cell r="CF789">
            <v>0</v>
          </cell>
          <cell r="CG789">
            <v>0</v>
          </cell>
          <cell r="CH789">
            <v>0</v>
          </cell>
          <cell r="CI789">
            <v>0</v>
          </cell>
          <cell r="CJ789">
            <v>3258</v>
          </cell>
          <cell r="CK789">
            <v>0</v>
          </cell>
          <cell r="CL789">
            <v>0</v>
          </cell>
          <cell r="CM789">
            <v>1</v>
          </cell>
        </row>
        <row r="790">
          <cell r="A790" t="str">
            <v>NIP_BP11_D_NEMC_ES2_W01</v>
          </cell>
          <cell r="C790" t="str">
            <v>BP11</v>
          </cell>
          <cell r="D790" t="str">
            <v>In</v>
          </cell>
          <cell r="E790" t="str">
            <v>Base JV</v>
          </cell>
          <cell r="F790" t="str">
            <v>Base</v>
          </cell>
          <cell r="G790" t="str">
            <v>SPDC JV</v>
          </cell>
          <cell r="H790" t="str">
            <v>Out</v>
          </cell>
          <cell r="I790" t="str">
            <v>NEMBE CREEK</v>
          </cell>
          <cell r="J790" t="str">
            <v>OML - 29</v>
          </cell>
          <cell r="K790" t="str">
            <v>SWAMP EAST</v>
          </cell>
          <cell r="L790" t="str">
            <v>East</v>
          </cell>
          <cell r="M790" t="str">
            <v>Nembe Creek Phase 3</v>
          </cell>
          <cell r="N790" t="str">
            <v>Nembe Creek Phase 3</v>
          </cell>
          <cell r="O790" t="str">
            <v>Nembe Creek Phase 3</v>
          </cell>
          <cell r="P790" t="str">
            <v>Nembe Creek Phase 3</v>
          </cell>
          <cell r="Q790" t="str">
            <v>Ehidiamhen Alikah</v>
          </cell>
          <cell r="R790" t="str">
            <v>NEMBE_CREEK2_FS</v>
          </cell>
          <cell r="S790" t="str">
            <v>NLNG</v>
          </cell>
          <cell r="T790" t="str">
            <v>4. Oil</v>
          </cell>
          <cell r="U790" t="str">
            <v>7. Material Oil</v>
          </cell>
          <cell r="V790" t="str">
            <v>Ikwan Ukauku</v>
          </cell>
          <cell r="W790">
            <v>4</v>
          </cell>
          <cell r="X790">
            <v>0</v>
          </cell>
          <cell r="Y790">
            <v>90024.263549804688</v>
          </cell>
          <cell r="Z790">
            <v>0</v>
          </cell>
          <cell r="AA790">
            <v>47591.109558105469</v>
          </cell>
          <cell r="AB790">
            <v>0</v>
          </cell>
          <cell r="AC790">
            <v>42095.593872070313</v>
          </cell>
          <cell r="AD790">
            <v>4677.289421081543</v>
          </cell>
          <cell r="AE790">
            <v>818.22424125671387</v>
          </cell>
          <cell r="AF790">
            <v>0</v>
          </cell>
          <cell r="AG790">
            <v>0</v>
          </cell>
          <cell r="AH790">
            <v>0</v>
          </cell>
          <cell r="AI790">
            <v>127204.97802734375</v>
          </cell>
          <cell r="AJ790">
            <v>184050.62832641602</v>
          </cell>
          <cell r="AK790">
            <v>0</v>
          </cell>
          <cell r="AL790">
            <v>0</v>
          </cell>
          <cell r="AM790">
            <v>3</v>
          </cell>
          <cell r="AN790">
            <v>0</v>
          </cell>
          <cell r="AO790">
            <v>0</v>
          </cell>
          <cell r="AP790">
            <v>0</v>
          </cell>
          <cell r="AQ790">
            <v>0</v>
          </cell>
          <cell r="AR790">
            <v>0</v>
          </cell>
          <cell r="AS790">
            <v>0</v>
          </cell>
          <cell r="AT790">
            <v>0</v>
          </cell>
          <cell r="AU790">
            <v>0</v>
          </cell>
          <cell r="AV790">
            <v>0</v>
          </cell>
          <cell r="AW790">
            <v>0</v>
          </cell>
          <cell r="AX790">
            <v>0</v>
          </cell>
          <cell r="AY790">
            <v>0</v>
          </cell>
          <cell r="AZ790">
            <v>0</v>
          </cell>
          <cell r="BA790">
            <v>0</v>
          </cell>
          <cell r="BB790">
            <v>0</v>
          </cell>
          <cell r="BC790">
            <v>0</v>
          </cell>
          <cell r="BD790">
            <v>0</v>
          </cell>
          <cell r="BE790">
            <v>0</v>
          </cell>
          <cell r="BF790">
            <v>0</v>
          </cell>
          <cell r="BG790">
            <v>0</v>
          </cell>
          <cell r="BH790">
            <v>0</v>
          </cell>
          <cell r="BI790">
            <v>0</v>
          </cell>
          <cell r="BJ790">
            <v>0</v>
          </cell>
          <cell r="BK790">
            <v>0</v>
          </cell>
          <cell r="BL790">
            <v>5405.57958984375</v>
          </cell>
          <cell r="BM790">
            <v>83452.015625</v>
          </cell>
          <cell r="BN790">
            <v>27409.396484375</v>
          </cell>
          <cell r="BO790">
            <v>0</v>
          </cell>
          <cell r="BP790">
            <v>10937.98046875</v>
          </cell>
          <cell r="BQ790">
            <v>0</v>
          </cell>
          <cell r="BR790">
            <v>0</v>
          </cell>
          <cell r="BS790">
            <v>0</v>
          </cell>
          <cell r="BT790">
            <v>0</v>
          </cell>
          <cell r="BU790">
            <v>0</v>
          </cell>
          <cell r="BV790">
            <v>0</v>
          </cell>
          <cell r="BW790">
            <v>0</v>
          </cell>
          <cell r="BX790">
            <v>0</v>
          </cell>
          <cell r="BY790">
            <v>0</v>
          </cell>
          <cell r="BZ790">
            <v>0</v>
          </cell>
          <cell r="CA790">
            <v>0</v>
          </cell>
          <cell r="CB790">
            <v>0</v>
          </cell>
          <cell r="CC790">
            <v>0</v>
          </cell>
          <cell r="CD790">
            <v>0</v>
          </cell>
          <cell r="CE790">
            <v>0</v>
          </cell>
          <cell r="CF790">
            <v>0</v>
          </cell>
          <cell r="CG790">
            <v>0</v>
          </cell>
          <cell r="CH790">
            <v>0</v>
          </cell>
          <cell r="CI790">
            <v>0</v>
          </cell>
          <cell r="CJ790">
            <v>0</v>
          </cell>
          <cell r="CK790">
            <v>0</v>
          </cell>
          <cell r="CL790">
            <v>0</v>
          </cell>
          <cell r="CM790">
            <v>1</v>
          </cell>
        </row>
        <row r="791">
          <cell r="A791" t="str">
            <v>NIP_BP11_D_NEMC_ES2_Y01</v>
          </cell>
          <cell r="C791" t="str">
            <v>BP11</v>
          </cell>
          <cell r="D791" t="str">
            <v>In</v>
          </cell>
          <cell r="E791" t="str">
            <v>Base JV</v>
          </cell>
          <cell r="F791" t="str">
            <v>Base</v>
          </cell>
          <cell r="G791" t="str">
            <v>SPDC JV</v>
          </cell>
          <cell r="H791" t="str">
            <v>In</v>
          </cell>
          <cell r="I791" t="str">
            <v>NEMBE CREEK</v>
          </cell>
          <cell r="J791" t="str">
            <v>OML - 29</v>
          </cell>
          <cell r="K791" t="str">
            <v>SWAMP EAST</v>
          </cell>
          <cell r="L791" t="str">
            <v>East</v>
          </cell>
          <cell r="M791" t="str">
            <v>NCTL</v>
          </cell>
          <cell r="N791" t="str">
            <v>NCTL Re-opening Project</v>
          </cell>
          <cell r="O791" t="str">
            <v>NCTL Re-opening Project</v>
          </cell>
          <cell r="P791" t="str">
            <v>NCTL Re-opening Project</v>
          </cell>
          <cell r="Q791" t="str">
            <v>Ehidiamhen Alikah</v>
          </cell>
          <cell r="R791" t="str">
            <v>NEMBE_CREEK1/2/3/4_FS</v>
          </cell>
          <cell r="S791" t="str">
            <v>NLNG</v>
          </cell>
          <cell r="T791" t="str">
            <v>2. Export Gas Commitments</v>
          </cell>
          <cell r="U791" t="str">
            <v>3. Asset Integrity</v>
          </cell>
          <cell r="V791" t="str">
            <v>Vincent Nwabueze</v>
          </cell>
          <cell r="W791">
            <v>0</v>
          </cell>
          <cell r="X791">
            <v>0</v>
          </cell>
          <cell r="Y791">
            <v>12215.040258407593</v>
          </cell>
          <cell r="Z791">
            <v>0</v>
          </cell>
          <cell r="AA791">
            <v>14878.731109619141</v>
          </cell>
          <cell r="AB791">
            <v>0</v>
          </cell>
          <cell r="AC791">
            <v>13071.616949081421</v>
          </cell>
          <cell r="AD791">
            <v>1527.6439933776855</v>
          </cell>
          <cell r="AE791">
            <v>279.4952894449234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8812.0832996368408</v>
          </cell>
          <cell r="AK791">
            <v>0</v>
          </cell>
          <cell r="AL791">
            <v>0</v>
          </cell>
          <cell r="AM791">
            <v>0</v>
          </cell>
          <cell r="AN791">
            <v>0</v>
          </cell>
          <cell r="AO791">
            <v>0</v>
          </cell>
          <cell r="AP791">
            <v>0</v>
          </cell>
          <cell r="AQ791">
            <v>0</v>
          </cell>
          <cell r="AR791">
            <v>0</v>
          </cell>
          <cell r="AS791">
            <v>0</v>
          </cell>
          <cell r="AT791">
            <v>0</v>
          </cell>
          <cell r="AU791">
            <v>0</v>
          </cell>
          <cell r="AV791">
            <v>0</v>
          </cell>
          <cell r="AW791">
            <v>0</v>
          </cell>
          <cell r="AX791">
            <v>0</v>
          </cell>
          <cell r="AY791">
            <v>0</v>
          </cell>
          <cell r="AZ791">
            <v>0</v>
          </cell>
          <cell r="BA791">
            <v>0</v>
          </cell>
          <cell r="BB791">
            <v>0</v>
          </cell>
          <cell r="BC791">
            <v>0</v>
          </cell>
          <cell r="BD791">
            <v>0</v>
          </cell>
          <cell r="BE791">
            <v>0</v>
          </cell>
          <cell r="BF791">
            <v>0</v>
          </cell>
          <cell r="BG791">
            <v>0</v>
          </cell>
          <cell r="BH791">
            <v>0</v>
          </cell>
          <cell r="BI791">
            <v>0</v>
          </cell>
          <cell r="BJ791">
            <v>0</v>
          </cell>
          <cell r="BK791">
            <v>0</v>
          </cell>
          <cell r="BL791">
            <v>0</v>
          </cell>
          <cell r="BM791">
            <v>0</v>
          </cell>
          <cell r="BN791">
            <v>0</v>
          </cell>
          <cell r="BO791">
            <v>0</v>
          </cell>
          <cell r="BP791">
            <v>0</v>
          </cell>
          <cell r="BQ791">
            <v>0</v>
          </cell>
          <cell r="BR791">
            <v>0</v>
          </cell>
          <cell r="BS791">
            <v>0</v>
          </cell>
          <cell r="BT791">
            <v>0</v>
          </cell>
          <cell r="BU791">
            <v>0</v>
          </cell>
          <cell r="BV791">
            <v>0</v>
          </cell>
          <cell r="BW791">
            <v>0</v>
          </cell>
          <cell r="BX791">
            <v>0</v>
          </cell>
          <cell r="BY791">
            <v>0</v>
          </cell>
          <cell r="BZ791">
            <v>0</v>
          </cell>
          <cell r="CA791">
            <v>0</v>
          </cell>
          <cell r="CB791">
            <v>0</v>
          </cell>
          <cell r="CC791">
            <v>0</v>
          </cell>
          <cell r="CD791">
            <v>0</v>
          </cell>
          <cell r="CE791">
            <v>0</v>
          </cell>
          <cell r="CF791">
            <v>0</v>
          </cell>
          <cell r="CG791">
            <v>0</v>
          </cell>
          <cell r="CH791">
            <v>0</v>
          </cell>
          <cell r="CI791">
            <v>0</v>
          </cell>
          <cell r="CJ791">
            <v>0</v>
          </cell>
          <cell r="CK791">
            <v>0</v>
          </cell>
          <cell r="CL791">
            <v>0</v>
          </cell>
          <cell r="CM791">
            <v>1</v>
          </cell>
        </row>
        <row r="792">
          <cell r="A792" t="str">
            <v>NIP_BP11_D_NEMC_ES2_Y02</v>
          </cell>
          <cell r="C792" t="str">
            <v>BP11</v>
          </cell>
          <cell r="D792" t="str">
            <v>In</v>
          </cell>
          <cell r="E792" t="str">
            <v>Base JV</v>
          </cell>
          <cell r="F792" t="str">
            <v>Base</v>
          </cell>
          <cell r="G792" t="str">
            <v>SPDC JV</v>
          </cell>
          <cell r="H792" t="str">
            <v>In</v>
          </cell>
          <cell r="I792" t="str">
            <v>NEMBE CREEK</v>
          </cell>
          <cell r="J792" t="str">
            <v>OML - 29</v>
          </cell>
          <cell r="K792" t="str">
            <v>SWAMP EAST</v>
          </cell>
          <cell r="L792" t="str">
            <v>East</v>
          </cell>
          <cell r="M792" t="str">
            <v>NCTL Re-opening Project</v>
          </cell>
          <cell r="N792" t="str">
            <v>NCTL Re-opening Project</v>
          </cell>
          <cell r="O792" t="str">
            <v>NCTL Re-opening Project</v>
          </cell>
          <cell r="P792" t="str">
            <v>NCTL Re-opening Project</v>
          </cell>
          <cell r="Q792" t="str">
            <v>Ehidiamhen Alikah</v>
          </cell>
          <cell r="R792" t="str">
            <v>NEMBE_CREEK1/2/4_FS</v>
          </cell>
          <cell r="S792" t="str">
            <v>NLNG</v>
          </cell>
          <cell r="T792" t="str">
            <v>2. Export Gas Commitments</v>
          </cell>
          <cell r="V792" t="str">
            <v>Vincent Nwabueze</v>
          </cell>
          <cell r="W792">
            <v>0</v>
          </cell>
          <cell r="X792">
            <v>0</v>
          </cell>
          <cell r="Y792">
            <v>27178.466217041016</v>
          </cell>
          <cell r="Z792">
            <v>0</v>
          </cell>
          <cell r="AA792">
            <v>25670.620124816895</v>
          </cell>
          <cell r="AB792">
            <v>0</v>
          </cell>
          <cell r="AC792">
            <v>22461.709770202637</v>
          </cell>
          <cell r="AD792">
            <v>2605.5497984886169</v>
          </cell>
          <cell r="AE792">
            <v>603.30177938938141</v>
          </cell>
          <cell r="AF792">
            <v>0</v>
          </cell>
          <cell r="AG792">
            <v>0</v>
          </cell>
          <cell r="AH792">
            <v>0</v>
          </cell>
          <cell r="AI792">
            <v>67883.80078125</v>
          </cell>
          <cell r="AJ792">
            <v>101717.36181640625</v>
          </cell>
          <cell r="AK792">
            <v>0</v>
          </cell>
          <cell r="AL792">
            <v>0</v>
          </cell>
          <cell r="AM792">
            <v>0</v>
          </cell>
          <cell r="AN792">
            <v>0</v>
          </cell>
          <cell r="AO792">
            <v>0</v>
          </cell>
          <cell r="AP792">
            <v>0</v>
          </cell>
          <cell r="AQ792">
            <v>0</v>
          </cell>
          <cell r="AR792">
            <v>0</v>
          </cell>
          <cell r="AS792">
            <v>0</v>
          </cell>
          <cell r="AT792">
            <v>0</v>
          </cell>
          <cell r="AU792">
            <v>0</v>
          </cell>
          <cell r="AV792">
            <v>0</v>
          </cell>
          <cell r="AW792">
            <v>0</v>
          </cell>
          <cell r="AX792">
            <v>0</v>
          </cell>
          <cell r="AY792">
            <v>0</v>
          </cell>
          <cell r="AZ792">
            <v>0</v>
          </cell>
          <cell r="BA792">
            <v>0</v>
          </cell>
          <cell r="BB792">
            <v>0</v>
          </cell>
          <cell r="BC792">
            <v>0</v>
          </cell>
          <cell r="BD792">
            <v>0</v>
          </cell>
          <cell r="BE792">
            <v>0</v>
          </cell>
          <cell r="BF792">
            <v>0</v>
          </cell>
          <cell r="BG792">
            <v>0</v>
          </cell>
          <cell r="BH792">
            <v>0</v>
          </cell>
          <cell r="BI792">
            <v>0</v>
          </cell>
          <cell r="BJ792">
            <v>0</v>
          </cell>
          <cell r="BK792">
            <v>0</v>
          </cell>
          <cell r="BL792">
            <v>0</v>
          </cell>
          <cell r="BM792">
            <v>0</v>
          </cell>
          <cell r="BN792">
            <v>0</v>
          </cell>
          <cell r="BO792">
            <v>0</v>
          </cell>
          <cell r="BP792">
            <v>0</v>
          </cell>
          <cell r="BQ792">
            <v>67883.80078125</v>
          </cell>
          <cell r="BR792">
            <v>0</v>
          </cell>
          <cell r="BS792">
            <v>0</v>
          </cell>
          <cell r="BT792">
            <v>0</v>
          </cell>
          <cell r="BU792">
            <v>0</v>
          </cell>
          <cell r="BV792">
            <v>0</v>
          </cell>
          <cell r="BW792">
            <v>0</v>
          </cell>
          <cell r="BX792">
            <v>0</v>
          </cell>
          <cell r="BY792">
            <v>0</v>
          </cell>
          <cell r="BZ792">
            <v>0</v>
          </cell>
          <cell r="CA792">
            <v>0</v>
          </cell>
          <cell r="CB792">
            <v>0</v>
          </cell>
          <cell r="CC792">
            <v>0</v>
          </cell>
          <cell r="CD792">
            <v>0</v>
          </cell>
          <cell r="CE792">
            <v>0</v>
          </cell>
          <cell r="CF792">
            <v>0</v>
          </cell>
          <cell r="CG792">
            <v>0</v>
          </cell>
          <cell r="CH792">
            <v>0</v>
          </cell>
          <cell r="CI792">
            <v>0</v>
          </cell>
          <cell r="CJ792">
            <v>0</v>
          </cell>
          <cell r="CK792">
            <v>0</v>
          </cell>
          <cell r="CL792">
            <v>0</v>
          </cell>
          <cell r="CM792">
            <v>1</v>
          </cell>
        </row>
        <row r="793">
          <cell r="A793" t="str">
            <v>NIP_BP11_D_NKAL_EL1_D01</v>
          </cell>
          <cell r="C793" t="str">
            <v>BP11</v>
          </cell>
          <cell r="D793" t="str">
            <v>In</v>
          </cell>
          <cell r="E793" t="str">
            <v>Base JV</v>
          </cell>
          <cell r="F793" t="str">
            <v>Base</v>
          </cell>
          <cell r="G793" t="str">
            <v>SPDC JV</v>
          </cell>
          <cell r="H793" t="str">
            <v>Not reported</v>
          </cell>
          <cell r="I793" t="str">
            <v>NKALI</v>
          </cell>
          <cell r="J793" t="str">
            <v>OML - 17</v>
          </cell>
          <cell r="K793" t="str">
            <v>LAND EAST</v>
          </cell>
          <cell r="L793" t="str">
            <v>East</v>
          </cell>
          <cell r="M793" t="str">
            <v>Imo River FOD (Mod 3)</v>
          </cell>
          <cell r="N793" t="str">
            <v>Imo River FOD (Mod 3)</v>
          </cell>
          <cell r="O793" t="str">
            <v>Imo River FOD (Mod 3)</v>
          </cell>
          <cell r="P793" t="str">
            <v>Imo River FOD (Mod 3)</v>
          </cell>
          <cell r="Q793" t="str">
            <v>James Iwegbu</v>
          </cell>
          <cell r="R793" t="str">
            <v>NKALI1_FS</v>
          </cell>
          <cell r="S793" t="str">
            <v>DOMGAS</v>
          </cell>
          <cell r="T793" t="str">
            <v>5. Domgas (Ring fenced)</v>
          </cell>
          <cell r="U793" t="str">
            <v>7. Material Oil</v>
          </cell>
          <cell r="V793" t="str">
            <v>Eleluwor Esta</v>
          </cell>
          <cell r="W793">
            <v>0</v>
          </cell>
          <cell r="X793">
            <v>0</v>
          </cell>
          <cell r="Y793">
            <v>30557.690643310547</v>
          </cell>
          <cell r="Z793">
            <v>0</v>
          </cell>
          <cell r="AA793">
            <v>141216.0517578125</v>
          </cell>
          <cell r="AB793">
            <v>0</v>
          </cell>
          <cell r="AC793">
            <v>123893.36926269531</v>
          </cell>
          <cell r="AD793">
            <v>13765.959701538086</v>
          </cell>
          <cell r="AE793">
            <v>3556.3240966796875</v>
          </cell>
          <cell r="AF793">
            <v>0</v>
          </cell>
          <cell r="AG793">
            <v>0</v>
          </cell>
          <cell r="AH793">
            <v>0</v>
          </cell>
          <cell r="AI793">
            <v>217848.587890625</v>
          </cell>
          <cell r="AJ793">
            <v>171744.26774597168</v>
          </cell>
          <cell r="AK793">
            <v>0</v>
          </cell>
          <cell r="AL793">
            <v>0</v>
          </cell>
          <cell r="AM793">
            <v>4</v>
          </cell>
          <cell r="AN793">
            <v>0</v>
          </cell>
          <cell r="AO793">
            <v>0</v>
          </cell>
          <cell r="AP793">
            <v>0</v>
          </cell>
          <cell r="AQ793">
            <v>0</v>
          </cell>
          <cell r="AR793">
            <v>0</v>
          </cell>
          <cell r="AS793">
            <v>0</v>
          </cell>
          <cell r="AT793">
            <v>0</v>
          </cell>
          <cell r="AU793">
            <v>0</v>
          </cell>
          <cell r="AV793">
            <v>0</v>
          </cell>
          <cell r="AW793">
            <v>0</v>
          </cell>
          <cell r="AX793">
            <v>0</v>
          </cell>
          <cell r="AY793">
            <v>0</v>
          </cell>
          <cell r="AZ793">
            <v>0</v>
          </cell>
          <cell r="BA793">
            <v>0</v>
          </cell>
          <cell r="BB793">
            <v>0</v>
          </cell>
          <cell r="BC793">
            <v>0</v>
          </cell>
          <cell r="BD793">
            <v>0</v>
          </cell>
          <cell r="BE793">
            <v>0</v>
          </cell>
          <cell r="BF793">
            <v>0</v>
          </cell>
          <cell r="BG793">
            <v>0</v>
          </cell>
          <cell r="BH793">
            <v>0</v>
          </cell>
          <cell r="BI793">
            <v>0</v>
          </cell>
          <cell r="BJ793">
            <v>0</v>
          </cell>
          <cell r="BK793">
            <v>0</v>
          </cell>
          <cell r="BL793">
            <v>17702.982421875</v>
          </cell>
          <cell r="BM793">
            <v>149132.9375</v>
          </cell>
          <cell r="BN793">
            <v>51012.69140625</v>
          </cell>
          <cell r="BO793">
            <v>0</v>
          </cell>
          <cell r="BP793">
            <v>0</v>
          </cell>
          <cell r="BQ793">
            <v>0</v>
          </cell>
          <cell r="BR793">
            <v>0</v>
          </cell>
          <cell r="BS793">
            <v>0</v>
          </cell>
          <cell r="BT793">
            <v>0</v>
          </cell>
          <cell r="BU793">
            <v>0</v>
          </cell>
          <cell r="BV793">
            <v>0</v>
          </cell>
          <cell r="BW793">
            <v>0</v>
          </cell>
          <cell r="BX793">
            <v>0</v>
          </cell>
          <cell r="BY793">
            <v>0</v>
          </cell>
          <cell r="BZ793">
            <v>0</v>
          </cell>
          <cell r="CA793">
            <v>0</v>
          </cell>
          <cell r="CB793">
            <v>0</v>
          </cell>
          <cell r="CC793">
            <v>0</v>
          </cell>
          <cell r="CD793">
            <v>0</v>
          </cell>
          <cell r="CE793">
            <v>0</v>
          </cell>
          <cell r="CF793">
            <v>0</v>
          </cell>
          <cell r="CG793">
            <v>0</v>
          </cell>
          <cell r="CH793">
            <v>0</v>
          </cell>
          <cell r="CI793">
            <v>0</v>
          </cell>
          <cell r="CJ793">
            <v>0</v>
          </cell>
          <cell r="CK793">
            <v>0</v>
          </cell>
          <cell r="CL793">
            <v>0</v>
          </cell>
          <cell r="CM793">
            <v>1</v>
          </cell>
        </row>
        <row r="794">
          <cell r="A794" t="str">
            <v>NIP_BP11_D_NKAL_EL1_R04</v>
          </cell>
          <cell r="C794" t="str">
            <v>BP11</v>
          </cell>
          <cell r="D794" t="str">
            <v>In</v>
          </cell>
          <cell r="E794" t="str">
            <v>Base JV</v>
          </cell>
          <cell r="F794" t="str">
            <v>Base</v>
          </cell>
          <cell r="G794" t="str">
            <v>SPDC JV</v>
          </cell>
          <cell r="H794" t="str">
            <v>In</v>
          </cell>
          <cell r="I794" t="str">
            <v>NKALI</v>
          </cell>
          <cell r="J794" t="str">
            <v>OML - 17</v>
          </cell>
          <cell r="K794" t="str">
            <v>LAND EAST</v>
          </cell>
          <cell r="L794" t="str">
            <v>East</v>
          </cell>
          <cell r="M794" t="str">
            <v>STOG - Restoration - NKALI</v>
          </cell>
          <cell r="N794" t="str">
            <v>STOG Restoration - Land East</v>
          </cell>
          <cell r="O794" t="str">
            <v>STOG Restoration - Land East</v>
          </cell>
          <cell r="P794" t="str">
            <v>STOG - Restoration</v>
          </cell>
          <cell r="Q794" t="str">
            <v>James Iwegbu</v>
          </cell>
          <cell r="R794" t="str">
            <v>NKALI1_FS</v>
          </cell>
          <cell r="S794" t="str">
            <v>DOMGAS</v>
          </cell>
          <cell r="T794" t="str">
            <v>4. Oil</v>
          </cell>
          <cell r="U794" t="str">
            <v>1. Secure / Maximise NFA</v>
          </cell>
          <cell r="V794" t="str">
            <v>Akadiri Olabisi</v>
          </cell>
          <cell r="W794">
            <v>0</v>
          </cell>
          <cell r="X794">
            <v>0</v>
          </cell>
          <cell r="Y794">
            <v>326.52990531921387</v>
          </cell>
          <cell r="Z794">
            <v>0</v>
          </cell>
          <cell r="AA794">
            <v>2032.6630020141602</v>
          </cell>
          <cell r="AB794">
            <v>0</v>
          </cell>
          <cell r="AC794">
            <v>1688.8290023803711</v>
          </cell>
          <cell r="AD794">
            <v>187.64790105819702</v>
          </cell>
          <cell r="AE794">
            <v>156.16390037536621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590.77493095397949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>
            <v>0</v>
          </cell>
          <cell r="AR794">
            <v>0</v>
          </cell>
          <cell r="AS794">
            <v>0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0</v>
          </cell>
          <cell r="BZ794">
            <v>0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0</v>
          </cell>
          <cell r="CL794">
            <v>0</v>
          </cell>
          <cell r="CM794">
            <v>1</v>
          </cell>
        </row>
        <row r="795">
          <cell r="A795" t="str">
            <v>NIP_BP11_D_NUNR_EL2_C01</v>
          </cell>
          <cell r="C795" t="str">
            <v>BP11</v>
          </cell>
          <cell r="D795" t="str">
            <v>Out</v>
          </cell>
          <cell r="E795" t="str">
            <v>Base JV</v>
          </cell>
          <cell r="F795" t="str">
            <v>Options</v>
          </cell>
          <cell r="G795" t="str">
            <v>SPDC JV</v>
          </cell>
          <cell r="H795" t="str">
            <v>Not reported</v>
          </cell>
          <cell r="I795" t="str">
            <v>NUN RIVER</v>
          </cell>
          <cell r="J795" t="str">
            <v>OML - 32</v>
          </cell>
          <cell r="K795" t="str">
            <v>LAND EAST</v>
          </cell>
          <cell r="L795" t="str">
            <v>East</v>
          </cell>
          <cell r="M795" t="str">
            <v>Nun River IOGD Phase 1</v>
          </cell>
          <cell r="N795" t="str">
            <v>Nun River IOGD Phase 1</v>
          </cell>
          <cell r="O795" t="str">
            <v>Nun River IOGD Phase 1</v>
          </cell>
          <cell r="P795" t="str">
            <v>Nun River IOGD Phase 1_x000D_
Nun River IOGD Phase 1_x000D_
Nu</v>
          </cell>
          <cell r="Q795" t="str">
            <v>James Iwegbu</v>
          </cell>
          <cell r="R795" t="str">
            <v>NUN_RIVER1_FS</v>
          </cell>
          <cell r="S795" t="str">
            <v>OKLNG</v>
          </cell>
          <cell r="T795" t="str">
            <v>4. Oil</v>
          </cell>
          <cell r="U795" t="str">
            <v>7. Material Oil</v>
          </cell>
          <cell r="V795" t="str">
            <v>Eleluwor Esta</v>
          </cell>
          <cell r="W795">
            <v>3</v>
          </cell>
          <cell r="X795">
            <v>0</v>
          </cell>
          <cell r="Y795">
            <v>26877.910705566406</v>
          </cell>
          <cell r="Z795">
            <v>0</v>
          </cell>
          <cell r="AA795">
            <v>38229.741073608398</v>
          </cell>
          <cell r="AB795">
            <v>0</v>
          </cell>
          <cell r="AC795">
            <v>33790.500076293945</v>
          </cell>
          <cell r="AD795">
            <v>3754.496413230896</v>
          </cell>
          <cell r="AE795">
            <v>684.80939292907715</v>
          </cell>
          <cell r="AF795">
            <v>0</v>
          </cell>
          <cell r="AG795">
            <v>0</v>
          </cell>
          <cell r="AH795">
            <v>0</v>
          </cell>
          <cell r="AI795">
            <v>74844.8125</v>
          </cell>
          <cell r="AJ795">
            <v>28946.905364990234</v>
          </cell>
          <cell r="AK795">
            <v>0</v>
          </cell>
          <cell r="AL795">
            <v>0</v>
          </cell>
          <cell r="AM795">
            <v>0</v>
          </cell>
          <cell r="AN795">
            <v>2</v>
          </cell>
          <cell r="AO795">
            <v>0</v>
          </cell>
          <cell r="AP795">
            <v>0</v>
          </cell>
          <cell r="AQ795">
            <v>0</v>
          </cell>
          <cell r="AR795">
            <v>0</v>
          </cell>
          <cell r="AS795">
            <v>0</v>
          </cell>
          <cell r="AT795">
            <v>0</v>
          </cell>
          <cell r="AU795">
            <v>0</v>
          </cell>
          <cell r="AV795">
            <v>0</v>
          </cell>
          <cell r="AW795">
            <v>0</v>
          </cell>
          <cell r="AX795">
            <v>0</v>
          </cell>
          <cell r="AY795">
            <v>0</v>
          </cell>
          <cell r="AZ795">
            <v>0</v>
          </cell>
          <cell r="BA795">
            <v>0</v>
          </cell>
          <cell r="BB795">
            <v>0</v>
          </cell>
          <cell r="BC795">
            <v>0</v>
          </cell>
          <cell r="BD795">
            <v>0</v>
          </cell>
          <cell r="BE795">
            <v>0</v>
          </cell>
          <cell r="BF795">
            <v>0</v>
          </cell>
          <cell r="BG795">
            <v>0</v>
          </cell>
          <cell r="BH795">
            <v>0</v>
          </cell>
          <cell r="BI795">
            <v>0</v>
          </cell>
          <cell r="BJ795">
            <v>0</v>
          </cell>
          <cell r="BK795">
            <v>0</v>
          </cell>
          <cell r="BL795">
            <v>12122.5703125</v>
          </cell>
          <cell r="BM795">
            <v>21647.447265625</v>
          </cell>
          <cell r="BN795">
            <v>28141.681640625</v>
          </cell>
          <cell r="BO795">
            <v>0</v>
          </cell>
          <cell r="BP795">
            <v>12933.1162109375</v>
          </cell>
          <cell r="BQ795">
            <v>0</v>
          </cell>
          <cell r="BR795">
            <v>0</v>
          </cell>
          <cell r="BS795">
            <v>0</v>
          </cell>
          <cell r="BT795">
            <v>0</v>
          </cell>
          <cell r="BU795">
            <v>0</v>
          </cell>
          <cell r="BV795">
            <v>0</v>
          </cell>
          <cell r="BW795">
            <v>0</v>
          </cell>
          <cell r="BX795">
            <v>0</v>
          </cell>
          <cell r="BY795">
            <v>0</v>
          </cell>
          <cell r="BZ795">
            <v>0</v>
          </cell>
          <cell r="CA795">
            <v>0</v>
          </cell>
          <cell r="CB795">
            <v>0</v>
          </cell>
          <cell r="CC795">
            <v>0</v>
          </cell>
          <cell r="CD795">
            <v>0</v>
          </cell>
          <cell r="CE795">
            <v>0</v>
          </cell>
          <cell r="CF795">
            <v>0</v>
          </cell>
          <cell r="CG795">
            <v>0</v>
          </cell>
          <cell r="CH795">
            <v>0</v>
          </cell>
          <cell r="CI795">
            <v>0</v>
          </cell>
          <cell r="CJ795">
            <v>0</v>
          </cell>
          <cell r="CK795">
            <v>0</v>
          </cell>
          <cell r="CL795">
            <v>0</v>
          </cell>
          <cell r="CM795">
            <v>1</v>
          </cell>
        </row>
        <row r="796">
          <cell r="A796" t="str">
            <v>NIP_BP11_D_NUNR_EL2_G30</v>
          </cell>
          <cell r="C796" t="str">
            <v>BP11</v>
          </cell>
          <cell r="D796" t="str">
            <v>Out</v>
          </cell>
          <cell r="E796" t="str">
            <v>Base JV</v>
          </cell>
          <cell r="F796" t="str">
            <v>Options</v>
          </cell>
          <cell r="G796" t="str">
            <v>SPDC JV</v>
          </cell>
          <cell r="H796" t="str">
            <v>Not reported</v>
          </cell>
          <cell r="I796" t="str">
            <v>NUN RIVER</v>
          </cell>
          <cell r="J796" t="str">
            <v>OML - 32</v>
          </cell>
          <cell r="K796" t="str">
            <v>LAND EAST</v>
          </cell>
          <cell r="L796" t="str">
            <v>East</v>
          </cell>
          <cell r="M796" t="str">
            <v>Nun River IOGD Phase 1</v>
          </cell>
          <cell r="N796" t="str">
            <v>Nun River IOGD Phase 1</v>
          </cell>
          <cell r="O796" t="str">
            <v>Nun River IOGD Phase 1</v>
          </cell>
          <cell r="P796" t="str">
            <v xml:space="preserve">Nun River IOGD Phase 1_x000D_
Nun River IOGD Phase 1_x000D_
</v>
          </cell>
          <cell r="Q796" t="str">
            <v>James Iwegbu</v>
          </cell>
          <cell r="R796" t="str">
            <v>NUN_RIVER_CPF</v>
          </cell>
          <cell r="S796" t="str">
            <v>OKLNG</v>
          </cell>
          <cell r="T796" t="str">
            <v>4. Oil</v>
          </cell>
          <cell r="U796" t="str">
            <v>8. Oil and Gas Growth</v>
          </cell>
          <cell r="V796" t="str">
            <v>Eleluwor Esta</v>
          </cell>
          <cell r="W796">
            <v>0</v>
          </cell>
          <cell r="X796">
            <v>5</v>
          </cell>
          <cell r="Y796">
            <v>0</v>
          </cell>
          <cell r="Z796">
            <v>115783.50666809082</v>
          </cell>
          <cell r="AA796">
            <v>0</v>
          </cell>
          <cell r="AB796">
            <v>1802364.9130859375</v>
          </cell>
          <cell r="AC796">
            <v>0</v>
          </cell>
          <cell r="AD796">
            <v>0</v>
          </cell>
          <cell r="AE796">
            <v>0</v>
          </cell>
          <cell r="AF796">
            <v>1677512.3595123291</v>
          </cell>
          <cell r="AG796">
            <v>0</v>
          </cell>
          <cell r="AH796">
            <v>124853.96020507813</v>
          </cell>
          <cell r="AI796">
            <v>148995.95703125</v>
          </cell>
          <cell r="AJ796">
            <v>1937145.7109375</v>
          </cell>
          <cell r="AK796">
            <v>0</v>
          </cell>
          <cell r="AL796">
            <v>0</v>
          </cell>
          <cell r="AM796">
            <v>0</v>
          </cell>
          <cell r="AN796">
            <v>0</v>
          </cell>
          <cell r="AO796">
            <v>0</v>
          </cell>
          <cell r="AP796">
            <v>0</v>
          </cell>
          <cell r="AQ796">
            <v>0</v>
          </cell>
          <cell r="AR796">
            <v>5</v>
          </cell>
          <cell r="AS796">
            <v>0</v>
          </cell>
          <cell r="AT796">
            <v>0</v>
          </cell>
          <cell r="AU796">
            <v>0</v>
          </cell>
          <cell r="AV796">
            <v>0</v>
          </cell>
          <cell r="AW796">
            <v>0</v>
          </cell>
          <cell r="AX796">
            <v>0</v>
          </cell>
          <cell r="AY796">
            <v>0</v>
          </cell>
          <cell r="AZ796">
            <v>0</v>
          </cell>
          <cell r="BA796">
            <v>0</v>
          </cell>
          <cell r="BB796">
            <v>0</v>
          </cell>
          <cell r="BC796">
            <v>0</v>
          </cell>
          <cell r="BD796">
            <v>0</v>
          </cell>
          <cell r="BE796">
            <v>0</v>
          </cell>
          <cell r="BF796">
            <v>0</v>
          </cell>
          <cell r="BG796">
            <v>0</v>
          </cell>
          <cell r="BH796">
            <v>0</v>
          </cell>
          <cell r="BI796">
            <v>0</v>
          </cell>
          <cell r="BJ796">
            <v>0</v>
          </cell>
          <cell r="BK796">
            <v>0</v>
          </cell>
          <cell r="BL796">
            <v>0</v>
          </cell>
          <cell r="BM796">
            <v>0</v>
          </cell>
          <cell r="BN796">
            <v>0</v>
          </cell>
          <cell r="BO796">
            <v>0</v>
          </cell>
          <cell r="BP796">
            <v>0</v>
          </cell>
          <cell r="BQ796">
            <v>0</v>
          </cell>
          <cell r="BR796">
            <v>0</v>
          </cell>
          <cell r="BS796">
            <v>0</v>
          </cell>
          <cell r="BT796">
            <v>0</v>
          </cell>
          <cell r="BU796">
            <v>0</v>
          </cell>
          <cell r="BV796">
            <v>0</v>
          </cell>
          <cell r="BW796">
            <v>0</v>
          </cell>
          <cell r="BX796">
            <v>0</v>
          </cell>
          <cell r="BY796">
            <v>0</v>
          </cell>
          <cell r="BZ796">
            <v>0</v>
          </cell>
          <cell r="CA796">
            <v>14859.47265625</v>
          </cell>
          <cell r="CB796">
            <v>83361.6484375</v>
          </cell>
          <cell r="CC796">
            <v>31828.9921875</v>
          </cell>
          <cell r="CD796">
            <v>0</v>
          </cell>
          <cell r="CE796">
            <v>18945.830078125</v>
          </cell>
          <cell r="CF796">
            <v>0</v>
          </cell>
          <cell r="CG796">
            <v>0</v>
          </cell>
          <cell r="CH796">
            <v>0</v>
          </cell>
          <cell r="CI796">
            <v>0</v>
          </cell>
          <cell r="CJ796">
            <v>0</v>
          </cell>
          <cell r="CK796">
            <v>0</v>
          </cell>
          <cell r="CL796">
            <v>0</v>
          </cell>
          <cell r="CM796">
            <v>1</v>
          </cell>
        </row>
        <row r="797">
          <cell r="A797" t="str">
            <v>NIP_BP11_D_NUNR_EL2_G31</v>
          </cell>
          <cell r="C797" t="str">
            <v>BP11</v>
          </cell>
          <cell r="D797" t="str">
            <v>In</v>
          </cell>
          <cell r="E797" t="str">
            <v>Base JV</v>
          </cell>
          <cell r="F797" t="str">
            <v>Base</v>
          </cell>
          <cell r="G797" t="str">
            <v>SPDC JV</v>
          </cell>
          <cell r="H797" t="str">
            <v>In</v>
          </cell>
          <cell r="I797" t="str">
            <v>NUN RIVER</v>
          </cell>
          <cell r="J797" t="str">
            <v>OML - 32</v>
          </cell>
          <cell r="K797" t="str">
            <v>LAND EAST</v>
          </cell>
          <cell r="L797" t="str">
            <v>East</v>
          </cell>
          <cell r="M797" t="str">
            <v>Nun River Appraisal</v>
          </cell>
          <cell r="N797" t="str">
            <v>Nun River Appraisal</v>
          </cell>
          <cell r="O797" t="str">
            <v>Nun River Appraisal</v>
          </cell>
          <cell r="P797" t="str">
            <v>Nun River</v>
          </cell>
          <cell r="Q797" t="str">
            <v>James Iwegbu</v>
          </cell>
          <cell r="S797" t="str">
            <v>Not Applicable</v>
          </cell>
          <cell r="T797" t="str">
            <v>7. Export Growth</v>
          </cell>
          <cell r="U797" t="str">
            <v>4. Grow Resource Base</v>
          </cell>
          <cell r="V797" t="str">
            <v>Eleluwor Esta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50868.4375</v>
          </cell>
          <cell r="AJ797">
            <v>1526.0531005859375</v>
          </cell>
          <cell r="AK797">
            <v>0</v>
          </cell>
          <cell r="AL797">
            <v>0</v>
          </cell>
          <cell r="AM797">
            <v>0</v>
          </cell>
          <cell r="AN797">
            <v>0</v>
          </cell>
          <cell r="AO797">
            <v>0</v>
          </cell>
          <cell r="AP797">
            <v>0</v>
          </cell>
          <cell r="AQ797">
            <v>1</v>
          </cell>
          <cell r="AR797">
            <v>0</v>
          </cell>
          <cell r="AS797">
            <v>0</v>
          </cell>
          <cell r="AT797">
            <v>0</v>
          </cell>
          <cell r="AU797">
            <v>0</v>
          </cell>
          <cell r="AV797">
            <v>0</v>
          </cell>
          <cell r="AW797">
            <v>0</v>
          </cell>
          <cell r="AX797">
            <v>0</v>
          </cell>
          <cell r="AY797">
            <v>0</v>
          </cell>
          <cell r="AZ797">
            <v>0</v>
          </cell>
          <cell r="BA797">
            <v>0</v>
          </cell>
          <cell r="BB797">
            <v>0</v>
          </cell>
          <cell r="BC797">
            <v>0</v>
          </cell>
          <cell r="BD797">
            <v>0</v>
          </cell>
          <cell r="BE797">
            <v>0</v>
          </cell>
          <cell r="BF797">
            <v>0</v>
          </cell>
          <cell r="BG797">
            <v>0</v>
          </cell>
          <cell r="BH797">
            <v>0</v>
          </cell>
          <cell r="BI797">
            <v>0</v>
          </cell>
          <cell r="BJ797">
            <v>0</v>
          </cell>
          <cell r="BK797">
            <v>0</v>
          </cell>
          <cell r="BL797">
            <v>0</v>
          </cell>
          <cell r="BM797">
            <v>0</v>
          </cell>
          <cell r="BN797">
            <v>0</v>
          </cell>
          <cell r="BO797">
            <v>0</v>
          </cell>
          <cell r="BP797">
            <v>0</v>
          </cell>
          <cell r="BQ797">
            <v>0</v>
          </cell>
          <cell r="BR797">
            <v>0</v>
          </cell>
          <cell r="BS797">
            <v>0</v>
          </cell>
          <cell r="BT797">
            <v>0</v>
          </cell>
          <cell r="BU797">
            <v>0</v>
          </cell>
          <cell r="BV797">
            <v>0</v>
          </cell>
          <cell r="BW797">
            <v>0</v>
          </cell>
          <cell r="BX797">
            <v>0</v>
          </cell>
          <cell r="BY797">
            <v>30271.26953125</v>
          </cell>
          <cell r="BZ797">
            <v>11332.2109375</v>
          </cell>
          <cell r="CA797">
            <v>3297.37744140625</v>
          </cell>
          <cell r="CB797">
            <v>0</v>
          </cell>
          <cell r="CC797">
            <v>0</v>
          </cell>
          <cell r="CD797">
            <v>0</v>
          </cell>
          <cell r="CE797">
            <v>5967.580078125</v>
          </cell>
          <cell r="CF797">
            <v>0</v>
          </cell>
          <cell r="CG797">
            <v>0</v>
          </cell>
          <cell r="CH797">
            <v>0</v>
          </cell>
          <cell r="CI797">
            <v>0</v>
          </cell>
          <cell r="CJ797">
            <v>0</v>
          </cell>
          <cell r="CK797">
            <v>0</v>
          </cell>
          <cell r="CL797">
            <v>0</v>
          </cell>
          <cell r="CM797">
            <v>1</v>
          </cell>
        </row>
        <row r="798">
          <cell r="A798" t="str">
            <v>NIP_BP11_D_NUNR_EL2_I01</v>
          </cell>
          <cell r="C798" t="str">
            <v>BP11</v>
          </cell>
          <cell r="D798" t="str">
            <v>Out</v>
          </cell>
          <cell r="E798" t="str">
            <v>Third Party Finance</v>
          </cell>
          <cell r="F798" t="str">
            <v>Options</v>
          </cell>
          <cell r="G798" t="str">
            <v>Both</v>
          </cell>
          <cell r="H798" t="str">
            <v>In</v>
          </cell>
          <cell r="I798" t="str">
            <v>NUN RIVER</v>
          </cell>
          <cell r="J798" t="str">
            <v>OML - 32</v>
          </cell>
          <cell r="K798" t="str">
            <v>LAND EAST</v>
          </cell>
          <cell r="L798" t="str">
            <v>East</v>
          </cell>
          <cell r="M798" t="str">
            <v>AGS Nun River</v>
          </cell>
          <cell r="N798" t="str">
            <v>AG Solution Opportunities (OV)</v>
          </cell>
          <cell r="O798" t="str">
            <v>AG Solution Opportunities (OV)</v>
          </cell>
          <cell r="P798" t="str">
            <v>AG Solution Phase 2</v>
          </cell>
          <cell r="Q798" t="str">
            <v>James Iwegbu</v>
          </cell>
          <cell r="S798" t="str">
            <v>OKLNG</v>
          </cell>
          <cell r="T798" t="str">
            <v>4. Oil</v>
          </cell>
          <cell r="U798" t="str">
            <v>1. Secure / Maximise NFA</v>
          </cell>
          <cell r="V798" t="str">
            <v>Eleluwor Esta</v>
          </cell>
          <cell r="W798">
            <v>10</v>
          </cell>
          <cell r="X798">
            <v>0</v>
          </cell>
          <cell r="Y798">
            <v>33952.759478917724</v>
          </cell>
          <cell r="Z798">
            <v>0</v>
          </cell>
          <cell r="AA798">
            <v>90354.490448125696</v>
          </cell>
          <cell r="AB798">
            <v>0</v>
          </cell>
          <cell r="AC798">
            <v>78622.217498779297</v>
          </cell>
          <cell r="AD798">
            <v>8735.7799377441406</v>
          </cell>
          <cell r="AE798">
            <v>2996.4850264872075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55762.872357630607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>
            <v>0</v>
          </cell>
          <cell r="AQ798">
            <v>0</v>
          </cell>
          <cell r="AR798">
            <v>0</v>
          </cell>
          <cell r="AS798">
            <v>0</v>
          </cell>
          <cell r="AT798">
            <v>0</v>
          </cell>
          <cell r="AU798">
            <v>0</v>
          </cell>
          <cell r="AV798">
            <v>0</v>
          </cell>
          <cell r="AW798">
            <v>0</v>
          </cell>
          <cell r="AX798">
            <v>0</v>
          </cell>
          <cell r="AY798">
            <v>0</v>
          </cell>
          <cell r="AZ798">
            <v>0</v>
          </cell>
          <cell r="BA798">
            <v>0</v>
          </cell>
          <cell r="BB798">
            <v>0</v>
          </cell>
          <cell r="BC798">
            <v>0</v>
          </cell>
          <cell r="BD798">
            <v>0</v>
          </cell>
          <cell r="BE798">
            <v>0</v>
          </cell>
          <cell r="BF798">
            <v>0</v>
          </cell>
          <cell r="BG798">
            <v>0</v>
          </cell>
          <cell r="BH798">
            <v>0</v>
          </cell>
          <cell r="BI798">
            <v>0</v>
          </cell>
          <cell r="BJ798">
            <v>0</v>
          </cell>
          <cell r="BK798">
            <v>0</v>
          </cell>
          <cell r="BL798">
            <v>0</v>
          </cell>
          <cell r="BM798">
            <v>0</v>
          </cell>
          <cell r="BN798">
            <v>0</v>
          </cell>
          <cell r="BO798">
            <v>0</v>
          </cell>
          <cell r="BP798">
            <v>0</v>
          </cell>
          <cell r="BQ798">
            <v>0</v>
          </cell>
          <cell r="BR798">
            <v>0</v>
          </cell>
          <cell r="BS798">
            <v>0</v>
          </cell>
          <cell r="BT798">
            <v>0</v>
          </cell>
          <cell r="BU798">
            <v>0</v>
          </cell>
          <cell r="BV798">
            <v>0</v>
          </cell>
          <cell r="BW798">
            <v>0</v>
          </cell>
          <cell r="BX798">
            <v>0</v>
          </cell>
          <cell r="BY798">
            <v>0</v>
          </cell>
          <cell r="BZ798">
            <v>0</v>
          </cell>
          <cell r="CA798">
            <v>0</v>
          </cell>
          <cell r="CB798">
            <v>0</v>
          </cell>
          <cell r="CC798">
            <v>0</v>
          </cell>
          <cell r="CD798">
            <v>0</v>
          </cell>
          <cell r="CE798">
            <v>0</v>
          </cell>
          <cell r="CF798">
            <v>0</v>
          </cell>
          <cell r="CG798">
            <v>0</v>
          </cell>
          <cell r="CH798">
            <v>0</v>
          </cell>
          <cell r="CI798">
            <v>0</v>
          </cell>
          <cell r="CJ798">
            <v>0</v>
          </cell>
          <cell r="CK798">
            <v>0</v>
          </cell>
          <cell r="CL798">
            <v>0</v>
          </cell>
          <cell r="CM798">
            <v>1</v>
          </cell>
        </row>
        <row r="799">
          <cell r="A799" t="str">
            <v>NIP_BP11_D_NUNR_EL2_I31</v>
          </cell>
          <cell r="C799" t="str">
            <v>BP11</v>
          </cell>
          <cell r="D799" t="str">
            <v>Out</v>
          </cell>
          <cell r="E799" t="str">
            <v>Base JV</v>
          </cell>
          <cell r="F799" t="str">
            <v>Options</v>
          </cell>
          <cell r="G799" t="str">
            <v>SPDC JV</v>
          </cell>
          <cell r="H799" t="str">
            <v>Not reported</v>
          </cell>
          <cell r="I799" t="str">
            <v>NUN RIVER</v>
          </cell>
          <cell r="J799" t="str">
            <v>OML - 32</v>
          </cell>
          <cell r="K799" t="str">
            <v>LAND EAST</v>
          </cell>
          <cell r="L799" t="str">
            <v>East</v>
          </cell>
          <cell r="M799" t="str">
            <v>Nun River IOGD Phase 1</v>
          </cell>
          <cell r="N799" t="str">
            <v>Nun River IOGD Phase 1</v>
          </cell>
          <cell r="O799" t="str">
            <v>Nun River IOGD Phase 1</v>
          </cell>
          <cell r="P799" t="str">
            <v xml:space="preserve">Nun River IOGD Phase 1_x000D_
Nun River IOGD Phase 1_x000D_
</v>
          </cell>
          <cell r="Q799" t="str">
            <v>James Iwegbu</v>
          </cell>
          <cell r="R799" t="str">
            <v>NUN_RIVER1_FS</v>
          </cell>
          <cell r="S799" t="str">
            <v>OKLNG</v>
          </cell>
          <cell r="T799" t="str">
            <v>4. Oil</v>
          </cell>
          <cell r="U799" t="str">
            <v>8. Oil and Gas Growth</v>
          </cell>
          <cell r="V799" t="str">
            <v>Eleluwor Esta</v>
          </cell>
          <cell r="W799">
            <v>5</v>
          </cell>
          <cell r="X799">
            <v>0</v>
          </cell>
          <cell r="Y799">
            <v>71750.420471191406</v>
          </cell>
          <cell r="Z799">
            <v>0</v>
          </cell>
          <cell r="AA799">
            <v>61495.598785400391</v>
          </cell>
          <cell r="AB799">
            <v>0</v>
          </cell>
          <cell r="AC799">
            <v>53892.159851074219</v>
          </cell>
          <cell r="AD799">
            <v>5988.0369758605957</v>
          </cell>
          <cell r="AE799">
            <v>1615.5257902145386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72210.591384887695</v>
          </cell>
          <cell r="AK799">
            <v>0</v>
          </cell>
          <cell r="AL799">
            <v>0</v>
          </cell>
          <cell r="AM799">
            <v>0</v>
          </cell>
          <cell r="AN799">
            <v>0</v>
          </cell>
          <cell r="AO799">
            <v>0</v>
          </cell>
          <cell r="AP799">
            <v>0</v>
          </cell>
          <cell r="AQ799">
            <v>0</v>
          </cell>
          <cell r="AR799">
            <v>0</v>
          </cell>
          <cell r="AS799">
            <v>0</v>
          </cell>
          <cell r="AT799">
            <v>0</v>
          </cell>
          <cell r="AU799">
            <v>0</v>
          </cell>
          <cell r="AV799">
            <v>0</v>
          </cell>
          <cell r="AW799">
            <v>0</v>
          </cell>
          <cell r="AX799">
            <v>0</v>
          </cell>
          <cell r="AY799">
            <v>0</v>
          </cell>
          <cell r="AZ799">
            <v>0</v>
          </cell>
          <cell r="BA799">
            <v>0</v>
          </cell>
          <cell r="BB799">
            <v>0</v>
          </cell>
          <cell r="BC799">
            <v>0</v>
          </cell>
          <cell r="BD799">
            <v>0</v>
          </cell>
          <cell r="BE799">
            <v>0</v>
          </cell>
          <cell r="BF799">
            <v>0</v>
          </cell>
          <cell r="BG799">
            <v>0</v>
          </cell>
          <cell r="BH799">
            <v>0</v>
          </cell>
          <cell r="BI799">
            <v>0</v>
          </cell>
          <cell r="BJ799">
            <v>0</v>
          </cell>
          <cell r="BK799">
            <v>0</v>
          </cell>
          <cell r="BL799">
            <v>0</v>
          </cell>
          <cell r="BM799">
            <v>0</v>
          </cell>
          <cell r="BN799">
            <v>0</v>
          </cell>
          <cell r="BO799">
            <v>0</v>
          </cell>
          <cell r="BP799">
            <v>0</v>
          </cell>
          <cell r="BQ799">
            <v>0</v>
          </cell>
          <cell r="BR799">
            <v>0</v>
          </cell>
          <cell r="BS799">
            <v>0</v>
          </cell>
          <cell r="BT799">
            <v>0</v>
          </cell>
          <cell r="BU799">
            <v>0</v>
          </cell>
          <cell r="BV799">
            <v>0</v>
          </cell>
          <cell r="BW799">
            <v>0</v>
          </cell>
          <cell r="BX799">
            <v>0</v>
          </cell>
          <cell r="BY799">
            <v>0</v>
          </cell>
          <cell r="BZ799">
            <v>0</v>
          </cell>
          <cell r="CA799">
            <v>0</v>
          </cell>
          <cell r="CB799">
            <v>0</v>
          </cell>
          <cell r="CC799">
            <v>0</v>
          </cell>
          <cell r="CD799">
            <v>0</v>
          </cell>
          <cell r="CE799">
            <v>0</v>
          </cell>
          <cell r="CF799">
            <v>0</v>
          </cell>
          <cell r="CG799">
            <v>0</v>
          </cell>
          <cell r="CH799">
            <v>0</v>
          </cell>
          <cell r="CI799">
            <v>0</v>
          </cell>
          <cell r="CJ799">
            <v>0</v>
          </cell>
          <cell r="CK799">
            <v>0</v>
          </cell>
          <cell r="CL799">
            <v>0</v>
          </cell>
          <cell r="CM799">
            <v>1</v>
          </cell>
        </row>
        <row r="800">
          <cell r="A800" t="str">
            <v>NIP_BP11_D_OBEL_EL1_I01</v>
          </cell>
          <cell r="C800" t="str">
            <v>BP11</v>
          </cell>
          <cell r="D800" t="str">
            <v>Out</v>
          </cell>
          <cell r="E800" t="str">
            <v>Third Party Finance</v>
          </cell>
          <cell r="F800" t="str">
            <v>Options</v>
          </cell>
          <cell r="G800" t="str">
            <v>Both</v>
          </cell>
          <cell r="H800" t="str">
            <v>Not reported</v>
          </cell>
          <cell r="I800" t="str">
            <v>OBELE</v>
          </cell>
          <cell r="J800" t="str">
            <v>OML - 22</v>
          </cell>
          <cell r="K800" t="str">
            <v>LAND EAST</v>
          </cell>
          <cell r="L800" t="str">
            <v>East</v>
          </cell>
          <cell r="M800" t="str">
            <v>AG Solution Obele</v>
          </cell>
          <cell r="N800" t="str">
            <v>AG Solution Opportunities (OV)</v>
          </cell>
          <cell r="O800" t="str">
            <v>AG Solution Opportunities (OV)</v>
          </cell>
          <cell r="P800" t="str">
            <v>AG Solution Opportunities</v>
          </cell>
          <cell r="Q800" t="str">
            <v>James Iwegbu</v>
          </cell>
          <cell r="S800" t="str">
            <v>NLNG</v>
          </cell>
          <cell r="T800" t="str">
            <v>4. Oil</v>
          </cell>
          <cell r="U800" t="str">
            <v>1. Secure / Maximise NFA</v>
          </cell>
          <cell r="V800" t="str">
            <v>Eleluwor Esta</v>
          </cell>
          <cell r="W800">
            <v>0</v>
          </cell>
          <cell r="X800">
            <v>0</v>
          </cell>
          <cell r="Y800">
            <v>9133.3787079336653</v>
          </cell>
          <cell r="Z800">
            <v>0</v>
          </cell>
          <cell r="AA800">
            <v>16617.95992727199</v>
          </cell>
          <cell r="AB800">
            <v>0</v>
          </cell>
          <cell r="AC800">
            <v>11708.617973327637</v>
          </cell>
          <cell r="AD800">
            <v>1300.9637701511383</v>
          </cell>
          <cell r="AE800">
            <v>3608.4946152678995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12613.857329830953</v>
          </cell>
          <cell r="AK800">
            <v>0</v>
          </cell>
          <cell r="AL800">
            <v>0</v>
          </cell>
          <cell r="AM800">
            <v>2</v>
          </cell>
          <cell r="AN800">
            <v>0</v>
          </cell>
          <cell r="AO800">
            <v>0</v>
          </cell>
          <cell r="AP800">
            <v>0</v>
          </cell>
          <cell r="AQ800">
            <v>0</v>
          </cell>
          <cell r="AR800">
            <v>0</v>
          </cell>
          <cell r="AS800">
            <v>0</v>
          </cell>
          <cell r="AT800">
            <v>0</v>
          </cell>
          <cell r="AU800">
            <v>0</v>
          </cell>
          <cell r="AV800">
            <v>0</v>
          </cell>
          <cell r="AW800">
            <v>0</v>
          </cell>
          <cell r="AX800">
            <v>0</v>
          </cell>
          <cell r="AY800">
            <v>0</v>
          </cell>
          <cell r="AZ800">
            <v>0</v>
          </cell>
          <cell r="BA800">
            <v>0</v>
          </cell>
          <cell r="BB800">
            <v>0</v>
          </cell>
          <cell r="BC800">
            <v>0</v>
          </cell>
          <cell r="BD800">
            <v>0</v>
          </cell>
          <cell r="BE800">
            <v>0</v>
          </cell>
          <cell r="BF800">
            <v>0</v>
          </cell>
          <cell r="BG800">
            <v>0</v>
          </cell>
          <cell r="BH800">
            <v>0</v>
          </cell>
          <cell r="BI800">
            <v>0</v>
          </cell>
          <cell r="BJ800">
            <v>0</v>
          </cell>
          <cell r="BK800">
            <v>0</v>
          </cell>
          <cell r="BL800">
            <v>0</v>
          </cell>
          <cell r="BM800">
            <v>0</v>
          </cell>
          <cell r="BN800">
            <v>0</v>
          </cell>
          <cell r="BO800">
            <v>0</v>
          </cell>
          <cell r="BP800">
            <v>0</v>
          </cell>
          <cell r="BQ800">
            <v>0</v>
          </cell>
          <cell r="BR800">
            <v>0</v>
          </cell>
          <cell r="BS800">
            <v>0</v>
          </cell>
          <cell r="BT800">
            <v>0</v>
          </cell>
          <cell r="BU800">
            <v>0</v>
          </cell>
          <cell r="BV800">
            <v>0</v>
          </cell>
          <cell r="BW800">
            <v>0</v>
          </cell>
          <cell r="BX800">
            <v>0</v>
          </cell>
          <cell r="BY800">
            <v>0</v>
          </cell>
          <cell r="BZ800">
            <v>0</v>
          </cell>
          <cell r="CA800">
            <v>0</v>
          </cell>
          <cell r="CB800">
            <v>0</v>
          </cell>
          <cell r="CC800">
            <v>0</v>
          </cell>
          <cell r="CD800">
            <v>0</v>
          </cell>
          <cell r="CE800">
            <v>0</v>
          </cell>
          <cell r="CF800">
            <v>0</v>
          </cell>
          <cell r="CG800">
            <v>0</v>
          </cell>
          <cell r="CH800">
            <v>0</v>
          </cell>
          <cell r="CI800">
            <v>0</v>
          </cell>
          <cell r="CJ800">
            <v>0</v>
          </cell>
          <cell r="CK800">
            <v>0</v>
          </cell>
          <cell r="CL800">
            <v>0</v>
          </cell>
          <cell r="CM800">
            <v>1</v>
          </cell>
        </row>
        <row r="801">
          <cell r="A801" t="str">
            <v>NIP_BP11_D_OBEL_EL1_R07</v>
          </cell>
          <cell r="C801" t="str">
            <v>BP11</v>
          </cell>
          <cell r="D801" t="str">
            <v>In</v>
          </cell>
          <cell r="E801" t="str">
            <v>Base JV</v>
          </cell>
          <cell r="F801" t="str">
            <v>Base</v>
          </cell>
          <cell r="G801" t="str">
            <v>SPDC JV</v>
          </cell>
          <cell r="H801" t="str">
            <v>In</v>
          </cell>
          <cell r="I801" t="str">
            <v>OBELE</v>
          </cell>
          <cell r="J801" t="str">
            <v>OML - 22</v>
          </cell>
          <cell r="K801" t="str">
            <v>LAND EAST</v>
          </cell>
          <cell r="L801" t="str">
            <v>East</v>
          </cell>
          <cell r="M801" t="str">
            <v>STOG - Restoration - OBELE</v>
          </cell>
          <cell r="N801" t="str">
            <v>STOG Restoration - Land East</v>
          </cell>
          <cell r="O801" t="str">
            <v>STOG Restoration - Land East</v>
          </cell>
          <cell r="P801" t="str">
            <v>STOG - Restoration</v>
          </cell>
          <cell r="Q801" t="str">
            <v>James Iwegbu</v>
          </cell>
          <cell r="R801" t="str">
            <v>OBELE1_FS</v>
          </cell>
          <cell r="S801" t="str">
            <v>NLNG</v>
          </cell>
          <cell r="T801" t="str">
            <v>4. Oil</v>
          </cell>
          <cell r="U801" t="str">
            <v>1. Secure / Maximise NFA</v>
          </cell>
          <cell r="V801" t="str">
            <v>Akadiri Olabisi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>
            <v>0</v>
          </cell>
          <cell r="AN801">
            <v>0</v>
          </cell>
          <cell r="AO801">
            <v>0</v>
          </cell>
          <cell r="AP801">
            <v>0</v>
          </cell>
          <cell r="AQ801">
            <v>0</v>
          </cell>
          <cell r="AR801">
            <v>0</v>
          </cell>
          <cell r="AS801">
            <v>0</v>
          </cell>
          <cell r="AT801">
            <v>0</v>
          </cell>
          <cell r="AU801">
            <v>0</v>
          </cell>
          <cell r="AV801">
            <v>0</v>
          </cell>
          <cell r="AW801">
            <v>0</v>
          </cell>
          <cell r="AX801">
            <v>0</v>
          </cell>
          <cell r="AY801">
            <v>0</v>
          </cell>
          <cell r="AZ801">
            <v>0</v>
          </cell>
          <cell r="BA801">
            <v>0</v>
          </cell>
          <cell r="BB801">
            <v>0</v>
          </cell>
          <cell r="BC801">
            <v>0</v>
          </cell>
          <cell r="BD801">
            <v>0</v>
          </cell>
          <cell r="BE801">
            <v>0</v>
          </cell>
          <cell r="BF801">
            <v>0</v>
          </cell>
          <cell r="BG801">
            <v>0</v>
          </cell>
          <cell r="BH801">
            <v>0</v>
          </cell>
          <cell r="BI801">
            <v>0</v>
          </cell>
          <cell r="BJ801">
            <v>0</v>
          </cell>
          <cell r="BK801">
            <v>0</v>
          </cell>
          <cell r="BL801">
            <v>0</v>
          </cell>
          <cell r="BM801">
            <v>0</v>
          </cell>
          <cell r="BN801">
            <v>0</v>
          </cell>
          <cell r="BO801">
            <v>0</v>
          </cell>
          <cell r="BP801">
            <v>0</v>
          </cell>
          <cell r="BQ801">
            <v>0</v>
          </cell>
          <cell r="BR801">
            <v>0</v>
          </cell>
          <cell r="BS801">
            <v>0</v>
          </cell>
          <cell r="BT801">
            <v>0</v>
          </cell>
          <cell r="BU801">
            <v>0</v>
          </cell>
          <cell r="BV801">
            <v>0</v>
          </cell>
          <cell r="BW801">
            <v>0</v>
          </cell>
          <cell r="BX801">
            <v>0</v>
          </cell>
          <cell r="BY801">
            <v>0</v>
          </cell>
          <cell r="BZ801">
            <v>0</v>
          </cell>
          <cell r="CA801">
            <v>0</v>
          </cell>
          <cell r="CB801">
            <v>0</v>
          </cell>
          <cell r="CC801">
            <v>0</v>
          </cell>
          <cell r="CD801">
            <v>0</v>
          </cell>
          <cell r="CE801">
            <v>0</v>
          </cell>
          <cell r="CF801">
            <v>0</v>
          </cell>
          <cell r="CG801">
            <v>0</v>
          </cell>
          <cell r="CH801">
            <v>0</v>
          </cell>
          <cell r="CI801">
            <v>0</v>
          </cell>
          <cell r="CJ801">
            <v>0</v>
          </cell>
          <cell r="CK801">
            <v>0</v>
          </cell>
          <cell r="CL801">
            <v>0</v>
          </cell>
          <cell r="CM801">
            <v>1</v>
          </cell>
        </row>
        <row r="802">
          <cell r="A802" t="str">
            <v>NIP_BP11_D_OBGN_EL1_C01</v>
          </cell>
          <cell r="C802" t="str">
            <v>BP11</v>
          </cell>
          <cell r="D802" t="str">
            <v>In</v>
          </cell>
          <cell r="E802" t="str">
            <v>Base JV</v>
          </cell>
          <cell r="F802" t="str">
            <v>Base</v>
          </cell>
          <cell r="G802" t="str">
            <v>Both</v>
          </cell>
          <cell r="H802" t="str">
            <v>Not reported</v>
          </cell>
          <cell r="I802" t="str">
            <v>OBIGBO NORTH</v>
          </cell>
          <cell r="J802" t="str">
            <v>OML - 17</v>
          </cell>
          <cell r="K802" t="str">
            <v>LAND EAST</v>
          </cell>
          <cell r="L802" t="str">
            <v>East</v>
          </cell>
          <cell r="M802" t="str">
            <v>Well Recompletion WO</v>
          </cell>
          <cell r="N802" t="str">
            <v>Well Recompletion WO</v>
          </cell>
          <cell r="O802" t="str">
            <v>Well Recompletion WO</v>
          </cell>
          <cell r="P802" t="str">
            <v xml:space="preserve">Well Recompletion WO_x000D_
_x000D_
</v>
          </cell>
          <cell r="Q802" t="str">
            <v>James Iwegbu</v>
          </cell>
          <cell r="R802" t="str">
            <v>OBIGBO_NORTH1_FS</v>
          </cell>
          <cell r="S802" t="str">
            <v>DOMGAS</v>
          </cell>
          <cell r="T802" t="str">
            <v>4. Oil</v>
          </cell>
          <cell r="U802" t="str">
            <v>7. Material Oil</v>
          </cell>
          <cell r="V802" t="str">
            <v>Eleluwor Esta</v>
          </cell>
          <cell r="W802">
            <v>0</v>
          </cell>
          <cell r="X802">
            <v>0</v>
          </cell>
          <cell r="Y802">
            <v>18338.651924133301</v>
          </cell>
          <cell r="Z802">
            <v>0</v>
          </cell>
          <cell r="AA802">
            <v>33781.512145996094</v>
          </cell>
          <cell r="AB802">
            <v>0</v>
          </cell>
          <cell r="AC802">
            <v>26355.463111877441</v>
          </cell>
          <cell r="AD802">
            <v>2966.518711566925</v>
          </cell>
          <cell r="AE802">
            <v>4459.401575088501</v>
          </cell>
          <cell r="AF802">
            <v>0</v>
          </cell>
          <cell r="AG802">
            <v>0</v>
          </cell>
          <cell r="AH802">
            <v>0</v>
          </cell>
          <cell r="AI802">
            <v>41931.1796875</v>
          </cell>
          <cell r="AJ802">
            <v>73894.266723632813</v>
          </cell>
          <cell r="AK802">
            <v>0</v>
          </cell>
          <cell r="AL802">
            <v>0</v>
          </cell>
          <cell r="AM802">
            <v>0</v>
          </cell>
          <cell r="AN802">
            <v>4</v>
          </cell>
          <cell r="AO802">
            <v>0</v>
          </cell>
          <cell r="AP802">
            <v>0</v>
          </cell>
          <cell r="AQ802">
            <v>0</v>
          </cell>
          <cell r="AR802">
            <v>0</v>
          </cell>
          <cell r="AS802">
            <v>0</v>
          </cell>
          <cell r="AT802">
            <v>0</v>
          </cell>
          <cell r="AU802">
            <v>0</v>
          </cell>
          <cell r="AV802">
            <v>0</v>
          </cell>
          <cell r="AW802">
            <v>0</v>
          </cell>
          <cell r="AX802">
            <v>0</v>
          </cell>
          <cell r="AY802">
            <v>0</v>
          </cell>
          <cell r="AZ802">
            <v>0</v>
          </cell>
          <cell r="BA802">
            <v>0</v>
          </cell>
          <cell r="BB802">
            <v>0</v>
          </cell>
          <cell r="BC802">
            <v>0</v>
          </cell>
          <cell r="BD802">
            <v>0</v>
          </cell>
          <cell r="BE802">
            <v>0</v>
          </cell>
          <cell r="BF802">
            <v>0</v>
          </cell>
          <cell r="BG802">
            <v>0</v>
          </cell>
          <cell r="BH802">
            <v>0</v>
          </cell>
          <cell r="BI802">
            <v>0</v>
          </cell>
          <cell r="BJ802">
            <v>0</v>
          </cell>
          <cell r="BK802">
            <v>0</v>
          </cell>
          <cell r="BL802">
            <v>3570</v>
          </cell>
          <cell r="BM802">
            <v>24227.0390625</v>
          </cell>
          <cell r="BN802">
            <v>0</v>
          </cell>
          <cell r="BO802">
            <v>12879.5400390625</v>
          </cell>
          <cell r="BP802">
            <v>1254.5999755859375</v>
          </cell>
          <cell r="BQ802">
            <v>0</v>
          </cell>
          <cell r="BR802">
            <v>0</v>
          </cell>
          <cell r="BS802">
            <v>0</v>
          </cell>
          <cell r="BT802">
            <v>0</v>
          </cell>
          <cell r="BU802">
            <v>0</v>
          </cell>
          <cell r="BV802">
            <v>0</v>
          </cell>
          <cell r="BW802">
            <v>0</v>
          </cell>
          <cell r="BX802">
            <v>0</v>
          </cell>
          <cell r="BY802">
            <v>0</v>
          </cell>
          <cell r="BZ802">
            <v>0</v>
          </cell>
          <cell r="CA802">
            <v>0</v>
          </cell>
          <cell r="CB802">
            <v>0</v>
          </cell>
          <cell r="CC802">
            <v>0</v>
          </cell>
          <cell r="CD802">
            <v>0</v>
          </cell>
          <cell r="CE802">
            <v>0</v>
          </cell>
          <cell r="CF802">
            <v>0</v>
          </cell>
          <cell r="CG802">
            <v>0</v>
          </cell>
          <cell r="CH802">
            <v>0</v>
          </cell>
          <cell r="CI802">
            <v>0</v>
          </cell>
          <cell r="CJ802">
            <v>0</v>
          </cell>
          <cell r="CK802">
            <v>0</v>
          </cell>
          <cell r="CL802">
            <v>0</v>
          </cell>
          <cell r="CM802">
            <v>1</v>
          </cell>
        </row>
        <row r="803">
          <cell r="A803" t="str">
            <v>NIP_BP11_D_OBGN_EL1_D01</v>
          </cell>
          <cell r="C803" t="str">
            <v>BP11</v>
          </cell>
          <cell r="D803" t="str">
            <v>In</v>
          </cell>
          <cell r="E803" t="str">
            <v>Base JV</v>
          </cell>
          <cell r="F803" t="str">
            <v>Base</v>
          </cell>
          <cell r="G803" t="str">
            <v>SPDC JV</v>
          </cell>
          <cell r="H803" t="str">
            <v>Not reported</v>
          </cell>
          <cell r="I803" t="str">
            <v>OBIGBO NORTH</v>
          </cell>
          <cell r="J803" t="str">
            <v>OML - 17</v>
          </cell>
          <cell r="K803" t="str">
            <v>LAND EAST</v>
          </cell>
          <cell r="L803" t="str">
            <v>East</v>
          </cell>
          <cell r="M803" t="str">
            <v>Obigbo North IOGD Phase 1</v>
          </cell>
          <cell r="N803" t="str">
            <v>Obigbo North IOGD Phase 1</v>
          </cell>
          <cell r="O803" t="str">
            <v>Obigbo North IOGD Phase 1</v>
          </cell>
          <cell r="P803" t="str">
            <v>Obigbo North IOGD Phase 1_x000D_
Obigbo North IOGD Phase</v>
          </cell>
          <cell r="Q803" t="str">
            <v>James Iwegbu</v>
          </cell>
          <cell r="R803" t="str">
            <v>OBIGBO_NORTH1_FS</v>
          </cell>
          <cell r="S803" t="str">
            <v>DOMGAS</v>
          </cell>
          <cell r="T803" t="str">
            <v>5. Domgas (Ring fenced)</v>
          </cell>
          <cell r="U803" t="str">
            <v>7. Material Oil</v>
          </cell>
          <cell r="V803" t="str">
            <v>Eleluwor Esta</v>
          </cell>
          <cell r="W803">
            <v>0</v>
          </cell>
          <cell r="X803">
            <v>0</v>
          </cell>
          <cell r="Y803">
            <v>45816.633071899414</v>
          </cell>
          <cell r="Z803">
            <v>0</v>
          </cell>
          <cell r="AA803">
            <v>34773.55485534668</v>
          </cell>
          <cell r="AB803">
            <v>0</v>
          </cell>
          <cell r="AC803">
            <v>28109.82112121582</v>
          </cell>
          <cell r="AD803">
            <v>3123.3171005249023</v>
          </cell>
          <cell r="AE803">
            <v>3540.3976974487305</v>
          </cell>
          <cell r="AF803">
            <v>0</v>
          </cell>
          <cell r="AG803">
            <v>0</v>
          </cell>
          <cell r="AH803">
            <v>0</v>
          </cell>
          <cell r="AI803">
            <v>133027.84765625</v>
          </cell>
          <cell r="AJ803">
            <v>157615.39306640625</v>
          </cell>
          <cell r="AK803">
            <v>0</v>
          </cell>
          <cell r="AL803">
            <v>0</v>
          </cell>
          <cell r="AM803">
            <v>4</v>
          </cell>
          <cell r="AN803">
            <v>0</v>
          </cell>
          <cell r="AO803">
            <v>0</v>
          </cell>
          <cell r="AP803">
            <v>0</v>
          </cell>
          <cell r="AQ803">
            <v>0</v>
          </cell>
          <cell r="AR803">
            <v>0</v>
          </cell>
          <cell r="AS803">
            <v>0</v>
          </cell>
          <cell r="AT803">
            <v>0</v>
          </cell>
          <cell r="AU803">
            <v>0</v>
          </cell>
          <cell r="AV803">
            <v>0</v>
          </cell>
          <cell r="AW803">
            <v>0</v>
          </cell>
          <cell r="AX803">
            <v>0</v>
          </cell>
          <cell r="AY803">
            <v>0</v>
          </cell>
          <cell r="AZ803">
            <v>0</v>
          </cell>
          <cell r="BA803">
            <v>0</v>
          </cell>
          <cell r="BB803">
            <v>0</v>
          </cell>
          <cell r="BC803">
            <v>0</v>
          </cell>
          <cell r="BD803">
            <v>0</v>
          </cell>
          <cell r="BE803">
            <v>0</v>
          </cell>
          <cell r="BF803">
            <v>0</v>
          </cell>
          <cell r="BG803">
            <v>0</v>
          </cell>
          <cell r="BH803">
            <v>0</v>
          </cell>
          <cell r="BI803">
            <v>0</v>
          </cell>
          <cell r="BJ803">
            <v>0</v>
          </cell>
          <cell r="BK803">
            <v>0</v>
          </cell>
          <cell r="BL803">
            <v>19467.490234375</v>
          </cell>
          <cell r="BM803">
            <v>64891.6357421875</v>
          </cell>
          <cell r="BN803">
            <v>35690.3994140625</v>
          </cell>
          <cell r="BO803">
            <v>0</v>
          </cell>
          <cell r="BP803">
            <v>12978.326904296875</v>
          </cell>
          <cell r="BQ803">
            <v>0</v>
          </cell>
          <cell r="BR803">
            <v>0</v>
          </cell>
          <cell r="BS803">
            <v>0</v>
          </cell>
          <cell r="BT803">
            <v>0</v>
          </cell>
          <cell r="BU803">
            <v>0</v>
          </cell>
          <cell r="BV803">
            <v>0</v>
          </cell>
          <cell r="BW803">
            <v>0</v>
          </cell>
          <cell r="BX803">
            <v>0</v>
          </cell>
          <cell r="BY803">
            <v>0</v>
          </cell>
          <cell r="BZ803">
            <v>0</v>
          </cell>
          <cell r="CA803">
            <v>0</v>
          </cell>
          <cell r="CB803">
            <v>0</v>
          </cell>
          <cell r="CC803">
            <v>0</v>
          </cell>
          <cell r="CD803">
            <v>0</v>
          </cell>
          <cell r="CE803">
            <v>0</v>
          </cell>
          <cell r="CF803">
            <v>0</v>
          </cell>
          <cell r="CG803">
            <v>0</v>
          </cell>
          <cell r="CH803">
            <v>0</v>
          </cell>
          <cell r="CI803">
            <v>0</v>
          </cell>
          <cell r="CJ803">
            <v>0</v>
          </cell>
          <cell r="CK803">
            <v>0</v>
          </cell>
          <cell r="CL803">
            <v>0</v>
          </cell>
          <cell r="CM803">
            <v>1</v>
          </cell>
        </row>
        <row r="804">
          <cell r="A804" t="str">
            <v>NIP_BP11_D_OBGN_EL1_D02</v>
          </cell>
          <cell r="C804" t="str">
            <v>BP11</v>
          </cell>
          <cell r="D804" t="str">
            <v>In</v>
          </cell>
          <cell r="E804" t="str">
            <v>Base JV</v>
          </cell>
          <cell r="F804" t="str">
            <v>Base</v>
          </cell>
          <cell r="G804" t="str">
            <v>SPDC JV</v>
          </cell>
          <cell r="H804" t="str">
            <v>Not reported</v>
          </cell>
          <cell r="I804" t="str">
            <v>OBIGBO NORTH</v>
          </cell>
          <cell r="J804" t="str">
            <v>OML - 17</v>
          </cell>
          <cell r="K804" t="str">
            <v>LAND EAST</v>
          </cell>
          <cell r="L804" t="str">
            <v>East</v>
          </cell>
          <cell r="M804" t="str">
            <v>Obigbo North IOGD Phase 1</v>
          </cell>
          <cell r="N804" t="str">
            <v>Obigbo North IOGD Phase 1</v>
          </cell>
          <cell r="O804" t="str">
            <v>Obigbo North IOGD Phase 1</v>
          </cell>
          <cell r="P804" t="str">
            <v xml:space="preserve">Obigbo North IOGD Phase 1_x000D_
</v>
          </cell>
          <cell r="Q804" t="str">
            <v>James Iwegbu</v>
          </cell>
          <cell r="R804" t="str">
            <v>OBIGBO_NORTH1_FS</v>
          </cell>
          <cell r="S804" t="str">
            <v>DOMGAS</v>
          </cell>
          <cell r="T804" t="str">
            <v>5. Domgas (Ring fenced)</v>
          </cell>
          <cell r="U804" t="str">
            <v>7. Material Oil</v>
          </cell>
          <cell r="V804" t="str">
            <v>Eleluwor Esta</v>
          </cell>
          <cell r="W804">
            <v>0</v>
          </cell>
          <cell r="X804">
            <v>0</v>
          </cell>
          <cell r="Y804">
            <v>54289.779731750488</v>
          </cell>
          <cell r="Z804">
            <v>0</v>
          </cell>
          <cell r="AA804">
            <v>64502.692611694336</v>
          </cell>
          <cell r="AB804">
            <v>0</v>
          </cell>
          <cell r="AC804">
            <v>54084.046222686768</v>
          </cell>
          <cell r="AD804">
            <v>6009.3375158309937</v>
          </cell>
          <cell r="AE804">
            <v>4409.3482818603516</v>
          </cell>
          <cell r="AF804">
            <v>0</v>
          </cell>
          <cell r="AG804">
            <v>0</v>
          </cell>
          <cell r="AH804">
            <v>0</v>
          </cell>
          <cell r="AI804">
            <v>212667.203125</v>
          </cell>
          <cell r="AJ804">
            <v>199375.47021484375</v>
          </cell>
          <cell r="AK804">
            <v>0</v>
          </cell>
          <cell r="AL804">
            <v>0</v>
          </cell>
          <cell r="AM804">
            <v>3</v>
          </cell>
          <cell r="AN804">
            <v>0</v>
          </cell>
          <cell r="AO804">
            <v>0</v>
          </cell>
          <cell r="AP804">
            <v>0</v>
          </cell>
          <cell r="AQ804">
            <v>0</v>
          </cell>
          <cell r="AR804">
            <v>0</v>
          </cell>
          <cell r="AS804">
            <v>0</v>
          </cell>
          <cell r="AT804">
            <v>0</v>
          </cell>
          <cell r="AU804">
            <v>0</v>
          </cell>
          <cell r="AV804">
            <v>0</v>
          </cell>
          <cell r="AW804">
            <v>0</v>
          </cell>
          <cell r="AX804">
            <v>0</v>
          </cell>
          <cell r="AY804">
            <v>0</v>
          </cell>
          <cell r="AZ804">
            <v>0</v>
          </cell>
          <cell r="BA804">
            <v>0</v>
          </cell>
          <cell r="BB804">
            <v>0</v>
          </cell>
          <cell r="BC804">
            <v>0</v>
          </cell>
          <cell r="BD804">
            <v>0</v>
          </cell>
          <cell r="BE804">
            <v>0</v>
          </cell>
          <cell r="BF804">
            <v>0</v>
          </cell>
          <cell r="BG804">
            <v>0</v>
          </cell>
          <cell r="BH804">
            <v>0</v>
          </cell>
          <cell r="BI804">
            <v>0</v>
          </cell>
          <cell r="BJ804">
            <v>0</v>
          </cell>
          <cell r="BK804">
            <v>0</v>
          </cell>
          <cell r="BL804">
            <v>21759.05078125</v>
          </cell>
          <cell r="BM804">
            <v>109442.27734375</v>
          </cell>
          <cell r="BN804">
            <v>68932.669921875</v>
          </cell>
          <cell r="BO804">
            <v>0</v>
          </cell>
          <cell r="BP804">
            <v>12533.212890625</v>
          </cell>
          <cell r="BQ804">
            <v>0</v>
          </cell>
          <cell r="BR804">
            <v>0</v>
          </cell>
          <cell r="BS804">
            <v>0</v>
          </cell>
          <cell r="BT804">
            <v>0</v>
          </cell>
          <cell r="BU804">
            <v>0</v>
          </cell>
          <cell r="BV804">
            <v>0</v>
          </cell>
          <cell r="BW804">
            <v>0</v>
          </cell>
          <cell r="BX804">
            <v>0</v>
          </cell>
          <cell r="BY804">
            <v>0</v>
          </cell>
          <cell r="BZ804">
            <v>0</v>
          </cell>
          <cell r="CA804">
            <v>0</v>
          </cell>
          <cell r="CB804">
            <v>0</v>
          </cell>
          <cell r="CC804">
            <v>0</v>
          </cell>
          <cell r="CD804">
            <v>0</v>
          </cell>
          <cell r="CE804">
            <v>0</v>
          </cell>
          <cell r="CF804">
            <v>0</v>
          </cell>
          <cell r="CG804">
            <v>0</v>
          </cell>
          <cell r="CH804">
            <v>0</v>
          </cell>
          <cell r="CI804">
            <v>0</v>
          </cell>
          <cell r="CJ804">
            <v>0</v>
          </cell>
          <cell r="CK804">
            <v>0</v>
          </cell>
          <cell r="CL804">
            <v>0</v>
          </cell>
          <cell r="CM804">
            <v>1</v>
          </cell>
        </row>
        <row r="805">
          <cell r="A805" t="str">
            <v>NIP_BP11_D_OBGN_EL1_D03</v>
          </cell>
          <cell r="C805" t="str">
            <v>BP11</v>
          </cell>
          <cell r="D805" t="str">
            <v>In</v>
          </cell>
          <cell r="E805" t="str">
            <v>Base JV</v>
          </cell>
          <cell r="F805" t="str">
            <v>Base</v>
          </cell>
          <cell r="G805" t="str">
            <v>SPDC JV</v>
          </cell>
          <cell r="H805" t="str">
            <v>Not reported</v>
          </cell>
          <cell r="I805" t="str">
            <v>OBIGBO NORTH</v>
          </cell>
          <cell r="J805" t="str">
            <v>OML - 17</v>
          </cell>
          <cell r="K805" t="str">
            <v>LAND EAST</v>
          </cell>
          <cell r="L805" t="str">
            <v>East</v>
          </cell>
          <cell r="M805" t="str">
            <v>Obigbo North IOGD Phase 2</v>
          </cell>
          <cell r="N805" t="str">
            <v>Obigbo North IOGD Phase 2</v>
          </cell>
          <cell r="O805" t="str">
            <v>Obigbo North IOGD Phase 2</v>
          </cell>
          <cell r="P805" t="str">
            <v xml:space="preserve">Obigbo North IOGD Phase 2_x000D_
</v>
          </cell>
          <cell r="Q805" t="str">
            <v>James Iwegbu</v>
          </cell>
          <cell r="R805" t="str">
            <v>OBIGBO_NORTH1_FS</v>
          </cell>
          <cell r="S805" t="str">
            <v>DOMGAS</v>
          </cell>
          <cell r="T805" t="str">
            <v>5. Domgas (Ring fenced)</v>
          </cell>
          <cell r="U805" t="str">
            <v>7. Material Oil</v>
          </cell>
          <cell r="V805" t="str">
            <v>Eleluwor Esta</v>
          </cell>
          <cell r="W805">
            <v>0</v>
          </cell>
          <cell r="X805">
            <v>0</v>
          </cell>
          <cell r="Y805">
            <v>7125.9121360778809</v>
          </cell>
          <cell r="Z805">
            <v>0</v>
          </cell>
          <cell r="AA805">
            <v>4855.5390605926514</v>
          </cell>
          <cell r="AB805">
            <v>0</v>
          </cell>
          <cell r="AC805">
            <v>3947.3200178146362</v>
          </cell>
          <cell r="AD805">
            <v>438.59249877929688</v>
          </cell>
          <cell r="AE805">
            <v>469.64130055904388</v>
          </cell>
          <cell r="AF805">
            <v>0</v>
          </cell>
          <cell r="AG805">
            <v>0</v>
          </cell>
          <cell r="AH805">
            <v>0</v>
          </cell>
          <cell r="AI805">
            <v>35401.703125</v>
          </cell>
          <cell r="AJ805">
            <v>16350.82400894165</v>
          </cell>
          <cell r="AK805">
            <v>0</v>
          </cell>
          <cell r="AL805">
            <v>0</v>
          </cell>
          <cell r="AM805">
            <v>1</v>
          </cell>
          <cell r="AN805">
            <v>0</v>
          </cell>
          <cell r="AO805">
            <v>0</v>
          </cell>
          <cell r="AP805">
            <v>0</v>
          </cell>
          <cell r="AQ805">
            <v>0</v>
          </cell>
          <cell r="AR805">
            <v>0</v>
          </cell>
          <cell r="AS805">
            <v>0</v>
          </cell>
          <cell r="AT805">
            <v>0</v>
          </cell>
          <cell r="AU805">
            <v>0</v>
          </cell>
          <cell r="AV805">
            <v>0</v>
          </cell>
          <cell r="AW805">
            <v>0</v>
          </cell>
          <cell r="AX805">
            <v>0</v>
          </cell>
          <cell r="AY805">
            <v>0</v>
          </cell>
          <cell r="AZ805">
            <v>0</v>
          </cell>
          <cell r="BA805">
            <v>0</v>
          </cell>
          <cell r="BB805">
            <v>0</v>
          </cell>
          <cell r="BC805">
            <v>0</v>
          </cell>
          <cell r="BD805">
            <v>0</v>
          </cell>
          <cell r="BE805">
            <v>0</v>
          </cell>
          <cell r="BF805">
            <v>0</v>
          </cell>
          <cell r="BG805">
            <v>0</v>
          </cell>
          <cell r="BH805">
            <v>0</v>
          </cell>
          <cell r="BI805">
            <v>0</v>
          </cell>
          <cell r="BJ805">
            <v>0</v>
          </cell>
          <cell r="BK805">
            <v>0</v>
          </cell>
          <cell r="BL805">
            <v>5629.5302734375</v>
          </cell>
          <cell r="BM805">
            <v>16888.591796875</v>
          </cell>
          <cell r="BN805">
            <v>9650.623046875</v>
          </cell>
          <cell r="BO805">
            <v>0</v>
          </cell>
          <cell r="BP805">
            <v>3232.958740234375</v>
          </cell>
          <cell r="BQ805">
            <v>0</v>
          </cell>
          <cell r="BR805">
            <v>0</v>
          </cell>
          <cell r="BS805">
            <v>0</v>
          </cell>
          <cell r="BT805">
            <v>0</v>
          </cell>
          <cell r="BU805">
            <v>0</v>
          </cell>
          <cell r="BV805">
            <v>0</v>
          </cell>
          <cell r="BW805">
            <v>0</v>
          </cell>
          <cell r="BX805">
            <v>0</v>
          </cell>
          <cell r="BY805">
            <v>0</v>
          </cell>
          <cell r="BZ805">
            <v>0</v>
          </cell>
          <cell r="CA805">
            <v>0</v>
          </cell>
          <cell r="CB805">
            <v>0</v>
          </cell>
          <cell r="CC805">
            <v>0</v>
          </cell>
          <cell r="CD805">
            <v>0</v>
          </cell>
          <cell r="CE805">
            <v>0</v>
          </cell>
          <cell r="CF805">
            <v>0</v>
          </cell>
          <cell r="CG805">
            <v>0</v>
          </cell>
          <cell r="CH805">
            <v>0</v>
          </cell>
          <cell r="CI805">
            <v>0</v>
          </cell>
          <cell r="CJ805">
            <v>0</v>
          </cell>
          <cell r="CK805">
            <v>0</v>
          </cell>
          <cell r="CL805">
            <v>0</v>
          </cell>
          <cell r="CM805">
            <v>1</v>
          </cell>
        </row>
        <row r="806">
          <cell r="A806" t="str">
            <v>NIP_BP11_D_OBGN_EL1_G02</v>
          </cell>
          <cell r="C806" t="str">
            <v>BP11</v>
          </cell>
          <cell r="D806" t="str">
            <v>In</v>
          </cell>
          <cell r="E806" t="str">
            <v>Domgas/IPP</v>
          </cell>
          <cell r="F806" t="str">
            <v>Base</v>
          </cell>
          <cell r="G806" t="str">
            <v>SPDC JV</v>
          </cell>
          <cell r="H806" t="str">
            <v>Not reported</v>
          </cell>
          <cell r="I806" t="str">
            <v>OBIGBO NORTH</v>
          </cell>
          <cell r="J806" t="str">
            <v>OML - 17</v>
          </cell>
          <cell r="K806" t="str">
            <v>LAND EAST</v>
          </cell>
          <cell r="L806" t="str">
            <v>East</v>
          </cell>
          <cell r="M806" t="str">
            <v>Obigbo North IOGD Phase 3</v>
          </cell>
          <cell r="N806" t="str">
            <v>Obigbo North IOGD Phase 3</v>
          </cell>
          <cell r="O806" t="str">
            <v>Obigbo North IOGD Phase 3</v>
          </cell>
          <cell r="P806" t="str">
            <v xml:space="preserve">Obigbo North IOGD Phase 3_x000D_
</v>
          </cell>
          <cell r="Q806" t="str">
            <v>James Iwegbu</v>
          </cell>
          <cell r="R806" t="str">
            <v>OBIGBO_NORTH1_GP</v>
          </cell>
          <cell r="S806" t="str">
            <v>DOMGAS</v>
          </cell>
          <cell r="T806" t="str">
            <v>5. Domgas (Ring fenced)</v>
          </cell>
          <cell r="U806" t="str">
            <v>1. Secure / Maximise NFA</v>
          </cell>
          <cell r="V806" t="str">
            <v>Eleluwor Esta</v>
          </cell>
          <cell r="W806">
            <v>0</v>
          </cell>
          <cell r="X806">
            <v>0</v>
          </cell>
          <cell r="Y806">
            <v>0</v>
          </cell>
          <cell r="Z806">
            <v>314.39500427246094</v>
          </cell>
          <cell r="AA806">
            <v>0</v>
          </cell>
          <cell r="AB806">
            <v>124327</v>
          </cell>
          <cell r="AC806">
            <v>0</v>
          </cell>
          <cell r="AD806">
            <v>0</v>
          </cell>
          <cell r="AE806">
            <v>0</v>
          </cell>
          <cell r="AF806">
            <v>124234</v>
          </cell>
          <cell r="AG806">
            <v>0</v>
          </cell>
          <cell r="AH806">
            <v>93.425000190734863</v>
          </cell>
          <cell r="AI806">
            <v>32281.951904296875</v>
          </cell>
          <cell r="AJ806">
            <v>24242.676467895508</v>
          </cell>
          <cell r="AK806">
            <v>0</v>
          </cell>
          <cell r="AL806">
            <v>0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1</v>
          </cell>
          <cell r="AS806">
            <v>0</v>
          </cell>
          <cell r="AT806">
            <v>0</v>
          </cell>
          <cell r="AU806">
            <v>0</v>
          </cell>
          <cell r="AV806">
            <v>0</v>
          </cell>
          <cell r="AW806">
            <v>0</v>
          </cell>
          <cell r="AX806">
            <v>0</v>
          </cell>
          <cell r="AY806">
            <v>0</v>
          </cell>
          <cell r="AZ806">
            <v>0</v>
          </cell>
          <cell r="BA806">
            <v>0</v>
          </cell>
          <cell r="BB806">
            <v>0</v>
          </cell>
          <cell r="BC806">
            <v>0</v>
          </cell>
          <cell r="BD806">
            <v>0</v>
          </cell>
          <cell r="BE806">
            <v>0</v>
          </cell>
          <cell r="BF806">
            <v>0</v>
          </cell>
          <cell r="BG806">
            <v>0</v>
          </cell>
          <cell r="BH806">
            <v>0</v>
          </cell>
          <cell r="BI806">
            <v>0</v>
          </cell>
          <cell r="BJ806">
            <v>0</v>
          </cell>
          <cell r="BK806">
            <v>0</v>
          </cell>
          <cell r="BL806">
            <v>0</v>
          </cell>
          <cell r="BM806">
            <v>0</v>
          </cell>
          <cell r="BN806">
            <v>0</v>
          </cell>
          <cell r="BO806">
            <v>0</v>
          </cell>
          <cell r="BP806">
            <v>0</v>
          </cell>
          <cell r="BQ806">
            <v>0</v>
          </cell>
          <cell r="BR806">
            <v>0</v>
          </cell>
          <cell r="BS806">
            <v>0</v>
          </cell>
          <cell r="BT806">
            <v>0</v>
          </cell>
          <cell r="BU806">
            <v>0</v>
          </cell>
          <cell r="BV806">
            <v>0</v>
          </cell>
          <cell r="BW806">
            <v>0</v>
          </cell>
          <cell r="BX806">
            <v>0</v>
          </cell>
          <cell r="BY806">
            <v>0</v>
          </cell>
          <cell r="BZ806">
            <v>0</v>
          </cell>
          <cell r="CA806">
            <v>3460.016357421875</v>
          </cell>
          <cell r="CB806">
            <v>17646.083984375</v>
          </cell>
          <cell r="CC806">
            <v>7254.5009765625</v>
          </cell>
          <cell r="CD806">
            <v>0</v>
          </cell>
          <cell r="CE806">
            <v>3921.35205078125</v>
          </cell>
          <cell r="CF806">
            <v>0</v>
          </cell>
          <cell r="CG806">
            <v>0</v>
          </cell>
          <cell r="CH806">
            <v>0</v>
          </cell>
          <cell r="CI806">
            <v>0</v>
          </cell>
          <cell r="CJ806">
            <v>0</v>
          </cell>
          <cell r="CK806">
            <v>0</v>
          </cell>
          <cell r="CL806">
            <v>0</v>
          </cell>
          <cell r="CM806">
            <v>1</v>
          </cell>
        </row>
        <row r="807">
          <cell r="A807" t="str">
            <v>NIP_BP11_D_OBGN_EL1_R01</v>
          </cell>
          <cell r="C807" t="str">
            <v>BP11</v>
          </cell>
          <cell r="D807" t="str">
            <v>In</v>
          </cell>
          <cell r="E807" t="str">
            <v>Base JV</v>
          </cell>
          <cell r="F807" t="str">
            <v>Base</v>
          </cell>
          <cell r="G807" t="str">
            <v>SPDC JV</v>
          </cell>
          <cell r="H807" t="str">
            <v>In</v>
          </cell>
          <cell r="I807" t="str">
            <v>OBIGBO NORTH</v>
          </cell>
          <cell r="J807" t="str">
            <v>OML - 17</v>
          </cell>
          <cell r="K807" t="str">
            <v>LAND EAST</v>
          </cell>
          <cell r="L807" t="str">
            <v>East</v>
          </cell>
          <cell r="M807" t="str">
            <v>STOG - Restoration - OBIGBO NORTH</v>
          </cell>
          <cell r="N807" t="str">
            <v>STOG Restoration - Land East</v>
          </cell>
          <cell r="O807" t="str">
            <v>STOG Restoration - Land East</v>
          </cell>
          <cell r="P807" t="str">
            <v>STOG - Restoration</v>
          </cell>
          <cell r="Q807" t="str">
            <v>James Iwegbu</v>
          </cell>
          <cell r="R807" t="str">
            <v>OBIGBO_NORTH1_FS</v>
          </cell>
          <cell r="S807" t="str">
            <v>DOMGAS</v>
          </cell>
          <cell r="T807" t="str">
            <v>4. Oil</v>
          </cell>
          <cell r="U807" t="str">
            <v>1. Secure / Maximise NFA</v>
          </cell>
          <cell r="V807" t="str">
            <v>Akadiri Olabisi</v>
          </cell>
          <cell r="W807">
            <v>0</v>
          </cell>
          <cell r="X807">
            <v>0</v>
          </cell>
          <cell r="Y807">
            <v>5611.8804492950439</v>
          </cell>
          <cell r="Z807">
            <v>0</v>
          </cell>
          <cell r="AA807">
            <v>4511.668981552124</v>
          </cell>
          <cell r="AB807">
            <v>0</v>
          </cell>
          <cell r="AC807">
            <v>3507.8758888244629</v>
          </cell>
          <cell r="AD807">
            <v>438.63029539585114</v>
          </cell>
          <cell r="AE807">
            <v>565.17383074760437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5683.4370260238647</v>
          </cell>
          <cell r="AK807">
            <v>0</v>
          </cell>
          <cell r="AL807">
            <v>0</v>
          </cell>
          <cell r="AM807">
            <v>0</v>
          </cell>
          <cell r="AN807">
            <v>0</v>
          </cell>
          <cell r="AO807">
            <v>0</v>
          </cell>
          <cell r="AP807">
            <v>0</v>
          </cell>
          <cell r="AQ807">
            <v>0</v>
          </cell>
          <cell r="AR807">
            <v>0</v>
          </cell>
          <cell r="AS807">
            <v>0</v>
          </cell>
          <cell r="AT807">
            <v>0</v>
          </cell>
          <cell r="AU807">
            <v>0</v>
          </cell>
          <cell r="AV807">
            <v>0</v>
          </cell>
          <cell r="AW807">
            <v>0</v>
          </cell>
          <cell r="AX807">
            <v>0</v>
          </cell>
          <cell r="AY807">
            <v>0</v>
          </cell>
          <cell r="AZ807">
            <v>0</v>
          </cell>
          <cell r="BA807">
            <v>0</v>
          </cell>
          <cell r="BB807">
            <v>0</v>
          </cell>
          <cell r="BC807">
            <v>0</v>
          </cell>
          <cell r="BD807">
            <v>0</v>
          </cell>
          <cell r="BE807">
            <v>0</v>
          </cell>
          <cell r="BF807">
            <v>0</v>
          </cell>
          <cell r="BG807">
            <v>0</v>
          </cell>
          <cell r="BH807">
            <v>0</v>
          </cell>
          <cell r="BI807">
            <v>0</v>
          </cell>
          <cell r="BJ807">
            <v>0</v>
          </cell>
          <cell r="BK807">
            <v>0</v>
          </cell>
          <cell r="BL807">
            <v>0</v>
          </cell>
          <cell r="BM807">
            <v>0</v>
          </cell>
          <cell r="BN807">
            <v>0</v>
          </cell>
          <cell r="BO807">
            <v>0</v>
          </cell>
          <cell r="BP807">
            <v>0</v>
          </cell>
          <cell r="BQ807">
            <v>0</v>
          </cell>
          <cell r="BR807">
            <v>0</v>
          </cell>
          <cell r="BS807">
            <v>0</v>
          </cell>
          <cell r="BT807">
            <v>0</v>
          </cell>
          <cell r="BU807">
            <v>0</v>
          </cell>
          <cell r="BV807">
            <v>0</v>
          </cell>
          <cell r="BW807">
            <v>0</v>
          </cell>
          <cell r="BX807">
            <v>0</v>
          </cell>
          <cell r="BY807">
            <v>0</v>
          </cell>
          <cell r="BZ807">
            <v>0</v>
          </cell>
          <cell r="CA807">
            <v>0</v>
          </cell>
          <cell r="CB807">
            <v>0</v>
          </cell>
          <cell r="CC807">
            <v>0</v>
          </cell>
          <cell r="CD807">
            <v>0</v>
          </cell>
          <cell r="CE807">
            <v>0</v>
          </cell>
          <cell r="CF807">
            <v>0</v>
          </cell>
          <cell r="CG807">
            <v>0</v>
          </cell>
          <cell r="CH807">
            <v>0</v>
          </cell>
          <cell r="CI807">
            <v>0</v>
          </cell>
          <cell r="CJ807">
            <v>0</v>
          </cell>
          <cell r="CK807">
            <v>0</v>
          </cell>
          <cell r="CL807">
            <v>0</v>
          </cell>
          <cell r="CM807">
            <v>1</v>
          </cell>
        </row>
        <row r="808">
          <cell r="A808" t="str">
            <v>NIP_BP11_D_OBGN_EL1_R02</v>
          </cell>
          <cell r="C808" t="str">
            <v>BP11</v>
          </cell>
          <cell r="D808" t="str">
            <v>In</v>
          </cell>
          <cell r="E808" t="str">
            <v>Base JV</v>
          </cell>
          <cell r="F808" t="str">
            <v>Base</v>
          </cell>
          <cell r="G808" t="str">
            <v>SPDC JV</v>
          </cell>
          <cell r="H808" t="str">
            <v>In</v>
          </cell>
          <cell r="I808" t="str">
            <v>OBIGBO NORTH</v>
          </cell>
          <cell r="J808" t="str">
            <v>OML - 17</v>
          </cell>
          <cell r="K808" t="str">
            <v>LAND EAST</v>
          </cell>
          <cell r="L808" t="str">
            <v>East</v>
          </cell>
          <cell r="M808" t="str">
            <v>STOG - Restoration - OBIGBO NORTH</v>
          </cell>
          <cell r="N808" t="str">
            <v>STOG Restoration - Land East</v>
          </cell>
          <cell r="O808" t="str">
            <v>STOG Restoration - Land East</v>
          </cell>
          <cell r="P808" t="str">
            <v>STOG - Restoration</v>
          </cell>
          <cell r="Q808" t="str">
            <v>James Iwegbu</v>
          </cell>
          <cell r="R808" t="str">
            <v>OBIGBO_NORTH1_FS</v>
          </cell>
          <cell r="S808" t="str">
            <v>DOMGAS</v>
          </cell>
          <cell r="T808" t="str">
            <v>4. Oil</v>
          </cell>
          <cell r="U808" t="str">
            <v>1. Secure / Maximise NFA</v>
          </cell>
          <cell r="V808" t="str">
            <v>Akadiri Olabisi</v>
          </cell>
          <cell r="W808">
            <v>0</v>
          </cell>
          <cell r="X808">
            <v>0</v>
          </cell>
          <cell r="Y808">
            <v>1232.8569869995117</v>
          </cell>
          <cell r="Z808">
            <v>0</v>
          </cell>
          <cell r="AA808">
            <v>500.5431022644043</v>
          </cell>
          <cell r="AB808">
            <v>0</v>
          </cell>
          <cell r="AC808">
            <v>389.03740310668945</v>
          </cell>
          <cell r="AD808">
            <v>47.059939682483673</v>
          </cell>
          <cell r="AE808">
            <v>64.443249940872192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1131.3515996932983</v>
          </cell>
          <cell r="AK808">
            <v>0</v>
          </cell>
          <cell r="AL808">
            <v>0</v>
          </cell>
          <cell r="AM808">
            <v>0</v>
          </cell>
          <cell r="AN808">
            <v>0</v>
          </cell>
          <cell r="AO808">
            <v>0</v>
          </cell>
          <cell r="AP808">
            <v>0</v>
          </cell>
          <cell r="AQ808">
            <v>0</v>
          </cell>
          <cell r="AR808">
            <v>0</v>
          </cell>
          <cell r="AS808">
            <v>0</v>
          </cell>
          <cell r="AT808">
            <v>0</v>
          </cell>
          <cell r="AU808">
            <v>0</v>
          </cell>
          <cell r="AV808">
            <v>0</v>
          </cell>
          <cell r="AW808">
            <v>0</v>
          </cell>
          <cell r="AX808">
            <v>0</v>
          </cell>
          <cell r="AY808">
            <v>0</v>
          </cell>
          <cell r="AZ808">
            <v>0</v>
          </cell>
          <cell r="BA808">
            <v>0</v>
          </cell>
          <cell r="BB808">
            <v>0</v>
          </cell>
          <cell r="BC808">
            <v>0</v>
          </cell>
          <cell r="BD808">
            <v>0</v>
          </cell>
          <cell r="BE808">
            <v>0</v>
          </cell>
          <cell r="BF808">
            <v>0</v>
          </cell>
          <cell r="BG808">
            <v>0</v>
          </cell>
          <cell r="BH808">
            <v>0</v>
          </cell>
          <cell r="BI808">
            <v>0</v>
          </cell>
          <cell r="BJ808">
            <v>0</v>
          </cell>
          <cell r="BK808">
            <v>0</v>
          </cell>
          <cell r="BL808">
            <v>0</v>
          </cell>
          <cell r="BM808">
            <v>0</v>
          </cell>
          <cell r="BN808">
            <v>0</v>
          </cell>
          <cell r="BO808">
            <v>0</v>
          </cell>
          <cell r="BP808">
            <v>0</v>
          </cell>
          <cell r="BQ808">
            <v>0</v>
          </cell>
          <cell r="BR808">
            <v>0</v>
          </cell>
          <cell r="BS808">
            <v>0</v>
          </cell>
          <cell r="BT808">
            <v>0</v>
          </cell>
          <cell r="BU808">
            <v>0</v>
          </cell>
          <cell r="BV808">
            <v>0</v>
          </cell>
          <cell r="BW808">
            <v>0</v>
          </cell>
          <cell r="BX808">
            <v>0</v>
          </cell>
          <cell r="BY808">
            <v>0</v>
          </cell>
          <cell r="BZ808">
            <v>0</v>
          </cell>
          <cell r="CA808">
            <v>0</v>
          </cell>
          <cell r="CB808">
            <v>0</v>
          </cell>
          <cell r="CC808">
            <v>0</v>
          </cell>
          <cell r="CD808">
            <v>0</v>
          </cell>
          <cell r="CE808">
            <v>0</v>
          </cell>
          <cell r="CF808">
            <v>0</v>
          </cell>
          <cell r="CG808">
            <v>0</v>
          </cell>
          <cell r="CH808">
            <v>0</v>
          </cell>
          <cell r="CI808">
            <v>0</v>
          </cell>
          <cell r="CJ808">
            <v>0</v>
          </cell>
          <cell r="CK808">
            <v>0</v>
          </cell>
          <cell r="CL808">
            <v>0</v>
          </cell>
          <cell r="CM808">
            <v>1</v>
          </cell>
        </row>
        <row r="809">
          <cell r="A809" t="str">
            <v>NIP_BP11_D_OBGN_EL1_R03</v>
          </cell>
          <cell r="C809" t="str">
            <v>BP11</v>
          </cell>
          <cell r="D809" t="str">
            <v>In</v>
          </cell>
          <cell r="E809" t="str">
            <v>Base JV</v>
          </cell>
          <cell r="F809" t="str">
            <v>Base</v>
          </cell>
          <cell r="G809" t="str">
            <v>SPDC JV</v>
          </cell>
          <cell r="H809" t="str">
            <v>In</v>
          </cell>
          <cell r="I809" t="str">
            <v>OBIGBO NORTH</v>
          </cell>
          <cell r="J809" t="str">
            <v>OML - 17</v>
          </cell>
          <cell r="K809" t="str">
            <v>LAND EAST</v>
          </cell>
          <cell r="L809" t="str">
            <v>East</v>
          </cell>
          <cell r="M809" t="str">
            <v>STOG - Restoration - OBIGBO NORTH</v>
          </cell>
          <cell r="N809" t="str">
            <v>STOG Restoration - Land East</v>
          </cell>
          <cell r="O809" t="str">
            <v>STOG Restoration - Land East</v>
          </cell>
          <cell r="P809" t="str">
            <v>STOG - Restoration</v>
          </cell>
          <cell r="Q809" t="str">
            <v>James Iwegbu</v>
          </cell>
          <cell r="R809" t="str">
            <v>OBIGBO_NORTH1_FS</v>
          </cell>
          <cell r="S809" t="str">
            <v>DOMGAS</v>
          </cell>
          <cell r="T809" t="str">
            <v>4. Oil</v>
          </cell>
          <cell r="U809" t="str">
            <v>1. Secure / Maximise NFA</v>
          </cell>
          <cell r="V809" t="str">
            <v>Akadiri Olabisi</v>
          </cell>
          <cell r="W809">
            <v>0</v>
          </cell>
          <cell r="X809">
            <v>0</v>
          </cell>
          <cell r="Y809">
            <v>1596.230920791626</v>
          </cell>
          <cell r="Z809">
            <v>0</v>
          </cell>
          <cell r="AA809">
            <v>1581.9698071479797</v>
          </cell>
          <cell r="AB809">
            <v>0</v>
          </cell>
          <cell r="AC809">
            <v>1241.0701048374176</v>
          </cell>
          <cell r="AD809">
            <v>137.89550876617432</v>
          </cell>
          <cell r="AE809">
            <v>203.01448857784271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1667.3764233589172</v>
          </cell>
          <cell r="AK809">
            <v>0</v>
          </cell>
          <cell r="AL809">
            <v>0</v>
          </cell>
          <cell r="AM809">
            <v>0</v>
          </cell>
          <cell r="AN809">
            <v>0</v>
          </cell>
          <cell r="AO809">
            <v>0</v>
          </cell>
          <cell r="AP809">
            <v>0</v>
          </cell>
          <cell r="AQ809">
            <v>0</v>
          </cell>
          <cell r="AR809">
            <v>0</v>
          </cell>
          <cell r="AS809">
            <v>0</v>
          </cell>
          <cell r="AT809">
            <v>0</v>
          </cell>
          <cell r="AU809">
            <v>0</v>
          </cell>
          <cell r="AV809">
            <v>0</v>
          </cell>
          <cell r="AW809">
            <v>0</v>
          </cell>
          <cell r="AX809">
            <v>0</v>
          </cell>
          <cell r="AY809">
            <v>0</v>
          </cell>
          <cell r="AZ809">
            <v>0</v>
          </cell>
          <cell r="BA809">
            <v>0</v>
          </cell>
          <cell r="BB809">
            <v>0</v>
          </cell>
          <cell r="BC809">
            <v>0</v>
          </cell>
          <cell r="BD809">
            <v>0</v>
          </cell>
          <cell r="BE809">
            <v>0</v>
          </cell>
          <cell r="BF809">
            <v>0</v>
          </cell>
          <cell r="BG809">
            <v>0</v>
          </cell>
          <cell r="BH809">
            <v>0</v>
          </cell>
          <cell r="BI809">
            <v>0</v>
          </cell>
          <cell r="BJ809">
            <v>0</v>
          </cell>
          <cell r="BK809">
            <v>0</v>
          </cell>
          <cell r="BL809">
            <v>0</v>
          </cell>
          <cell r="BM809">
            <v>0</v>
          </cell>
          <cell r="BN809">
            <v>0</v>
          </cell>
          <cell r="BO809">
            <v>0</v>
          </cell>
          <cell r="BP809">
            <v>0</v>
          </cell>
          <cell r="BQ809">
            <v>0</v>
          </cell>
          <cell r="BR809">
            <v>0</v>
          </cell>
          <cell r="BS809">
            <v>0</v>
          </cell>
          <cell r="BT809">
            <v>0</v>
          </cell>
          <cell r="BU809">
            <v>0</v>
          </cell>
          <cell r="BV809">
            <v>0</v>
          </cell>
          <cell r="BW809">
            <v>0</v>
          </cell>
          <cell r="BX809">
            <v>0</v>
          </cell>
          <cell r="BY809">
            <v>0</v>
          </cell>
          <cell r="BZ809">
            <v>0</v>
          </cell>
          <cell r="CA809">
            <v>0</v>
          </cell>
          <cell r="CB809">
            <v>0</v>
          </cell>
          <cell r="CC809">
            <v>0</v>
          </cell>
          <cell r="CD809">
            <v>0</v>
          </cell>
          <cell r="CE809">
            <v>0</v>
          </cell>
          <cell r="CF809">
            <v>0</v>
          </cell>
          <cell r="CG809">
            <v>0</v>
          </cell>
          <cell r="CH809">
            <v>0</v>
          </cell>
          <cell r="CI809">
            <v>0</v>
          </cell>
          <cell r="CJ809">
            <v>0</v>
          </cell>
          <cell r="CK809">
            <v>0</v>
          </cell>
          <cell r="CL809">
            <v>0</v>
          </cell>
          <cell r="CM809">
            <v>1</v>
          </cell>
        </row>
        <row r="810">
          <cell r="A810" t="str">
            <v>NIP_BP11_D_OBGN_EL1_RG1</v>
          </cell>
          <cell r="C810" t="str">
            <v>BP11</v>
          </cell>
          <cell r="D810" t="str">
            <v>In</v>
          </cell>
          <cell r="E810" t="str">
            <v>Base JV</v>
          </cell>
          <cell r="F810" t="str">
            <v>Base</v>
          </cell>
          <cell r="G810" t="str">
            <v>SPDC JV</v>
          </cell>
          <cell r="H810" t="str">
            <v>In</v>
          </cell>
          <cell r="I810" t="str">
            <v>OBIGBO NORTH</v>
          </cell>
          <cell r="J810" t="str">
            <v>OML - 17</v>
          </cell>
          <cell r="K810" t="str">
            <v>LAND EAST</v>
          </cell>
          <cell r="L810" t="str">
            <v>East</v>
          </cell>
          <cell r="M810" t="str">
            <v>STOG - Restoration - OBIGBO NORTH</v>
          </cell>
          <cell r="N810" t="str">
            <v>STOG Restoration - Land East</v>
          </cell>
          <cell r="O810" t="str">
            <v>STOG Restoration - Land East</v>
          </cell>
          <cell r="P810" t="str">
            <v>STOG - Restoration</v>
          </cell>
          <cell r="Q810" t="str">
            <v>James Iwegbu</v>
          </cell>
          <cell r="R810" t="str">
            <v>OBIGBO_NORTH1_GP</v>
          </cell>
          <cell r="S810" t="str">
            <v>DOMGAS</v>
          </cell>
          <cell r="T810" t="str">
            <v>4. Oil</v>
          </cell>
          <cell r="U810" t="str">
            <v>1. Secure / Maximise NFA</v>
          </cell>
          <cell r="V810" t="str">
            <v>Akadiri Olabisi</v>
          </cell>
          <cell r="W810">
            <v>22</v>
          </cell>
          <cell r="X810">
            <v>0</v>
          </cell>
          <cell r="Y810">
            <v>0</v>
          </cell>
          <cell r="Z810">
            <v>640.02562236785889</v>
          </cell>
          <cell r="AA810">
            <v>0</v>
          </cell>
          <cell r="AB810">
            <v>58408.969360351563</v>
          </cell>
          <cell r="AC810">
            <v>0</v>
          </cell>
          <cell r="AD810">
            <v>0</v>
          </cell>
          <cell r="AE810">
            <v>0</v>
          </cell>
          <cell r="AF810">
            <v>58336.509399414063</v>
          </cell>
          <cell r="AG810">
            <v>0</v>
          </cell>
          <cell r="AH810">
            <v>71.616680145263672</v>
          </cell>
          <cell r="AI810">
            <v>0</v>
          </cell>
          <cell r="AJ810">
            <v>8827.5530548095703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0</v>
          </cell>
          <cell r="AU810">
            <v>0</v>
          </cell>
          <cell r="AV810">
            <v>0</v>
          </cell>
          <cell r="AW810">
            <v>0</v>
          </cell>
          <cell r="AX810">
            <v>0</v>
          </cell>
          <cell r="AY810">
            <v>0</v>
          </cell>
          <cell r="AZ810">
            <v>0</v>
          </cell>
          <cell r="BA810">
            <v>0</v>
          </cell>
          <cell r="BB810">
            <v>0</v>
          </cell>
          <cell r="BC810">
            <v>0</v>
          </cell>
          <cell r="BD810">
            <v>0</v>
          </cell>
          <cell r="BE810">
            <v>0</v>
          </cell>
          <cell r="BF810">
            <v>0</v>
          </cell>
          <cell r="BG810">
            <v>0</v>
          </cell>
          <cell r="BH810">
            <v>0</v>
          </cell>
          <cell r="BI810">
            <v>0</v>
          </cell>
          <cell r="BJ810">
            <v>0</v>
          </cell>
          <cell r="BK810">
            <v>0</v>
          </cell>
          <cell r="BL810">
            <v>0</v>
          </cell>
          <cell r="BM810">
            <v>0</v>
          </cell>
          <cell r="BN810">
            <v>0</v>
          </cell>
          <cell r="BO810">
            <v>0</v>
          </cell>
          <cell r="BP810">
            <v>0</v>
          </cell>
          <cell r="BQ810">
            <v>0</v>
          </cell>
          <cell r="BR810">
            <v>0</v>
          </cell>
          <cell r="BS810">
            <v>0</v>
          </cell>
          <cell r="BT810">
            <v>0</v>
          </cell>
          <cell r="BU810">
            <v>0</v>
          </cell>
          <cell r="BV810">
            <v>0</v>
          </cell>
          <cell r="BW810">
            <v>0</v>
          </cell>
          <cell r="BX810">
            <v>0</v>
          </cell>
          <cell r="BY810">
            <v>0</v>
          </cell>
          <cell r="BZ810">
            <v>0</v>
          </cell>
          <cell r="CA810">
            <v>0</v>
          </cell>
          <cell r="CB810">
            <v>0</v>
          </cell>
          <cell r="CC810">
            <v>0</v>
          </cell>
          <cell r="CD810">
            <v>0</v>
          </cell>
          <cell r="CE810">
            <v>0</v>
          </cell>
          <cell r="CF810">
            <v>0</v>
          </cell>
          <cell r="CG810">
            <v>0</v>
          </cell>
          <cell r="CH810">
            <v>0</v>
          </cell>
          <cell r="CI810">
            <v>0</v>
          </cell>
          <cell r="CJ810">
            <v>0</v>
          </cell>
          <cell r="CK810">
            <v>0</v>
          </cell>
          <cell r="CL810">
            <v>0</v>
          </cell>
          <cell r="CM810">
            <v>1</v>
          </cell>
        </row>
        <row r="811">
          <cell r="A811" t="str">
            <v>NIP_BP11_D_ODEC_ES2_C01</v>
          </cell>
          <cell r="C811" t="str">
            <v>BP11</v>
          </cell>
          <cell r="D811" t="str">
            <v>In</v>
          </cell>
          <cell r="E811" t="str">
            <v>Base JV</v>
          </cell>
          <cell r="F811" t="str">
            <v>Base</v>
          </cell>
          <cell r="G811" t="str">
            <v>Both</v>
          </cell>
          <cell r="H811" t="str">
            <v>Not reported</v>
          </cell>
          <cell r="I811" t="str">
            <v>ODEAMA CREEK</v>
          </cell>
          <cell r="J811" t="str">
            <v>OML - 29</v>
          </cell>
          <cell r="K811" t="str">
            <v>SWAMP EAST</v>
          </cell>
          <cell r="L811" t="str">
            <v>East</v>
          </cell>
          <cell r="M811" t="str">
            <v>Well Integrity WO</v>
          </cell>
          <cell r="N811" t="str">
            <v>Well Integrity WO</v>
          </cell>
          <cell r="O811" t="str">
            <v>Nembe Creek Sidetrack</v>
          </cell>
          <cell r="P811" t="str">
            <v>Odeama Creek FDP Update</v>
          </cell>
          <cell r="Q811" t="str">
            <v>Ehidiamhen Alikah</v>
          </cell>
          <cell r="R811" t="str">
            <v>SOKU5_GP</v>
          </cell>
          <cell r="S811" t="str">
            <v>NLNG</v>
          </cell>
          <cell r="T811" t="str">
            <v>1. HSE, Security, Asset Integrity, etc.</v>
          </cell>
          <cell r="U811" t="str">
            <v>8. Oil and Gas Growth</v>
          </cell>
          <cell r="V811" t="str">
            <v>Ikwan Ukauku</v>
          </cell>
          <cell r="W811">
            <v>0</v>
          </cell>
          <cell r="X811">
            <v>0</v>
          </cell>
          <cell r="Y811">
            <v>10682.19909286499</v>
          </cell>
          <cell r="Z811">
            <v>0</v>
          </cell>
          <cell r="AA811">
            <v>20067.960678100586</v>
          </cell>
          <cell r="AB811">
            <v>0</v>
          </cell>
          <cell r="AC811">
            <v>16012.202896118164</v>
          </cell>
          <cell r="AD811">
            <v>4055.625955581665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34910</v>
          </cell>
          <cell r="AJ811">
            <v>26358.346435546875</v>
          </cell>
          <cell r="AK811">
            <v>0</v>
          </cell>
          <cell r="AL811">
            <v>0</v>
          </cell>
          <cell r="AM811">
            <v>1</v>
          </cell>
          <cell r="AN811">
            <v>0</v>
          </cell>
          <cell r="AO811">
            <v>0</v>
          </cell>
          <cell r="AP811">
            <v>0</v>
          </cell>
          <cell r="AQ811">
            <v>0</v>
          </cell>
          <cell r="AR811">
            <v>0</v>
          </cell>
          <cell r="AS811">
            <v>0</v>
          </cell>
          <cell r="AT811">
            <v>0</v>
          </cell>
          <cell r="AU811">
            <v>0</v>
          </cell>
          <cell r="AV811">
            <v>0</v>
          </cell>
          <cell r="AW811">
            <v>0</v>
          </cell>
          <cell r="AX811">
            <v>0</v>
          </cell>
          <cell r="AY811">
            <v>0</v>
          </cell>
          <cell r="AZ811">
            <v>0</v>
          </cell>
          <cell r="BA811">
            <v>0</v>
          </cell>
          <cell r="BB811">
            <v>0</v>
          </cell>
          <cell r="BC811">
            <v>0</v>
          </cell>
          <cell r="BD811">
            <v>0</v>
          </cell>
          <cell r="BE811">
            <v>0</v>
          </cell>
          <cell r="BF811">
            <v>0</v>
          </cell>
          <cell r="BG811">
            <v>0</v>
          </cell>
          <cell r="BH811">
            <v>0</v>
          </cell>
          <cell r="BI811">
            <v>0</v>
          </cell>
          <cell r="BJ811">
            <v>0</v>
          </cell>
          <cell r="BK811">
            <v>0</v>
          </cell>
          <cell r="BL811">
            <v>1800</v>
          </cell>
          <cell r="BM811">
            <v>24140</v>
          </cell>
          <cell r="BN811">
            <v>7780</v>
          </cell>
          <cell r="BO811">
            <v>0</v>
          </cell>
          <cell r="BP811">
            <v>1190</v>
          </cell>
          <cell r="BQ811">
            <v>0</v>
          </cell>
          <cell r="BR811">
            <v>0</v>
          </cell>
          <cell r="BS811">
            <v>0</v>
          </cell>
          <cell r="BT811">
            <v>0</v>
          </cell>
          <cell r="BU811">
            <v>0</v>
          </cell>
          <cell r="BV811">
            <v>0</v>
          </cell>
          <cell r="BW811">
            <v>0</v>
          </cell>
          <cell r="BX811">
            <v>0</v>
          </cell>
          <cell r="BY811">
            <v>0</v>
          </cell>
          <cell r="BZ811">
            <v>0</v>
          </cell>
          <cell r="CA811">
            <v>0</v>
          </cell>
          <cell r="CB811">
            <v>0</v>
          </cell>
          <cell r="CC811">
            <v>0</v>
          </cell>
          <cell r="CD811">
            <v>0</v>
          </cell>
          <cell r="CE811">
            <v>0</v>
          </cell>
          <cell r="CF811">
            <v>0</v>
          </cell>
          <cell r="CG811">
            <v>0</v>
          </cell>
          <cell r="CH811">
            <v>0</v>
          </cell>
          <cell r="CI811">
            <v>0</v>
          </cell>
          <cell r="CJ811">
            <v>0</v>
          </cell>
          <cell r="CK811">
            <v>0</v>
          </cell>
          <cell r="CL811">
            <v>0</v>
          </cell>
          <cell r="CM811">
            <v>1</v>
          </cell>
        </row>
        <row r="812">
          <cell r="A812" t="str">
            <v>NIP_BP11_D_ODEC_ES2_R02</v>
          </cell>
          <cell r="C812" t="str">
            <v>BP11</v>
          </cell>
          <cell r="D812" t="str">
            <v>In</v>
          </cell>
          <cell r="E812" t="str">
            <v>Base JV</v>
          </cell>
          <cell r="F812" t="str">
            <v>Base</v>
          </cell>
          <cell r="G812" t="str">
            <v>SPDC JV</v>
          </cell>
          <cell r="H812" t="str">
            <v>In</v>
          </cell>
          <cell r="I812" t="str">
            <v>ODEAMA CREEK</v>
          </cell>
          <cell r="J812" t="str">
            <v>OML - 29</v>
          </cell>
          <cell r="K812" t="str">
            <v>SWAMP EAST</v>
          </cell>
          <cell r="L812" t="str">
            <v>East</v>
          </cell>
          <cell r="M812" t="str">
            <v>STOG - Restoration - ODEAMA CREEK</v>
          </cell>
          <cell r="N812" t="str">
            <v>STOG Restoration - Swamp East</v>
          </cell>
          <cell r="O812" t="str">
            <v>STOG Restoration - Swamp East</v>
          </cell>
          <cell r="P812" t="str">
            <v>STOG - Restoration</v>
          </cell>
          <cell r="Q812" t="str">
            <v>Ehidiamhen Alikah</v>
          </cell>
          <cell r="R812" t="str">
            <v>ODEAMA_CREEK1_FS</v>
          </cell>
          <cell r="S812" t="str">
            <v>NLNG</v>
          </cell>
          <cell r="T812" t="str">
            <v>4. Oil</v>
          </cell>
          <cell r="U812" t="str">
            <v>1. Secure / Maximise NFA</v>
          </cell>
          <cell r="V812" t="str">
            <v>Ikwan Ukauku</v>
          </cell>
          <cell r="W812">
            <v>0</v>
          </cell>
          <cell r="X812">
            <v>0</v>
          </cell>
          <cell r="Y812">
            <v>22493.413538559886</v>
          </cell>
          <cell r="Z812">
            <v>0</v>
          </cell>
          <cell r="AA812">
            <v>47322.568053712806</v>
          </cell>
          <cell r="AB812">
            <v>0</v>
          </cell>
          <cell r="AC812">
            <v>39631.510189056396</v>
          </cell>
          <cell r="AD812">
            <v>7690.9367341899469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24170.449749047242</v>
          </cell>
          <cell r="AK812">
            <v>0</v>
          </cell>
          <cell r="AL812">
            <v>0</v>
          </cell>
          <cell r="AM812">
            <v>0</v>
          </cell>
          <cell r="AN812">
            <v>0</v>
          </cell>
          <cell r="AO812">
            <v>0</v>
          </cell>
          <cell r="AP812">
            <v>0</v>
          </cell>
          <cell r="AQ812">
            <v>0</v>
          </cell>
          <cell r="AR812">
            <v>0</v>
          </cell>
          <cell r="AS812">
            <v>0</v>
          </cell>
          <cell r="AT812">
            <v>0</v>
          </cell>
          <cell r="AU812">
            <v>0</v>
          </cell>
          <cell r="AV812">
            <v>0</v>
          </cell>
          <cell r="AW812">
            <v>0</v>
          </cell>
          <cell r="AX812">
            <v>0</v>
          </cell>
          <cell r="AY812">
            <v>0</v>
          </cell>
          <cell r="AZ812">
            <v>0</v>
          </cell>
          <cell r="BA812">
            <v>0</v>
          </cell>
          <cell r="BB812">
            <v>0</v>
          </cell>
          <cell r="BC812">
            <v>0</v>
          </cell>
          <cell r="BD812">
            <v>0</v>
          </cell>
          <cell r="BE812">
            <v>0</v>
          </cell>
          <cell r="BF812">
            <v>0</v>
          </cell>
          <cell r="BG812">
            <v>0</v>
          </cell>
          <cell r="BH812">
            <v>0</v>
          </cell>
          <cell r="BI812">
            <v>0</v>
          </cell>
          <cell r="BJ812">
            <v>0</v>
          </cell>
          <cell r="BK812">
            <v>0</v>
          </cell>
          <cell r="BL812">
            <v>0</v>
          </cell>
          <cell r="BM812">
            <v>0</v>
          </cell>
          <cell r="BN812">
            <v>0</v>
          </cell>
          <cell r="BO812">
            <v>0</v>
          </cell>
          <cell r="BP812">
            <v>0</v>
          </cell>
          <cell r="BQ812">
            <v>0</v>
          </cell>
          <cell r="BR812">
            <v>0</v>
          </cell>
          <cell r="BS812">
            <v>0</v>
          </cell>
          <cell r="BT812">
            <v>0</v>
          </cell>
          <cell r="BU812">
            <v>0</v>
          </cell>
          <cell r="BV812">
            <v>0</v>
          </cell>
          <cell r="BW812">
            <v>0</v>
          </cell>
          <cell r="BX812">
            <v>0</v>
          </cell>
          <cell r="BY812">
            <v>0</v>
          </cell>
          <cell r="BZ812">
            <v>0</v>
          </cell>
          <cell r="CA812">
            <v>0</v>
          </cell>
          <cell r="CB812">
            <v>0</v>
          </cell>
          <cell r="CC812">
            <v>0</v>
          </cell>
          <cell r="CD812">
            <v>0</v>
          </cell>
          <cell r="CE812">
            <v>0</v>
          </cell>
          <cell r="CF812">
            <v>0</v>
          </cell>
          <cell r="CG812">
            <v>0</v>
          </cell>
          <cell r="CH812">
            <v>0</v>
          </cell>
          <cell r="CI812">
            <v>0</v>
          </cell>
          <cell r="CJ812">
            <v>0</v>
          </cell>
          <cell r="CK812">
            <v>0</v>
          </cell>
          <cell r="CL812">
            <v>0</v>
          </cell>
          <cell r="CM812">
            <v>1</v>
          </cell>
        </row>
        <row r="813">
          <cell r="A813" t="str">
            <v>NIP_BP11_D_ODEC_ES2_R03</v>
          </cell>
          <cell r="C813" t="str">
            <v>BP11</v>
          </cell>
          <cell r="D813" t="str">
            <v>In</v>
          </cell>
          <cell r="E813" t="str">
            <v>Base JV</v>
          </cell>
          <cell r="F813" t="str">
            <v>Base</v>
          </cell>
          <cell r="G813" t="str">
            <v>SPDC JV</v>
          </cell>
          <cell r="H813" t="str">
            <v>In</v>
          </cell>
          <cell r="I813" t="str">
            <v>ODEAMA CREEK</v>
          </cell>
          <cell r="J813" t="str">
            <v>OML - 29</v>
          </cell>
          <cell r="K813" t="str">
            <v>SWAMP EAST</v>
          </cell>
          <cell r="L813" t="str">
            <v>East</v>
          </cell>
          <cell r="M813" t="str">
            <v>STOG - Restoration - ODEAMA CREEK</v>
          </cell>
          <cell r="N813" t="str">
            <v>STOG Restoration - Swamp East</v>
          </cell>
          <cell r="O813" t="str">
            <v>STOG Restoration - Swamp East</v>
          </cell>
          <cell r="P813" t="str">
            <v>STOG - Restoration</v>
          </cell>
          <cell r="Q813" t="str">
            <v>Ehidiamhen Alikah</v>
          </cell>
          <cell r="R813" t="str">
            <v>ODEAMA_CREEK1_FS</v>
          </cell>
          <cell r="S813" t="str">
            <v>NLNG</v>
          </cell>
          <cell r="T813" t="str">
            <v>4. Oil</v>
          </cell>
          <cell r="U813" t="str">
            <v>1. Secure / Maximise NFA</v>
          </cell>
          <cell r="V813" t="str">
            <v>Ikwan Ukauku</v>
          </cell>
          <cell r="W813">
            <v>0</v>
          </cell>
          <cell r="X813">
            <v>0</v>
          </cell>
          <cell r="Y813">
            <v>3813.7491042435067</v>
          </cell>
          <cell r="Z813">
            <v>0</v>
          </cell>
          <cell r="AA813">
            <v>8792.5860532986935</v>
          </cell>
          <cell r="AB813">
            <v>0</v>
          </cell>
          <cell r="AC813">
            <v>6540.9650268554688</v>
          </cell>
          <cell r="AD813">
            <v>2251.6217016446403</v>
          </cell>
          <cell r="AE813">
            <v>0</v>
          </cell>
          <cell r="AF813">
            <v>0</v>
          </cell>
          <cell r="AG813">
            <v>0</v>
          </cell>
          <cell r="AH813">
            <v>0</v>
          </cell>
          <cell r="AI813">
            <v>0</v>
          </cell>
          <cell r="AJ813">
            <v>5293.9442742988622</v>
          </cell>
          <cell r="AK813">
            <v>0</v>
          </cell>
          <cell r="AL813">
            <v>0</v>
          </cell>
          <cell r="AM813">
            <v>0</v>
          </cell>
          <cell r="AN813">
            <v>0</v>
          </cell>
          <cell r="AO813">
            <v>0</v>
          </cell>
          <cell r="AP813">
            <v>0</v>
          </cell>
          <cell r="AQ813">
            <v>0</v>
          </cell>
          <cell r="AR813">
            <v>0</v>
          </cell>
          <cell r="AS813">
            <v>0</v>
          </cell>
          <cell r="AT813">
            <v>0</v>
          </cell>
          <cell r="AU813">
            <v>0</v>
          </cell>
          <cell r="AV813">
            <v>0</v>
          </cell>
          <cell r="AW813">
            <v>0</v>
          </cell>
          <cell r="AX813">
            <v>0</v>
          </cell>
          <cell r="AY813">
            <v>0</v>
          </cell>
          <cell r="AZ813">
            <v>0</v>
          </cell>
          <cell r="BA813">
            <v>0</v>
          </cell>
          <cell r="BB813">
            <v>0</v>
          </cell>
          <cell r="BC813">
            <v>0</v>
          </cell>
          <cell r="BD813">
            <v>0</v>
          </cell>
          <cell r="BE813">
            <v>0</v>
          </cell>
          <cell r="BF813">
            <v>0</v>
          </cell>
          <cell r="BG813">
            <v>0</v>
          </cell>
          <cell r="BH813">
            <v>0</v>
          </cell>
          <cell r="BI813">
            <v>0</v>
          </cell>
          <cell r="BJ813">
            <v>0</v>
          </cell>
          <cell r="BK813">
            <v>0</v>
          </cell>
          <cell r="BL813">
            <v>0</v>
          </cell>
          <cell r="BM813">
            <v>0</v>
          </cell>
          <cell r="BN813">
            <v>0</v>
          </cell>
          <cell r="BO813">
            <v>0</v>
          </cell>
          <cell r="BP813">
            <v>0</v>
          </cell>
          <cell r="BQ813">
            <v>0</v>
          </cell>
          <cell r="BR813">
            <v>0</v>
          </cell>
          <cell r="BS813">
            <v>0</v>
          </cell>
          <cell r="BT813">
            <v>0</v>
          </cell>
          <cell r="BU813">
            <v>0</v>
          </cell>
          <cell r="BV813">
            <v>0</v>
          </cell>
          <cell r="BW813">
            <v>0</v>
          </cell>
          <cell r="BX813">
            <v>0</v>
          </cell>
          <cell r="BY813">
            <v>0</v>
          </cell>
          <cell r="BZ813">
            <v>0</v>
          </cell>
          <cell r="CA813">
            <v>0</v>
          </cell>
          <cell r="CB813">
            <v>0</v>
          </cell>
          <cell r="CC813">
            <v>0</v>
          </cell>
          <cell r="CD813">
            <v>0</v>
          </cell>
          <cell r="CE813">
            <v>0</v>
          </cell>
          <cell r="CF813">
            <v>0</v>
          </cell>
          <cell r="CG813">
            <v>0</v>
          </cell>
          <cell r="CH813">
            <v>0</v>
          </cell>
          <cell r="CI813">
            <v>0</v>
          </cell>
          <cell r="CJ813">
            <v>0</v>
          </cell>
          <cell r="CK813">
            <v>0</v>
          </cell>
          <cell r="CL813">
            <v>0</v>
          </cell>
          <cell r="CM813">
            <v>1</v>
          </cell>
        </row>
        <row r="814">
          <cell r="A814" t="str">
            <v>NIP_BP11_D_ODEC_ES2_R04</v>
          </cell>
          <cell r="C814" t="str">
            <v>BP11</v>
          </cell>
          <cell r="D814" t="str">
            <v>In</v>
          </cell>
          <cell r="E814" t="str">
            <v>Base JV</v>
          </cell>
          <cell r="F814" t="str">
            <v>Base</v>
          </cell>
          <cell r="G814" t="str">
            <v>SPDC JV</v>
          </cell>
          <cell r="H814" t="str">
            <v>In</v>
          </cell>
          <cell r="I814" t="str">
            <v>ODEAMA CREEK</v>
          </cell>
          <cell r="J814" t="str">
            <v>OML - 29</v>
          </cell>
          <cell r="K814" t="str">
            <v>SWAMP EAST</v>
          </cell>
          <cell r="L814" t="str">
            <v>East</v>
          </cell>
          <cell r="M814" t="str">
            <v>STOG - Restoration - ODEAMA CREEK</v>
          </cell>
          <cell r="N814" t="str">
            <v>STOG Restoration - Swamp East</v>
          </cell>
          <cell r="O814" t="str">
            <v>STOG Restoration - Swamp East</v>
          </cell>
          <cell r="P814" t="str">
            <v>STOG - Restoration</v>
          </cell>
          <cell r="Q814" t="str">
            <v>Ehidiamhen Alikah</v>
          </cell>
          <cell r="R814" t="str">
            <v>ODEAMA_CREEK1_FS</v>
          </cell>
          <cell r="S814" t="str">
            <v>NLNG</v>
          </cell>
          <cell r="T814" t="str">
            <v>4. Oil</v>
          </cell>
          <cell r="U814" t="str">
            <v>1. Secure / Maximise NFA</v>
          </cell>
          <cell r="V814" t="str">
            <v>Ikwan Ukauku</v>
          </cell>
          <cell r="W814">
            <v>0</v>
          </cell>
          <cell r="X814">
            <v>0</v>
          </cell>
          <cell r="Y814">
            <v>6030.348046361717</v>
          </cell>
          <cell r="Z814">
            <v>0</v>
          </cell>
          <cell r="AA814">
            <v>14128.101941578687</v>
          </cell>
          <cell r="AB814">
            <v>0</v>
          </cell>
          <cell r="AC814">
            <v>10824.562194824219</v>
          </cell>
          <cell r="AD814">
            <v>3303.5431818893562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8082.7559869031611</v>
          </cell>
          <cell r="AK814">
            <v>0</v>
          </cell>
          <cell r="AL814">
            <v>0</v>
          </cell>
          <cell r="AM814">
            <v>0</v>
          </cell>
          <cell r="AN814">
            <v>0</v>
          </cell>
          <cell r="AO814">
            <v>0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  <cell r="AU814">
            <v>0</v>
          </cell>
          <cell r="AV814">
            <v>0</v>
          </cell>
          <cell r="AW814">
            <v>0</v>
          </cell>
          <cell r="AX814">
            <v>0</v>
          </cell>
          <cell r="AY814">
            <v>0</v>
          </cell>
          <cell r="AZ814">
            <v>0</v>
          </cell>
          <cell r="BA814">
            <v>0</v>
          </cell>
          <cell r="BB814">
            <v>0</v>
          </cell>
          <cell r="BC814">
            <v>0</v>
          </cell>
          <cell r="BD814">
            <v>0</v>
          </cell>
          <cell r="BE814">
            <v>0</v>
          </cell>
          <cell r="BF814">
            <v>0</v>
          </cell>
          <cell r="BG814">
            <v>0</v>
          </cell>
          <cell r="BH814">
            <v>0</v>
          </cell>
          <cell r="BI814">
            <v>0</v>
          </cell>
          <cell r="BJ814">
            <v>0</v>
          </cell>
          <cell r="BK814">
            <v>0</v>
          </cell>
          <cell r="BL814">
            <v>0</v>
          </cell>
          <cell r="BM814">
            <v>0</v>
          </cell>
          <cell r="BN814">
            <v>0</v>
          </cell>
          <cell r="BO814">
            <v>0</v>
          </cell>
          <cell r="BP814">
            <v>0</v>
          </cell>
          <cell r="BQ814">
            <v>0</v>
          </cell>
          <cell r="BR814">
            <v>0</v>
          </cell>
          <cell r="BS814">
            <v>0</v>
          </cell>
          <cell r="BT814">
            <v>0</v>
          </cell>
          <cell r="BU814">
            <v>0</v>
          </cell>
          <cell r="BV814">
            <v>0</v>
          </cell>
          <cell r="BW814">
            <v>0</v>
          </cell>
          <cell r="BX814">
            <v>0</v>
          </cell>
          <cell r="BY814">
            <v>0</v>
          </cell>
          <cell r="BZ814">
            <v>0</v>
          </cell>
          <cell r="CA814">
            <v>0</v>
          </cell>
          <cell r="CB814">
            <v>0</v>
          </cell>
          <cell r="CC814">
            <v>0</v>
          </cell>
          <cell r="CD814">
            <v>0</v>
          </cell>
          <cell r="CE814">
            <v>0</v>
          </cell>
          <cell r="CF814">
            <v>0</v>
          </cell>
          <cell r="CG814">
            <v>0</v>
          </cell>
          <cell r="CH814">
            <v>0</v>
          </cell>
          <cell r="CI814">
            <v>0</v>
          </cell>
          <cell r="CJ814">
            <v>0</v>
          </cell>
          <cell r="CK814">
            <v>0</v>
          </cell>
          <cell r="CL814">
            <v>0</v>
          </cell>
          <cell r="CM814">
            <v>1</v>
          </cell>
        </row>
        <row r="815">
          <cell r="A815" t="str">
            <v>NIP_BP11_D_ODEC_ES2_R07</v>
          </cell>
          <cell r="C815" t="str">
            <v>BP11</v>
          </cell>
          <cell r="D815" t="str">
            <v>In</v>
          </cell>
          <cell r="E815" t="str">
            <v>Base JV</v>
          </cell>
          <cell r="F815" t="str">
            <v>Base</v>
          </cell>
          <cell r="G815" t="str">
            <v>SPDC JV</v>
          </cell>
          <cell r="H815" t="str">
            <v>In</v>
          </cell>
          <cell r="I815" t="str">
            <v>ODEAMA CREEK</v>
          </cell>
          <cell r="J815" t="str">
            <v>OML - 29</v>
          </cell>
          <cell r="K815" t="str">
            <v>SWAMP EAST</v>
          </cell>
          <cell r="L815" t="str">
            <v>East</v>
          </cell>
          <cell r="M815" t="str">
            <v>STOG - Restoration - ODEAMA CREEK</v>
          </cell>
          <cell r="N815" t="str">
            <v>STOG Restoration - Swamp East</v>
          </cell>
          <cell r="O815" t="str">
            <v>STOG Restoration - Swamp East</v>
          </cell>
          <cell r="P815" t="str">
            <v>STOG - Restoration</v>
          </cell>
          <cell r="Q815" t="str">
            <v>Ehidiamhen Alikah</v>
          </cell>
          <cell r="R815" t="str">
            <v>ODEAMA_CREEK1_FS</v>
          </cell>
          <cell r="S815" t="str">
            <v>NLNG</v>
          </cell>
          <cell r="T815" t="str">
            <v>4. Oil</v>
          </cell>
          <cell r="V815" t="str">
            <v>Dave Gardiner</v>
          </cell>
          <cell r="W815">
            <v>0</v>
          </cell>
          <cell r="X815">
            <v>0</v>
          </cell>
          <cell r="Y815">
            <v>931.61802138744383</v>
          </cell>
          <cell r="Z815">
            <v>0</v>
          </cell>
          <cell r="AA815">
            <v>1684.3400134691296</v>
          </cell>
          <cell r="AB815">
            <v>0</v>
          </cell>
          <cell r="AC815">
            <v>1267.0400085449219</v>
          </cell>
          <cell r="AD815">
            <v>417.29900165882697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1095.513362586709</v>
          </cell>
          <cell r="AK815">
            <v>0</v>
          </cell>
          <cell r="AL815">
            <v>0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  <cell r="AR815">
            <v>0</v>
          </cell>
          <cell r="AS815">
            <v>0</v>
          </cell>
          <cell r="AT815">
            <v>0</v>
          </cell>
          <cell r="AU815">
            <v>0</v>
          </cell>
          <cell r="AV815">
            <v>0</v>
          </cell>
          <cell r="AW815">
            <v>0</v>
          </cell>
          <cell r="AX815">
            <v>0</v>
          </cell>
          <cell r="AY815">
            <v>0</v>
          </cell>
          <cell r="AZ815">
            <v>0</v>
          </cell>
          <cell r="BA815">
            <v>0</v>
          </cell>
          <cell r="BB815">
            <v>0</v>
          </cell>
          <cell r="BC815">
            <v>0</v>
          </cell>
          <cell r="BD815">
            <v>0</v>
          </cell>
          <cell r="BE815">
            <v>0</v>
          </cell>
          <cell r="BF815">
            <v>0</v>
          </cell>
          <cell r="BG815">
            <v>0</v>
          </cell>
          <cell r="BH815">
            <v>0</v>
          </cell>
          <cell r="BI815">
            <v>0</v>
          </cell>
          <cell r="BJ815">
            <v>0</v>
          </cell>
          <cell r="BK815">
            <v>0</v>
          </cell>
          <cell r="BL815">
            <v>0</v>
          </cell>
          <cell r="BM815">
            <v>0</v>
          </cell>
          <cell r="BN815">
            <v>0</v>
          </cell>
          <cell r="BO815">
            <v>0</v>
          </cell>
          <cell r="BP815">
            <v>0</v>
          </cell>
          <cell r="BQ815">
            <v>0</v>
          </cell>
          <cell r="BR815">
            <v>0</v>
          </cell>
          <cell r="BS815">
            <v>0</v>
          </cell>
          <cell r="BT815">
            <v>0</v>
          </cell>
          <cell r="BU815">
            <v>0</v>
          </cell>
          <cell r="BV815">
            <v>0</v>
          </cell>
          <cell r="BW815">
            <v>0</v>
          </cell>
          <cell r="BX815">
            <v>0</v>
          </cell>
          <cell r="BY815">
            <v>0</v>
          </cell>
          <cell r="BZ815">
            <v>0</v>
          </cell>
          <cell r="CA815">
            <v>0</v>
          </cell>
          <cell r="CB815">
            <v>0</v>
          </cell>
          <cell r="CC815">
            <v>0</v>
          </cell>
          <cell r="CD815">
            <v>0</v>
          </cell>
          <cell r="CE815">
            <v>0</v>
          </cell>
          <cell r="CF815">
            <v>0</v>
          </cell>
          <cell r="CG815">
            <v>0</v>
          </cell>
          <cell r="CH815">
            <v>0</v>
          </cell>
          <cell r="CI815">
            <v>0</v>
          </cell>
          <cell r="CJ815">
            <v>0</v>
          </cell>
          <cell r="CK815">
            <v>0</v>
          </cell>
          <cell r="CL815">
            <v>0</v>
          </cell>
          <cell r="CM815">
            <v>1</v>
          </cell>
        </row>
        <row r="816">
          <cell r="A816" t="str">
            <v>NIP_BP11_D_ODEC_ES2_R09</v>
          </cell>
          <cell r="C816" t="str">
            <v>BP11</v>
          </cell>
          <cell r="D816" t="str">
            <v>In</v>
          </cell>
          <cell r="E816" t="str">
            <v>Base JV</v>
          </cell>
          <cell r="F816" t="str">
            <v>Base</v>
          </cell>
          <cell r="G816" t="str">
            <v>SPDC JV</v>
          </cell>
          <cell r="H816" t="str">
            <v>In</v>
          </cell>
          <cell r="I816" t="str">
            <v>ODEAMA CREEK</v>
          </cell>
          <cell r="J816" t="str">
            <v>OML - 29</v>
          </cell>
          <cell r="K816" t="str">
            <v>SWAMP EAST</v>
          </cell>
          <cell r="L816" t="str">
            <v>East</v>
          </cell>
          <cell r="M816" t="str">
            <v>STOG - Restoration - ODEAMA CREEK</v>
          </cell>
          <cell r="N816" t="str">
            <v>STOG Restoration - Swamp East</v>
          </cell>
          <cell r="O816" t="str">
            <v>STOG Restoration - Swamp East</v>
          </cell>
          <cell r="P816" t="str">
            <v>STOG - Restoration</v>
          </cell>
          <cell r="Q816" t="str">
            <v>Ehidiamhen Alikah</v>
          </cell>
          <cell r="R816" t="str">
            <v>ODEAMA_CREEK1/2_FS</v>
          </cell>
          <cell r="S816" t="str">
            <v>NLNG</v>
          </cell>
          <cell r="T816" t="str">
            <v>4. Oil</v>
          </cell>
          <cell r="V816" t="str">
            <v>Dave Gardiner</v>
          </cell>
          <cell r="W816">
            <v>0</v>
          </cell>
          <cell r="X816">
            <v>0</v>
          </cell>
          <cell r="Y816">
            <v>6660.5501123224421</v>
          </cell>
          <cell r="Z816">
            <v>0</v>
          </cell>
          <cell r="AA816">
            <v>6946.7299850713198</v>
          </cell>
          <cell r="AB816">
            <v>0</v>
          </cell>
          <cell r="AC816">
            <v>5392.3999938964844</v>
          </cell>
          <cell r="AD816">
            <v>1554.3379753362128</v>
          </cell>
          <cell r="AE816">
            <v>0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5697.5587609136628</v>
          </cell>
          <cell r="AK816">
            <v>0</v>
          </cell>
          <cell r="AL816">
            <v>0</v>
          </cell>
          <cell r="AM816">
            <v>0</v>
          </cell>
          <cell r="AN816">
            <v>0</v>
          </cell>
          <cell r="AO816">
            <v>0</v>
          </cell>
          <cell r="AP816">
            <v>0</v>
          </cell>
          <cell r="AQ816">
            <v>0</v>
          </cell>
          <cell r="AR816">
            <v>0</v>
          </cell>
          <cell r="AS816">
            <v>0</v>
          </cell>
          <cell r="AT816">
            <v>0</v>
          </cell>
          <cell r="AU816">
            <v>0</v>
          </cell>
          <cell r="AV816">
            <v>0</v>
          </cell>
          <cell r="AW816">
            <v>0</v>
          </cell>
          <cell r="AX816">
            <v>0</v>
          </cell>
          <cell r="AY816">
            <v>0</v>
          </cell>
          <cell r="AZ816">
            <v>0</v>
          </cell>
          <cell r="BA816">
            <v>0</v>
          </cell>
          <cell r="BB816">
            <v>0</v>
          </cell>
          <cell r="BC816">
            <v>0</v>
          </cell>
          <cell r="BD816">
            <v>0</v>
          </cell>
          <cell r="BE816">
            <v>0</v>
          </cell>
          <cell r="BF816">
            <v>0</v>
          </cell>
          <cell r="BG816">
            <v>0</v>
          </cell>
          <cell r="BH816">
            <v>0</v>
          </cell>
          <cell r="BI816">
            <v>0</v>
          </cell>
          <cell r="BJ816">
            <v>0</v>
          </cell>
          <cell r="BK816">
            <v>0</v>
          </cell>
          <cell r="BL816">
            <v>0</v>
          </cell>
          <cell r="BM816">
            <v>0</v>
          </cell>
          <cell r="BN816">
            <v>0</v>
          </cell>
          <cell r="BO816">
            <v>0</v>
          </cell>
          <cell r="BP816">
            <v>0</v>
          </cell>
          <cell r="BQ816">
            <v>0</v>
          </cell>
          <cell r="BR816">
            <v>0</v>
          </cell>
          <cell r="BS816">
            <v>0</v>
          </cell>
          <cell r="BT816">
            <v>0</v>
          </cell>
          <cell r="BU816">
            <v>0</v>
          </cell>
          <cell r="BV816">
            <v>0</v>
          </cell>
          <cell r="BW816">
            <v>0</v>
          </cell>
          <cell r="BX816">
            <v>0</v>
          </cell>
          <cell r="BY816">
            <v>0</v>
          </cell>
          <cell r="BZ816">
            <v>0</v>
          </cell>
          <cell r="CA816">
            <v>0</v>
          </cell>
          <cell r="CB816">
            <v>0</v>
          </cell>
          <cell r="CC816">
            <v>0</v>
          </cell>
          <cell r="CD816">
            <v>0</v>
          </cell>
          <cell r="CE816">
            <v>0</v>
          </cell>
          <cell r="CF816">
            <v>0</v>
          </cell>
          <cell r="CG816">
            <v>0</v>
          </cell>
          <cell r="CH816">
            <v>0</v>
          </cell>
          <cell r="CI816">
            <v>0</v>
          </cell>
          <cell r="CJ816">
            <v>0</v>
          </cell>
          <cell r="CK816">
            <v>0</v>
          </cell>
          <cell r="CL816">
            <v>0</v>
          </cell>
          <cell r="CM816">
            <v>1</v>
          </cell>
        </row>
        <row r="817">
          <cell r="A817" t="str">
            <v>NIP_BP11_D_ODID_WS1_C02</v>
          </cell>
          <cell r="C817" t="str">
            <v>BP11</v>
          </cell>
          <cell r="D817" t="str">
            <v>Out</v>
          </cell>
          <cell r="E817" t="str">
            <v>Portfolio Action</v>
          </cell>
          <cell r="F817" t="str">
            <v>Options</v>
          </cell>
          <cell r="G817" t="str">
            <v>Portfolio Action</v>
          </cell>
          <cell r="H817" t="str">
            <v>Not reported</v>
          </cell>
          <cell r="I817" t="str">
            <v>ODIDI</v>
          </cell>
          <cell r="J817" t="str">
            <v>OML - 42</v>
          </cell>
          <cell r="K817" t="str">
            <v>SWAMP WEST</v>
          </cell>
          <cell r="L817" t="str">
            <v>West</v>
          </cell>
          <cell r="M817" t="str">
            <v>Odidi Node FOD - ODIDI</v>
          </cell>
          <cell r="N817" t="str">
            <v>Odidi Node (Oil)</v>
          </cell>
          <cell r="O817" t="str">
            <v>Odidi Node FOD</v>
          </cell>
          <cell r="P817" t="str">
            <v>Odidi Node FOD</v>
          </cell>
          <cell r="Q817" t="str">
            <v>Baranu Suka</v>
          </cell>
          <cell r="R817" t="str">
            <v>ODIDI1_FS</v>
          </cell>
          <cell r="S817" t="str">
            <v>DOMGAS</v>
          </cell>
          <cell r="T817" t="str">
            <v>5. Domgas (Ring fenced)</v>
          </cell>
          <cell r="U817" t="str">
            <v>8. Oil and Gas Growth</v>
          </cell>
          <cell r="V817" t="str">
            <v>David Oluwajuyigbe</v>
          </cell>
          <cell r="W817">
            <v>1</v>
          </cell>
          <cell r="X817">
            <v>1</v>
          </cell>
          <cell r="Y817">
            <v>3322.3400344848633</v>
          </cell>
          <cell r="Z817">
            <v>0</v>
          </cell>
          <cell r="AA817">
            <v>5760.5219116210938</v>
          </cell>
          <cell r="AB817">
            <v>0</v>
          </cell>
          <cell r="AC817">
            <v>1761.9255046844482</v>
          </cell>
          <cell r="AD817">
            <v>195.76644325256348</v>
          </cell>
          <cell r="AE817">
            <v>3802.8489990234375</v>
          </cell>
          <cell r="AF817">
            <v>0</v>
          </cell>
          <cell r="AG817">
            <v>0</v>
          </cell>
          <cell r="AH817">
            <v>0</v>
          </cell>
          <cell r="AI817">
            <v>23105.57421875</v>
          </cell>
          <cell r="AJ817">
            <v>7131.0347290039063</v>
          </cell>
          <cell r="AK817">
            <v>0</v>
          </cell>
          <cell r="AL817">
            <v>0</v>
          </cell>
          <cell r="AM817">
            <v>0</v>
          </cell>
          <cell r="AN817">
            <v>1</v>
          </cell>
          <cell r="AO817">
            <v>0</v>
          </cell>
          <cell r="AP817">
            <v>0</v>
          </cell>
          <cell r="AQ817">
            <v>0</v>
          </cell>
          <cell r="AR817">
            <v>0</v>
          </cell>
          <cell r="AS817">
            <v>0</v>
          </cell>
          <cell r="AT817">
            <v>0</v>
          </cell>
          <cell r="AU817">
            <v>0</v>
          </cell>
          <cell r="AV817">
            <v>0</v>
          </cell>
          <cell r="AW817">
            <v>0</v>
          </cell>
          <cell r="AX817">
            <v>0</v>
          </cell>
          <cell r="AY817">
            <v>0</v>
          </cell>
          <cell r="AZ817">
            <v>0</v>
          </cell>
          <cell r="BA817">
            <v>0</v>
          </cell>
          <cell r="BB817">
            <v>0</v>
          </cell>
          <cell r="BC817">
            <v>0</v>
          </cell>
          <cell r="BD817">
            <v>0</v>
          </cell>
          <cell r="BE817">
            <v>0</v>
          </cell>
          <cell r="BF817">
            <v>0</v>
          </cell>
          <cell r="BG817">
            <v>0</v>
          </cell>
          <cell r="BH817">
            <v>0</v>
          </cell>
          <cell r="BI817">
            <v>0</v>
          </cell>
          <cell r="BJ817">
            <v>0</v>
          </cell>
          <cell r="BK817">
            <v>0</v>
          </cell>
          <cell r="BL817">
            <v>5315.44189453125</v>
          </cell>
          <cell r="BM817">
            <v>0</v>
          </cell>
          <cell r="BN817">
            <v>0</v>
          </cell>
          <cell r="BO817">
            <v>16460.13671875</v>
          </cell>
          <cell r="BP817">
            <v>1329.9971923828125</v>
          </cell>
          <cell r="BQ817">
            <v>0</v>
          </cell>
          <cell r="BR817">
            <v>0</v>
          </cell>
          <cell r="BS817">
            <v>0</v>
          </cell>
          <cell r="BT817">
            <v>0</v>
          </cell>
          <cell r="BU817">
            <v>0</v>
          </cell>
          <cell r="BV817">
            <v>0</v>
          </cell>
          <cell r="BW817">
            <v>0</v>
          </cell>
          <cell r="BX817">
            <v>0</v>
          </cell>
          <cell r="BY817">
            <v>0</v>
          </cell>
          <cell r="BZ817">
            <v>0</v>
          </cell>
          <cell r="CA817">
            <v>0</v>
          </cell>
          <cell r="CB817">
            <v>0</v>
          </cell>
          <cell r="CC817">
            <v>0</v>
          </cell>
          <cell r="CD817">
            <v>0</v>
          </cell>
          <cell r="CE817">
            <v>0</v>
          </cell>
          <cell r="CF817">
            <v>0</v>
          </cell>
          <cell r="CG817">
            <v>0</v>
          </cell>
          <cell r="CH817">
            <v>0</v>
          </cell>
          <cell r="CI817">
            <v>0</v>
          </cell>
          <cell r="CJ817">
            <v>0</v>
          </cell>
          <cell r="CK817">
            <v>0</v>
          </cell>
          <cell r="CL817">
            <v>0</v>
          </cell>
          <cell r="CM817">
            <v>1</v>
          </cell>
        </row>
        <row r="818">
          <cell r="A818" t="str">
            <v>NIP_BP11_D_ODID_WS1_D02</v>
          </cell>
          <cell r="C818" t="str">
            <v>BP11</v>
          </cell>
          <cell r="D818" t="str">
            <v>Out</v>
          </cell>
          <cell r="E818" t="str">
            <v>Portfolio Action</v>
          </cell>
          <cell r="F818" t="str">
            <v>Options</v>
          </cell>
          <cell r="G818" t="str">
            <v>Portfolio Action</v>
          </cell>
          <cell r="H818" t="str">
            <v>Out</v>
          </cell>
          <cell r="I818" t="str">
            <v>ODIDI</v>
          </cell>
          <cell r="J818" t="str">
            <v>OML - 42</v>
          </cell>
          <cell r="K818" t="str">
            <v>SWAMP WEST</v>
          </cell>
          <cell r="L818" t="str">
            <v>West</v>
          </cell>
          <cell r="M818" t="str">
            <v>Odidi Node (Oil) - ODIDI</v>
          </cell>
          <cell r="N818" t="str">
            <v>Odidi Node (Oil)</v>
          </cell>
          <cell r="O818" t="str">
            <v>Odidi Node (Oil)</v>
          </cell>
          <cell r="P818" t="str">
            <v>Odidi Node</v>
          </cell>
          <cell r="Q818" t="str">
            <v>Baranu Suka</v>
          </cell>
          <cell r="R818" t="str">
            <v>ODIDI1_FS</v>
          </cell>
          <cell r="S818" t="str">
            <v>DOMGAS</v>
          </cell>
          <cell r="T818" t="str">
            <v>5. Domgas (Ring fenced)</v>
          </cell>
          <cell r="U818" t="str">
            <v>2. Domgas / IPP</v>
          </cell>
          <cell r="V818" t="str">
            <v>David Oluwajuyigbe</v>
          </cell>
          <cell r="W818">
            <v>12</v>
          </cell>
          <cell r="X818">
            <v>0</v>
          </cell>
          <cell r="Y818">
            <v>39590.901458740234</v>
          </cell>
          <cell r="Z818">
            <v>0</v>
          </cell>
          <cell r="AA818">
            <v>121709.78186035156</v>
          </cell>
          <cell r="AB818">
            <v>0</v>
          </cell>
          <cell r="AC818">
            <v>58193.019700050354</v>
          </cell>
          <cell r="AD818">
            <v>6465.8969392776489</v>
          </cell>
          <cell r="AE818">
            <v>57051.204315185547</v>
          </cell>
          <cell r="AF818">
            <v>0</v>
          </cell>
          <cell r="AG818">
            <v>0</v>
          </cell>
          <cell r="AH818">
            <v>0</v>
          </cell>
          <cell r="AI818">
            <v>244105.83203125</v>
          </cell>
          <cell r="AJ818">
            <v>254680.47029876709</v>
          </cell>
          <cell r="AK818">
            <v>0</v>
          </cell>
          <cell r="AL818">
            <v>0</v>
          </cell>
          <cell r="AM818">
            <v>5</v>
          </cell>
          <cell r="AN818">
            <v>0</v>
          </cell>
          <cell r="AO818">
            <v>0</v>
          </cell>
          <cell r="AP818">
            <v>0</v>
          </cell>
          <cell r="AQ818">
            <v>0</v>
          </cell>
          <cell r="AR818">
            <v>0</v>
          </cell>
          <cell r="AS818">
            <v>0</v>
          </cell>
          <cell r="AT818">
            <v>0</v>
          </cell>
          <cell r="AU818">
            <v>0</v>
          </cell>
          <cell r="AV818">
            <v>0</v>
          </cell>
          <cell r="AW818">
            <v>0</v>
          </cell>
          <cell r="AX818">
            <v>0</v>
          </cell>
          <cell r="AY818">
            <v>0</v>
          </cell>
          <cell r="AZ818">
            <v>0</v>
          </cell>
          <cell r="BA818">
            <v>0</v>
          </cell>
          <cell r="BB818">
            <v>0</v>
          </cell>
          <cell r="BC818">
            <v>0</v>
          </cell>
          <cell r="BD818">
            <v>0</v>
          </cell>
          <cell r="BE818">
            <v>0</v>
          </cell>
          <cell r="BF818">
            <v>0</v>
          </cell>
          <cell r="BG818">
            <v>0</v>
          </cell>
          <cell r="BH818">
            <v>0</v>
          </cell>
          <cell r="BI818">
            <v>0</v>
          </cell>
          <cell r="BJ818">
            <v>0</v>
          </cell>
          <cell r="BK818">
            <v>0</v>
          </cell>
          <cell r="BL818">
            <v>15237.4306640625</v>
          </cell>
          <cell r="BM818">
            <v>88773.265625</v>
          </cell>
          <cell r="BN818">
            <v>45712.2890625</v>
          </cell>
          <cell r="BO818">
            <v>0</v>
          </cell>
          <cell r="BP818">
            <v>12989.6044921875</v>
          </cell>
          <cell r="BQ818">
            <v>81393.255859375</v>
          </cell>
          <cell r="BR818">
            <v>0</v>
          </cell>
          <cell r="BS818">
            <v>0</v>
          </cell>
          <cell r="BT818">
            <v>0</v>
          </cell>
          <cell r="BU818">
            <v>0</v>
          </cell>
          <cell r="BV818">
            <v>0</v>
          </cell>
          <cell r="BW818">
            <v>0</v>
          </cell>
          <cell r="BX818">
            <v>0</v>
          </cell>
          <cell r="BY818">
            <v>0</v>
          </cell>
          <cell r="BZ818">
            <v>0</v>
          </cell>
          <cell r="CA818">
            <v>0</v>
          </cell>
          <cell r="CB818">
            <v>0</v>
          </cell>
          <cell r="CC818">
            <v>0</v>
          </cell>
          <cell r="CD818">
            <v>0</v>
          </cell>
          <cell r="CE818">
            <v>0</v>
          </cell>
          <cell r="CF818">
            <v>0</v>
          </cell>
          <cell r="CG818">
            <v>0</v>
          </cell>
          <cell r="CH818">
            <v>0</v>
          </cell>
          <cell r="CI818">
            <v>0</v>
          </cell>
          <cell r="CJ818">
            <v>0</v>
          </cell>
          <cell r="CK818">
            <v>0</v>
          </cell>
          <cell r="CL818">
            <v>0</v>
          </cell>
          <cell r="CM818">
            <v>1</v>
          </cell>
        </row>
        <row r="819">
          <cell r="A819" t="str">
            <v>NIP_BP11_D_ODID_WS1_G01</v>
          </cell>
          <cell r="C819" t="str">
            <v>BP11</v>
          </cell>
          <cell r="D819" t="str">
            <v>In</v>
          </cell>
          <cell r="E819" t="str">
            <v>Domgas/IPP</v>
          </cell>
          <cell r="F819" t="str">
            <v>Base</v>
          </cell>
          <cell r="G819" t="str">
            <v>Portfolio Action</v>
          </cell>
          <cell r="H819" t="str">
            <v>In</v>
          </cell>
          <cell r="I819" t="str">
            <v>ODIDI</v>
          </cell>
          <cell r="J819" t="str">
            <v>OML - 42</v>
          </cell>
          <cell r="K819" t="str">
            <v>SWAMP WEST</v>
          </cell>
          <cell r="L819" t="str">
            <v>West</v>
          </cell>
          <cell r="M819" t="str">
            <v>Odidi NAG Interim</v>
          </cell>
          <cell r="N819" t="str">
            <v>Odidi NAG</v>
          </cell>
          <cell r="O819" t="str">
            <v>Divested 2011</v>
          </cell>
          <cell r="P819" t="str">
            <v>Odidi NAG</v>
          </cell>
          <cell r="Q819" t="str">
            <v>Baranu Suka</v>
          </cell>
          <cell r="R819" t="str">
            <v>ODIDI1_GP</v>
          </cell>
          <cell r="S819" t="str">
            <v>DOMGAS</v>
          </cell>
          <cell r="T819" t="str">
            <v>5. Domgas (Ring fenced)</v>
          </cell>
          <cell r="U819" t="str">
            <v>2. Domgas / IPP</v>
          </cell>
          <cell r="V819" t="str">
            <v>David Oluwajuyigbe</v>
          </cell>
          <cell r="W819">
            <v>0</v>
          </cell>
          <cell r="X819">
            <v>0</v>
          </cell>
          <cell r="Y819">
            <v>0</v>
          </cell>
          <cell r="Z819">
            <v>6253.3524423048475</v>
          </cell>
          <cell r="AA819">
            <v>0</v>
          </cell>
          <cell r="AB819">
            <v>130279.19202259211</v>
          </cell>
          <cell r="AC819">
            <v>0</v>
          </cell>
          <cell r="AD819">
            <v>0</v>
          </cell>
          <cell r="AE819">
            <v>0</v>
          </cell>
          <cell r="AF819">
            <v>111320.86782674045</v>
          </cell>
          <cell r="AG819">
            <v>18958.919544425626</v>
          </cell>
          <cell r="AH819">
            <v>0</v>
          </cell>
          <cell r="AI819">
            <v>30609.14453125</v>
          </cell>
          <cell r="AJ819">
            <v>77528.713012695313</v>
          </cell>
          <cell r="AK819">
            <v>0</v>
          </cell>
          <cell r="AL819">
            <v>0</v>
          </cell>
          <cell r="AM819">
            <v>0</v>
          </cell>
          <cell r="AN819">
            <v>0</v>
          </cell>
          <cell r="AO819">
            <v>0</v>
          </cell>
          <cell r="AP819">
            <v>0</v>
          </cell>
          <cell r="AQ819">
            <v>0</v>
          </cell>
          <cell r="AR819">
            <v>1</v>
          </cell>
          <cell r="AS819">
            <v>0</v>
          </cell>
          <cell r="AT819">
            <v>0</v>
          </cell>
          <cell r="AU819">
            <v>0</v>
          </cell>
          <cell r="AV819">
            <v>0</v>
          </cell>
          <cell r="AW819">
            <v>0</v>
          </cell>
          <cell r="AX819">
            <v>0</v>
          </cell>
          <cell r="AY819">
            <v>0</v>
          </cell>
          <cell r="AZ819">
            <v>0</v>
          </cell>
          <cell r="BA819">
            <v>0</v>
          </cell>
          <cell r="BB819">
            <v>0</v>
          </cell>
          <cell r="BC819">
            <v>0</v>
          </cell>
          <cell r="BD819">
            <v>0</v>
          </cell>
          <cell r="BE819">
            <v>0</v>
          </cell>
          <cell r="BF819">
            <v>0</v>
          </cell>
          <cell r="BG819">
            <v>0</v>
          </cell>
          <cell r="BH819">
            <v>0</v>
          </cell>
          <cell r="BI819">
            <v>0</v>
          </cell>
          <cell r="BJ819">
            <v>0</v>
          </cell>
          <cell r="BK819">
            <v>0</v>
          </cell>
          <cell r="BL819">
            <v>0</v>
          </cell>
          <cell r="BM819">
            <v>0</v>
          </cell>
          <cell r="BN819">
            <v>0</v>
          </cell>
          <cell r="BO819">
            <v>0</v>
          </cell>
          <cell r="BP819">
            <v>0</v>
          </cell>
          <cell r="BQ819">
            <v>0</v>
          </cell>
          <cell r="BR819">
            <v>0</v>
          </cell>
          <cell r="BS819">
            <v>0</v>
          </cell>
          <cell r="BT819">
            <v>0</v>
          </cell>
          <cell r="BU819">
            <v>0</v>
          </cell>
          <cell r="BV819">
            <v>0</v>
          </cell>
          <cell r="BW819">
            <v>0</v>
          </cell>
          <cell r="BX819">
            <v>0</v>
          </cell>
          <cell r="BY819">
            <v>0</v>
          </cell>
          <cell r="BZ819">
            <v>0</v>
          </cell>
          <cell r="CA819">
            <v>3641.39990234375</v>
          </cell>
          <cell r="CB819">
            <v>16464.630859375</v>
          </cell>
          <cell r="CC819">
            <v>8103.11328125</v>
          </cell>
          <cell r="CD819">
            <v>0</v>
          </cell>
          <cell r="CE819">
            <v>2400.000244140625</v>
          </cell>
          <cell r="CF819">
            <v>0</v>
          </cell>
          <cell r="CG819">
            <v>0</v>
          </cell>
          <cell r="CH819">
            <v>0</v>
          </cell>
          <cell r="CI819">
            <v>0</v>
          </cell>
          <cell r="CJ819">
            <v>0</v>
          </cell>
          <cell r="CK819">
            <v>0</v>
          </cell>
          <cell r="CL819">
            <v>0</v>
          </cell>
          <cell r="CM819">
            <v>1</v>
          </cell>
        </row>
        <row r="820">
          <cell r="A820" t="str">
            <v>NIP_BP11_D_ODID_WS1_G02</v>
          </cell>
          <cell r="C820" t="str">
            <v>BP11</v>
          </cell>
          <cell r="D820" t="str">
            <v>Out</v>
          </cell>
          <cell r="E820" t="str">
            <v>Domgas/IPP</v>
          </cell>
          <cell r="F820" t="str">
            <v>Options</v>
          </cell>
          <cell r="G820" t="str">
            <v>Portfolio Action</v>
          </cell>
          <cell r="H820" t="str">
            <v>Out</v>
          </cell>
          <cell r="I820" t="str">
            <v>ODIDI</v>
          </cell>
          <cell r="J820" t="str">
            <v>OML - 42</v>
          </cell>
          <cell r="K820" t="str">
            <v>SWAMP WEST</v>
          </cell>
          <cell r="L820" t="str">
            <v>West</v>
          </cell>
          <cell r="M820" t="str">
            <v>Odidi Node (Gas) - ODIDI</v>
          </cell>
          <cell r="N820" t="str">
            <v>Odidi Node (Gas)</v>
          </cell>
          <cell r="O820" t="str">
            <v>Odidi Node (Gas)</v>
          </cell>
          <cell r="P820" t="str">
            <v>Odidi Node</v>
          </cell>
          <cell r="Q820" t="str">
            <v>Baranu Suka</v>
          </cell>
          <cell r="R820" t="str">
            <v>ODIDI2_GP</v>
          </cell>
          <cell r="S820" t="str">
            <v>DOMGAS</v>
          </cell>
          <cell r="T820" t="str">
            <v>5. Domgas (Ring fenced)</v>
          </cell>
          <cell r="U820" t="str">
            <v>2. Domgas / IPP</v>
          </cell>
          <cell r="V820" t="str">
            <v>David Oluwajuyigbe</v>
          </cell>
          <cell r="W820">
            <v>0</v>
          </cell>
          <cell r="X820">
            <v>6</v>
          </cell>
          <cell r="Y820">
            <v>0</v>
          </cell>
          <cell r="Z820">
            <v>36354.042264938354</v>
          </cell>
          <cell r="AA820">
            <v>0</v>
          </cell>
          <cell r="AB820">
            <v>1331978.7734680176</v>
          </cell>
          <cell r="AC820">
            <v>0</v>
          </cell>
          <cell r="AD820">
            <v>0</v>
          </cell>
          <cell r="AE820">
            <v>0</v>
          </cell>
          <cell r="AF820">
            <v>1198782.2226257324</v>
          </cell>
          <cell r="AG820">
            <v>133197.87707901001</v>
          </cell>
          <cell r="AH820">
            <v>0</v>
          </cell>
          <cell r="AI820">
            <v>705076.828125</v>
          </cell>
          <cell r="AJ820">
            <v>907086.36083984375</v>
          </cell>
          <cell r="AK820">
            <v>0</v>
          </cell>
          <cell r="AL820">
            <v>0</v>
          </cell>
          <cell r="AM820">
            <v>0</v>
          </cell>
          <cell r="AN820">
            <v>0</v>
          </cell>
          <cell r="AO820">
            <v>0</v>
          </cell>
          <cell r="AP820">
            <v>0</v>
          </cell>
          <cell r="AQ820">
            <v>0</v>
          </cell>
          <cell r="AR820">
            <v>5</v>
          </cell>
          <cell r="AS820">
            <v>0</v>
          </cell>
          <cell r="AT820">
            <v>0</v>
          </cell>
          <cell r="AU820">
            <v>0</v>
          </cell>
          <cell r="AV820">
            <v>0</v>
          </cell>
          <cell r="AW820">
            <v>0</v>
          </cell>
          <cell r="AX820">
            <v>0</v>
          </cell>
          <cell r="AY820">
            <v>0</v>
          </cell>
          <cell r="AZ820">
            <v>0</v>
          </cell>
          <cell r="BA820">
            <v>0</v>
          </cell>
          <cell r="BB820">
            <v>0</v>
          </cell>
          <cell r="BC820">
            <v>0</v>
          </cell>
          <cell r="BD820">
            <v>0</v>
          </cell>
          <cell r="BE820">
            <v>0</v>
          </cell>
          <cell r="BF820">
            <v>0</v>
          </cell>
          <cell r="BG820">
            <v>0</v>
          </cell>
          <cell r="BH820">
            <v>0</v>
          </cell>
          <cell r="BI820">
            <v>0</v>
          </cell>
          <cell r="BJ820">
            <v>0</v>
          </cell>
          <cell r="BK820">
            <v>0</v>
          </cell>
          <cell r="BL820">
            <v>0</v>
          </cell>
          <cell r="BM820">
            <v>0</v>
          </cell>
          <cell r="BN820">
            <v>0</v>
          </cell>
          <cell r="BO820">
            <v>0</v>
          </cell>
          <cell r="BP820">
            <v>0</v>
          </cell>
          <cell r="BQ820">
            <v>0</v>
          </cell>
          <cell r="BR820">
            <v>0</v>
          </cell>
          <cell r="BS820">
            <v>0</v>
          </cell>
          <cell r="BT820">
            <v>0</v>
          </cell>
          <cell r="BU820">
            <v>0</v>
          </cell>
          <cell r="BV820">
            <v>0</v>
          </cell>
          <cell r="BW820">
            <v>0</v>
          </cell>
          <cell r="BX820">
            <v>0</v>
          </cell>
          <cell r="BY820">
            <v>0</v>
          </cell>
          <cell r="BZ820">
            <v>0</v>
          </cell>
          <cell r="CA820">
            <v>13316.5390625</v>
          </cell>
          <cell r="CB820">
            <v>98505.609375</v>
          </cell>
          <cell r="CC820">
            <v>50492.51171875</v>
          </cell>
          <cell r="CD820">
            <v>0</v>
          </cell>
          <cell r="CE820">
            <v>16687.525390625</v>
          </cell>
          <cell r="CF820">
            <v>526074.6484375</v>
          </cell>
          <cell r="CG820">
            <v>0</v>
          </cell>
          <cell r="CH820">
            <v>0</v>
          </cell>
          <cell r="CI820">
            <v>0</v>
          </cell>
          <cell r="CJ820">
            <v>0</v>
          </cell>
          <cell r="CK820">
            <v>0</v>
          </cell>
          <cell r="CL820">
            <v>0</v>
          </cell>
          <cell r="CM820">
            <v>1</v>
          </cell>
        </row>
        <row r="821">
          <cell r="A821" t="str">
            <v>NIP_BP11_D_ODID_WS1_S01</v>
          </cell>
          <cell r="C821" t="str">
            <v>BP11</v>
          </cell>
          <cell r="D821" t="str">
            <v>In</v>
          </cell>
          <cell r="E821" t="str">
            <v>Base JV</v>
          </cell>
          <cell r="F821" t="str">
            <v>Base</v>
          </cell>
          <cell r="G821" t="str">
            <v>Both</v>
          </cell>
          <cell r="H821" t="str">
            <v>In</v>
          </cell>
          <cell r="I821" t="str">
            <v>ODIDI</v>
          </cell>
          <cell r="J821" t="str">
            <v>OML - 42</v>
          </cell>
          <cell r="K821" t="str">
            <v>SWAMP WEST</v>
          </cell>
          <cell r="L821" t="str">
            <v>West</v>
          </cell>
          <cell r="M821" t="str">
            <v>Integrity</v>
          </cell>
          <cell r="N821" t="str">
            <v>Well Integrity WO</v>
          </cell>
          <cell r="O821" t="str">
            <v>Divested 2011</v>
          </cell>
          <cell r="P821" t="str">
            <v>Well Integrity WO</v>
          </cell>
          <cell r="Q821" t="str">
            <v>Baranu Suka</v>
          </cell>
          <cell r="R821" t="str">
            <v>ODIDI1_FS</v>
          </cell>
          <cell r="S821" t="str">
            <v>DOMGAS</v>
          </cell>
          <cell r="T821" t="str">
            <v>1. HSE, Security, Asset Integrity, etc.</v>
          </cell>
          <cell r="U821" t="str">
            <v>3. Asset Integrity</v>
          </cell>
          <cell r="V821" t="str">
            <v>David Oluwajuyigbe</v>
          </cell>
          <cell r="W821">
            <v>0</v>
          </cell>
          <cell r="X821">
            <v>0</v>
          </cell>
          <cell r="Y821">
            <v>3831.0719528198242</v>
          </cell>
          <cell r="Z821">
            <v>0</v>
          </cell>
          <cell r="AA821">
            <v>3331.7761573791504</v>
          </cell>
          <cell r="AB821">
            <v>0</v>
          </cell>
          <cell r="AC821">
            <v>1831.0939979553223</v>
          </cell>
          <cell r="AD821">
            <v>203.45539879798889</v>
          </cell>
          <cell r="AE821">
            <v>1297.242000579834</v>
          </cell>
          <cell r="AF821">
            <v>0</v>
          </cell>
          <cell r="AG821">
            <v>0</v>
          </cell>
          <cell r="AH821">
            <v>0</v>
          </cell>
          <cell r="AI821">
            <v>22282.0390625</v>
          </cell>
          <cell r="AJ821">
            <v>9222.6595458984375</v>
          </cell>
          <cell r="AK821">
            <v>0</v>
          </cell>
          <cell r="AL821">
            <v>0</v>
          </cell>
          <cell r="AM821">
            <v>0</v>
          </cell>
          <cell r="AN821">
            <v>1</v>
          </cell>
          <cell r="AO821">
            <v>1</v>
          </cell>
          <cell r="AP821">
            <v>0</v>
          </cell>
          <cell r="AQ821">
            <v>0</v>
          </cell>
          <cell r="AR821">
            <v>0</v>
          </cell>
          <cell r="AS821">
            <v>0</v>
          </cell>
          <cell r="AT821">
            <v>0</v>
          </cell>
          <cell r="AU821">
            <v>0</v>
          </cell>
          <cell r="AV821">
            <v>0</v>
          </cell>
          <cell r="AW821">
            <v>0</v>
          </cell>
          <cell r="AX821">
            <v>0</v>
          </cell>
          <cell r="AY821">
            <v>0</v>
          </cell>
          <cell r="AZ821">
            <v>0</v>
          </cell>
          <cell r="BA821">
            <v>0</v>
          </cell>
          <cell r="BB821">
            <v>0</v>
          </cell>
          <cell r="BC821">
            <v>0</v>
          </cell>
          <cell r="BD821">
            <v>0</v>
          </cell>
          <cell r="BE821">
            <v>0</v>
          </cell>
          <cell r="BF821">
            <v>0</v>
          </cell>
          <cell r="BG821">
            <v>0</v>
          </cell>
          <cell r="BH821">
            <v>0</v>
          </cell>
          <cell r="BI821">
            <v>0</v>
          </cell>
          <cell r="BJ821">
            <v>0</v>
          </cell>
          <cell r="BK821">
            <v>0</v>
          </cell>
          <cell r="BL821">
            <v>3395.01904296875</v>
          </cell>
          <cell r="BM821">
            <v>0</v>
          </cell>
          <cell r="BN821">
            <v>0</v>
          </cell>
          <cell r="BO821">
            <v>15720.26953125</v>
          </cell>
          <cell r="BP821">
            <v>3166.7490234375</v>
          </cell>
          <cell r="BQ821">
            <v>0</v>
          </cell>
          <cell r="BR821">
            <v>0</v>
          </cell>
          <cell r="BS821">
            <v>0</v>
          </cell>
          <cell r="BT821">
            <v>0</v>
          </cell>
          <cell r="BU821">
            <v>0</v>
          </cell>
          <cell r="BV821">
            <v>0</v>
          </cell>
          <cell r="BW821">
            <v>0</v>
          </cell>
          <cell r="BX821">
            <v>0</v>
          </cell>
          <cell r="BY821">
            <v>0</v>
          </cell>
          <cell r="BZ821">
            <v>0</v>
          </cell>
          <cell r="CA821">
            <v>0</v>
          </cell>
          <cell r="CB821">
            <v>0</v>
          </cell>
          <cell r="CC821">
            <v>0</v>
          </cell>
          <cell r="CD821">
            <v>0</v>
          </cell>
          <cell r="CE821">
            <v>0</v>
          </cell>
          <cell r="CF821">
            <v>0</v>
          </cell>
          <cell r="CG821">
            <v>0</v>
          </cell>
          <cell r="CH821">
            <v>0</v>
          </cell>
          <cell r="CI821">
            <v>0</v>
          </cell>
          <cell r="CJ821">
            <v>0</v>
          </cell>
          <cell r="CK821">
            <v>0</v>
          </cell>
          <cell r="CL821">
            <v>0</v>
          </cell>
          <cell r="CM821">
            <v>1</v>
          </cell>
        </row>
        <row r="822">
          <cell r="A822" t="str">
            <v>NIP_BP11_D_ODID_WS1_TG1</v>
          </cell>
          <cell r="C822" t="str">
            <v>BP11</v>
          </cell>
          <cell r="D822" t="str">
            <v>Out</v>
          </cell>
          <cell r="E822" t="str">
            <v>Domgas/IPP</v>
          </cell>
          <cell r="F822" t="str">
            <v>Options</v>
          </cell>
          <cell r="G822" t="str">
            <v>Portfolio Action</v>
          </cell>
          <cell r="H822" t="str">
            <v>Out</v>
          </cell>
          <cell r="I822" t="str">
            <v>ODIDI</v>
          </cell>
          <cell r="J822" t="str">
            <v>OML - 42</v>
          </cell>
          <cell r="K822" t="str">
            <v>SWAMP WEST</v>
          </cell>
          <cell r="L822" t="str">
            <v>West</v>
          </cell>
          <cell r="M822" t="str">
            <v>Odidi Node (Gas) - ODIDI</v>
          </cell>
          <cell r="N822" t="str">
            <v>Odidi Node (Gas)</v>
          </cell>
          <cell r="O822" t="str">
            <v>Odidi Node (Gas)</v>
          </cell>
          <cell r="P822" t="str">
            <v>Odidi Node</v>
          </cell>
          <cell r="Q822" t="str">
            <v>Baranu Suka</v>
          </cell>
          <cell r="R822" t="str">
            <v>ODIDI2_GP</v>
          </cell>
          <cell r="S822" t="str">
            <v>DOMGAS</v>
          </cell>
          <cell r="T822" t="str">
            <v>5. Domgas (Ring fenced)</v>
          </cell>
          <cell r="U822" t="str">
            <v>2. Domgas / IPP</v>
          </cell>
          <cell r="V822" t="str">
            <v>David Oluwajuyigbe</v>
          </cell>
          <cell r="W822">
            <v>0</v>
          </cell>
          <cell r="X822">
            <v>11</v>
          </cell>
          <cell r="Y822">
            <v>0</v>
          </cell>
          <cell r="Z822">
            <v>47537.048156738281</v>
          </cell>
          <cell r="AA822">
            <v>0</v>
          </cell>
          <cell r="AB822">
            <v>1821389.3420410156</v>
          </cell>
          <cell r="AC822">
            <v>0</v>
          </cell>
          <cell r="AD822">
            <v>0</v>
          </cell>
          <cell r="AE822">
            <v>0</v>
          </cell>
          <cell r="AF822">
            <v>1639250.88671875</v>
          </cell>
          <cell r="AG822">
            <v>182138.93646240234</v>
          </cell>
          <cell r="AH822">
            <v>0</v>
          </cell>
          <cell r="AI822">
            <v>152854.193359375</v>
          </cell>
          <cell r="AJ822">
            <v>451403.859375</v>
          </cell>
          <cell r="AK822">
            <v>0</v>
          </cell>
          <cell r="AL822">
            <v>0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  <cell r="AS822">
            <v>1</v>
          </cell>
          <cell r="AT822">
            <v>0</v>
          </cell>
          <cell r="AU822">
            <v>0</v>
          </cell>
          <cell r="AV822">
            <v>0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  <cell r="BB822">
            <v>0</v>
          </cell>
          <cell r="BC822">
            <v>0</v>
          </cell>
          <cell r="BD822">
            <v>0</v>
          </cell>
          <cell r="BE822">
            <v>0</v>
          </cell>
          <cell r="BF822">
            <v>0</v>
          </cell>
          <cell r="BG822">
            <v>0</v>
          </cell>
          <cell r="BH822">
            <v>0</v>
          </cell>
          <cell r="BI822">
            <v>0</v>
          </cell>
          <cell r="BJ822">
            <v>0</v>
          </cell>
          <cell r="BK822">
            <v>0</v>
          </cell>
          <cell r="BL822">
            <v>0</v>
          </cell>
          <cell r="BM822">
            <v>0</v>
          </cell>
          <cell r="BN822">
            <v>0</v>
          </cell>
          <cell r="BO822">
            <v>0</v>
          </cell>
          <cell r="BP822">
            <v>0</v>
          </cell>
          <cell r="BQ822">
            <v>0</v>
          </cell>
          <cell r="BR822">
            <v>0</v>
          </cell>
          <cell r="BS822">
            <v>0</v>
          </cell>
          <cell r="BT822">
            <v>0</v>
          </cell>
          <cell r="BU822">
            <v>0</v>
          </cell>
          <cell r="BV822">
            <v>0</v>
          </cell>
          <cell r="BW822">
            <v>0</v>
          </cell>
          <cell r="BX822">
            <v>0</v>
          </cell>
          <cell r="BY822">
            <v>0</v>
          </cell>
          <cell r="BZ822">
            <v>0</v>
          </cell>
          <cell r="CA822">
            <v>0</v>
          </cell>
          <cell r="CB822">
            <v>0</v>
          </cell>
          <cell r="CC822">
            <v>0</v>
          </cell>
          <cell r="CD822">
            <v>152854.193359375</v>
          </cell>
          <cell r="CE822">
            <v>0</v>
          </cell>
          <cell r="CF822">
            <v>0</v>
          </cell>
          <cell r="CG822">
            <v>0</v>
          </cell>
          <cell r="CH822">
            <v>0</v>
          </cell>
          <cell r="CI822">
            <v>0</v>
          </cell>
          <cell r="CJ822">
            <v>0</v>
          </cell>
          <cell r="CK822">
            <v>0</v>
          </cell>
          <cell r="CL822">
            <v>0</v>
          </cell>
          <cell r="CM822">
            <v>1</v>
          </cell>
        </row>
        <row r="823">
          <cell r="A823" t="str">
            <v>NIP_BP11_D_ODID_WS1_Y01</v>
          </cell>
          <cell r="C823" t="str">
            <v>BP11</v>
          </cell>
          <cell r="D823" t="str">
            <v>In</v>
          </cell>
          <cell r="E823" t="str">
            <v>Base JV</v>
          </cell>
          <cell r="F823" t="str">
            <v>Base</v>
          </cell>
          <cell r="G823" t="str">
            <v>SPDC JV</v>
          </cell>
          <cell r="I823" t="str">
            <v>ODIDI</v>
          </cell>
          <cell r="J823" t="str">
            <v>OML - 42</v>
          </cell>
          <cell r="K823" t="str">
            <v>SWAMP WEST</v>
          </cell>
          <cell r="L823" t="str">
            <v>West</v>
          </cell>
          <cell r="M823" t="str">
            <v>West Facilities - OS Production - ODIDI</v>
          </cell>
          <cell r="N823" t="str">
            <v>West Facilities - Outstanding Scope</v>
          </cell>
          <cell r="O823" t="str">
            <v>Divested 2011</v>
          </cell>
          <cell r="P823" t="str">
            <v>West Re-entry</v>
          </cell>
          <cell r="Q823" t="str">
            <v>Baranu Suka</v>
          </cell>
          <cell r="R823" t="str">
            <v>ODIDI1_FS</v>
          </cell>
          <cell r="T823" t="str">
            <v>1. HSE, Security, Asset Integrity, etc.</v>
          </cell>
          <cell r="U823" t="str">
            <v>1. Secure / Maximise NFA</v>
          </cell>
          <cell r="V823" t="str">
            <v>David Oluwajuyigbe</v>
          </cell>
          <cell r="W823">
            <v>15</v>
          </cell>
          <cell r="X823">
            <v>0</v>
          </cell>
          <cell r="Y823">
            <v>50375.852996826172</v>
          </cell>
          <cell r="Z823">
            <v>0</v>
          </cell>
          <cell r="AA823">
            <v>114569.90838623047</v>
          </cell>
          <cell r="AB823">
            <v>0</v>
          </cell>
          <cell r="AC823">
            <v>63686.606887817383</v>
          </cell>
          <cell r="AD823">
            <v>11025.870986938477</v>
          </cell>
          <cell r="AE823">
            <v>39856.994201660156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39247.879943847656</v>
          </cell>
          <cell r="AK823">
            <v>0</v>
          </cell>
          <cell r="AL823">
            <v>0</v>
          </cell>
          <cell r="AM823">
            <v>0</v>
          </cell>
          <cell r="AN823">
            <v>0</v>
          </cell>
          <cell r="AO823">
            <v>0</v>
          </cell>
          <cell r="AP823">
            <v>0</v>
          </cell>
          <cell r="AQ823">
            <v>0</v>
          </cell>
          <cell r="AR823">
            <v>0</v>
          </cell>
          <cell r="AS823">
            <v>0</v>
          </cell>
          <cell r="AT823">
            <v>0</v>
          </cell>
          <cell r="AU823">
            <v>0</v>
          </cell>
          <cell r="AV823">
            <v>0</v>
          </cell>
          <cell r="AW823">
            <v>0</v>
          </cell>
          <cell r="AX823">
            <v>0</v>
          </cell>
          <cell r="AY823">
            <v>0</v>
          </cell>
          <cell r="AZ823">
            <v>0</v>
          </cell>
          <cell r="BA823">
            <v>0</v>
          </cell>
          <cell r="BB823">
            <v>0</v>
          </cell>
          <cell r="BC823">
            <v>0</v>
          </cell>
          <cell r="BD823">
            <v>0</v>
          </cell>
          <cell r="BE823">
            <v>0</v>
          </cell>
          <cell r="BF823">
            <v>0</v>
          </cell>
          <cell r="BG823">
            <v>0</v>
          </cell>
          <cell r="BH823">
            <v>0</v>
          </cell>
          <cell r="BI823">
            <v>0</v>
          </cell>
          <cell r="BJ823">
            <v>0</v>
          </cell>
          <cell r="BK823">
            <v>0</v>
          </cell>
          <cell r="BL823">
            <v>0</v>
          </cell>
          <cell r="BM823">
            <v>0</v>
          </cell>
          <cell r="BN823">
            <v>0</v>
          </cell>
          <cell r="BO823">
            <v>0</v>
          </cell>
          <cell r="BP823">
            <v>0</v>
          </cell>
          <cell r="BQ823">
            <v>0</v>
          </cell>
          <cell r="BR823">
            <v>0</v>
          </cell>
          <cell r="BS823">
            <v>0</v>
          </cell>
          <cell r="BT823">
            <v>0</v>
          </cell>
          <cell r="BU823">
            <v>0</v>
          </cell>
          <cell r="BV823">
            <v>0</v>
          </cell>
          <cell r="BW823">
            <v>0</v>
          </cell>
          <cell r="BX823">
            <v>0</v>
          </cell>
          <cell r="BY823">
            <v>0</v>
          </cell>
          <cell r="BZ823">
            <v>0</v>
          </cell>
          <cell r="CA823">
            <v>0</v>
          </cell>
          <cell r="CB823">
            <v>0</v>
          </cell>
          <cell r="CC823">
            <v>0</v>
          </cell>
          <cell r="CD823">
            <v>0</v>
          </cell>
          <cell r="CE823">
            <v>0</v>
          </cell>
          <cell r="CF823">
            <v>0</v>
          </cell>
          <cell r="CG823">
            <v>0</v>
          </cell>
          <cell r="CH823">
            <v>0</v>
          </cell>
          <cell r="CI823">
            <v>0</v>
          </cell>
          <cell r="CJ823">
            <v>0</v>
          </cell>
          <cell r="CK823">
            <v>0</v>
          </cell>
          <cell r="CL823">
            <v>0</v>
          </cell>
          <cell r="CM823">
            <v>1</v>
          </cell>
        </row>
        <row r="824">
          <cell r="A824" t="str">
            <v>NIP_BP11_D_ODID_WS1_YT2</v>
          </cell>
          <cell r="C824" t="str">
            <v>BP11</v>
          </cell>
          <cell r="D824" t="str">
            <v>In</v>
          </cell>
          <cell r="E824" t="str">
            <v>Base JV</v>
          </cell>
          <cell r="F824" t="str">
            <v>Base</v>
          </cell>
          <cell r="G824" t="str">
            <v>Portfolio Action</v>
          </cell>
          <cell r="H824" t="str">
            <v>In</v>
          </cell>
          <cell r="I824" t="str">
            <v>ODIDI</v>
          </cell>
          <cell r="J824" t="str">
            <v>OML - 42</v>
          </cell>
          <cell r="K824" t="str">
            <v>SWAMP WEST</v>
          </cell>
          <cell r="L824" t="str">
            <v>West</v>
          </cell>
          <cell r="M824" t="str">
            <v>West Facilities - OS Production - ODIDI</v>
          </cell>
          <cell r="N824" t="str">
            <v>West Facilities - Outstanding Scope</v>
          </cell>
          <cell r="O824" t="str">
            <v>Divested 2011</v>
          </cell>
          <cell r="P824" t="str">
            <v>West Re-entry</v>
          </cell>
          <cell r="Q824" t="str">
            <v>Baranu Suka</v>
          </cell>
          <cell r="R824" t="str">
            <v>ODIDI1_FS</v>
          </cell>
          <cell r="S824" t="str">
            <v>DOMGAS</v>
          </cell>
          <cell r="T824" t="str">
            <v>1. HSE, Security, Asset Integrity, etc.</v>
          </cell>
          <cell r="U824" t="str">
            <v>1. Secure / Maximise NFA</v>
          </cell>
          <cell r="V824" t="str">
            <v>David Oluwajuyigbe</v>
          </cell>
          <cell r="W824">
            <v>2</v>
          </cell>
          <cell r="X824">
            <v>0</v>
          </cell>
          <cell r="Y824">
            <v>1666.8140335083008</v>
          </cell>
          <cell r="Z824">
            <v>0</v>
          </cell>
          <cell r="AA824">
            <v>1170.0989875793457</v>
          </cell>
          <cell r="AB824">
            <v>0</v>
          </cell>
          <cell r="AC824">
            <v>639.46599197387695</v>
          </cell>
          <cell r="AD824">
            <v>121.31970047950745</v>
          </cell>
          <cell r="AE824">
            <v>409.31199836730957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1707.7023525238037</v>
          </cell>
          <cell r="AK824">
            <v>0</v>
          </cell>
          <cell r="AL824">
            <v>0</v>
          </cell>
          <cell r="AM824">
            <v>0</v>
          </cell>
          <cell r="AN824">
            <v>0</v>
          </cell>
          <cell r="AO824">
            <v>0</v>
          </cell>
          <cell r="AP824">
            <v>0</v>
          </cell>
          <cell r="AQ824">
            <v>0</v>
          </cell>
          <cell r="AR824">
            <v>0</v>
          </cell>
          <cell r="AS824">
            <v>0</v>
          </cell>
          <cell r="AT824">
            <v>0</v>
          </cell>
          <cell r="AU824">
            <v>0</v>
          </cell>
          <cell r="AV824">
            <v>0</v>
          </cell>
          <cell r="AW824">
            <v>0</v>
          </cell>
          <cell r="AX824">
            <v>0</v>
          </cell>
          <cell r="AY824">
            <v>0</v>
          </cell>
          <cell r="AZ824">
            <v>0</v>
          </cell>
          <cell r="BA824">
            <v>0</v>
          </cell>
          <cell r="BB824">
            <v>0</v>
          </cell>
          <cell r="BC824">
            <v>0</v>
          </cell>
          <cell r="BD824">
            <v>0</v>
          </cell>
          <cell r="BE824">
            <v>0</v>
          </cell>
          <cell r="BF824">
            <v>0</v>
          </cell>
          <cell r="BG824">
            <v>0</v>
          </cell>
          <cell r="BH824">
            <v>0</v>
          </cell>
          <cell r="BI824">
            <v>0</v>
          </cell>
          <cell r="BJ824">
            <v>0</v>
          </cell>
          <cell r="BK824">
            <v>0</v>
          </cell>
          <cell r="BL824">
            <v>0</v>
          </cell>
          <cell r="BM824">
            <v>0</v>
          </cell>
          <cell r="BN824">
            <v>0</v>
          </cell>
          <cell r="BO824">
            <v>0</v>
          </cell>
          <cell r="BP824">
            <v>0</v>
          </cell>
          <cell r="BQ824">
            <v>0</v>
          </cell>
          <cell r="BR824">
            <v>0</v>
          </cell>
          <cell r="BS824">
            <v>0</v>
          </cell>
          <cell r="BT824">
            <v>0</v>
          </cell>
          <cell r="BU824">
            <v>0</v>
          </cell>
          <cell r="BV824">
            <v>0</v>
          </cell>
          <cell r="BW824">
            <v>0</v>
          </cell>
          <cell r="BX824">
            <v>0</v>
          </cell>
          <cell r="BY824">
            <v>0</v>
          </cell>
          <cell r="BZ824">
            <v>0</v>
          </cell>
          <cell r="CA824">
            <v>0</v>
          </cell>
          <cell r="CB824">
            <v>0</v>
          </cell>
          <cell r="CC824">
            <v>0</v>
          </cell>
          <cell r="CD824">
            <v>0</v>
          </cell>
          <cell r="CE824">
            <v>0</v>
          </cell>
          <cell r="CF824">
            <v>0</v>
          </cell>
          <cell r="CG824">
            <v>0</v>
          </cell>
          <cell r="CH824">
            <v>0</v>
          </cell>
          <cell r="CI824">
            <v>0</v>
          </cell>
          <cell r="CJ824">
            <v>800</v>
          </cell>
          <cell r="CK824">
            <v>0</v>
          </cell>
          <cell r="CL824">
            <v>0</v>
          </cell>
          <cell r="CM824">
            <v>1</v>
          </cell>
        </row>
        <row r="825">
          <cell r="A825" t="str">
            <v>NIP_BP11_D_ODON_WS2_D01</v>
          </cell>
          <cell r="C825" t="str">
            <v>BP11</v>
          </cell>
          <cell r="D825" t="str">
            <v>In</v>
          </cell>
          <cell r="E825" t="str">
            <v>Domgas/IPP</v>
          </cell>
          <cell r="F825" t="str">
            <v>Base</v>
          </cell>
          <cell r="G825" t="str">
            <v>SPDC JV</v>
          </cell>
          <cell r="H825" t="str">
            <v>Out</v>
          </cell>
          <cell r="I825" t="str">
            <v>ODON</v>
          </cell>
          <cell r="J825" t="str">
            <v>OML - 35</v>
          </cell>
          <cell r="K825" t="str">
            <v>SWAMP WEST</v>
          </cell>
          <cell r="L825" t="str">
            <v>East</v>
          </cell>
          <cell r="M825" t="str">
            <v>Okpokunou Cluster Development  Phase 1A</v>
          </cell>
          <cell r="N825" t="str">
            <v>Okpokunou Cluster Development Phase 1A</v>
          </cell>
          <cell r="O825" t="str">
            <v>Okpokunou Cluster Development  Phase 1A</v>
          </cell>
          <cell r="P825" t="str">
            <v>Okpokunou Cluster Development  Phase 1A</v>
          </cell>
          <cell r="Q825" t="str">
            <v>Baranu Suka</v>
          </cell>
          <cell r="R825" t="str">
            <v>OGHARA1_FS</v>
          </cell>
          <cell r="S825" t="str">
            <v>OKLNG</v>
          </cell>
          <cell r="T825" t="str">
            <v>4. Oil</v>
          </cell>
          <cell r="U825" t="str">
            <v>8. Oil and Gas Growth</v>
          </cell>
          <cell r="V825" t="str">
            <v>David Oluwajuyigbe</v>
          </cell>
          <cell r="W825">
            <v>6</v>
          </cell>
          <cell r="X825">
            <v>0</v>
          </cell>
          <cell r="Y825">
            <v>61321.995834350586</v>
          </cell>
          <cell r="Z825">
            <v>0</v>
          </cell>
          <cell r="AA825">
            <v>105529.27374267578</v>
          </cell>
          <cell r="AB825">
            <v>0</v>
          </cell>
          <cell r="AC825">
            <v>89699.784545898438</v>
          </cell>
          <cell r="AD825">
            <v>15829.373245239258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301938.06640625</v>
          </cell>
          <cell r="AJ825">
            <v>411266.03521728516</v>
          </cell>
          <cell r="AK825">
            <v>0</v>
          </cell>
          <cell r="AL825">
            <v>0</v>
          </cell>
          <cell r="AM825">
            <v>6</v>
          </cell>
          <cell r="AN825">
            <v>0</v>
          </cell>
          <cell r="AO825">
            <v>0</v>
          </cell>
          <cell r="AP825">
            <v>0</v>
          </cell>
          <cell r="AQ825">
            <v>0</v>
          </cell>
          <cell r="AR825">
            <v>4</v>
          </cell>
          <cell r="AS825">
            <v>0</v>
          </cell>
          <cell r="AT825">
            <v>0</v>
          </cell>
          <cell r="AU825">
            <v>0</v>
          </cell>
          <cell r="AV825">
            <v>0</v>
          </cell>
          <cell r="AW825">
            <v>0</v>
          </cell>
          <cell r="AX825">
            <v>0</v>
          </cell>
          <cell r="AY825">
            <v>0</v>
          </cell>
          <cell r="AZ825">
            <v>0</v>
          </cell>
          <cell r="BA825">
            <v>0</v>
          </cell>
          <cell r="BB825">
            <v>0</v>
          </cell>
          <cell r="BC825">
            <v>0</v>
          </cell>
          <cell r="BD825">
            <v>0</v>
          </cell>
          <cell r="BE825">
            <v>0</v>
          </cell>
          <cell r="BF825">
            <v>0</v>
          </cell>
          <cell r="BG825">
            <v>0</v>
          </cell>
          <cell r="BH825">
            <v>0</v>
          </cell>
          <cell r="BI825">
            <v>0</v>
          </cell>
          <cell r="BJ825">
            <v>0</v>
          </cell>
          <cell r="BK825">
            <v>0</v>
          </cell>
          <cell r="BL825">
            <v>30827.66796875</v>
          </cell>
          <cell r="BM825">
            <v>108856.759765625</v>
          </cell>
          <cell r="BN825">
            <v>38029.078125</v>
          </cell>
          <cell r="BO825">
            <v>0</v>
          </cell>
          <cell r="BP825">
            <v>26974.209716796875</v>
          </cell>
          <cell r="BQ825">
            <v>28468.7412109375</v>
          </cell>
          <cell r="BR825">
            <v>68781.6201171875</v>
          </cell>
          <cell r="BS825">
            <v>0</v>
          </cell>
          <cell r="BT825">
            <v>0</v>
          </cell>
          <cell r="BU825">
            <v>0</v>
          </cell>
          <cell r="BV825">
            <v>0</v>
          </cell>
          <cell r="BW825">
            <v>0</v>
          </cell>
          <cell r="BX825">
            <v>0</v>
          </cell>
          <cell r="BY825">
            <v>0</v>
          </cell>
          <cell r="BZ825">
            <v>0</v>
          </cell>
          <cell r="CA825">
            <v>0</v>
          </cell>
          <cell r="CB825">
            <v>0</v>
          </cell>
          <cell r="CC825">
            <v>0</v>
          </cell>
          <cell r="CD825">
            <v>0</v>
          </cell>
          <cell r="CE825">
            <v>0</v>
          </cell>
          <cell r="CF825">
            <v>0</v>
          </cell>
          <cell r="CG825">
            <v>0</v>
          </cell>
          <cell r="CH825">
            <v>0</v>
          </cell>
          <cell r="CI825">
            <v>0</v>
          </cell>
          <cell r="CJ825">
            <v>0</v>
          </cell>
          <cell r="CK825">
            <v>0</v>
          </cell>
          <cell r="CL825">
            <v>0</v>
          </cell>
          <cell r="CM825">
            <v>1</v>
          </cell>
        </row>
        <row r="826">
          <cell r="A826" t="str">
            <v>NIP_BP11_D_ODON_WS2_G30</v>
          </cell>
          <cell r="C826" t="str">
            <v>BP11</v>
          </cell>
          <cell r="D826" t="str">
            <v>In</v>
          </cell>
          <cell r="E826" t="str">
            <v>Domgas/IPP</v>
          </cell>
          <cell r="F826" t="str">
            <v>Base</v>
          </cell>
          <cell r="G826" t="str">
            <v>SPDC JV</v>
          </cell>
          <cell r="H826" t="str">
            <v>Out</v>
          </cell>
          <cell r="I826" t="str">
            <v>ODON</v>
          </cell>
          <cell r="J826" t="str">
            <v>OML - 35</v>
          </cell>
          <cell r="K826" t="str">
            <v>SWAMP WEST</v>
          </cell>
          <cell r="L826" t="str">
            <v>East</v>
          </cell>
          <cell r="M826" t="str">
            <v xml:space="preserve">Okpokunou Cluster Development  Phase 1A </v>
          </cell>
          <cell r="N826" t="str">
            <v>Okpokunou Cluster Development Phase 1A</v>
          </cell>
          <cell r="O826" t="str">
            <v xml:space="preserve">Okpokunou Cluster Development  Phase 1A </v>
          </cell>
          <cell r="P826" t="str">
            <v>Okpokunou Cluster Development  Phase 1A</v>
          </cell>
          <cell r="Q826" t="str">
            <v>Baranu Suka</v>
          </cell>
          <cell r="R826" t="str">
            <v>ISENI_CPF</v>
          </cell>
          <cell r="S826" t="str">
            <v>OKLNG</v>
          </cell>
          <cell r="T826" t="str">
            <v>4. Oil</v>
          </cell>
          <cell r="U826" t="str">
            <v>8. Oil and Gas Growth</v>
          </cell>
          <cell r="V826" t="str">
            <v>David Oluwajuyigbe</v>
          </cell>
          <cell r="W826">
            <v>0</v>
          </cell>
          <cell r="X826">
            <v>1</v>
          </cell>
          <cell r="Y826">
            <v>0</v>
          </cell>
          <cell r="Z826">
            <v>793.70408248901367</v>
          </cell>
          <cell r="AA826">
            <v>0</v>
          </cell>
          <cell r="AB826">
            <v>197972.70446777344</v>
          </cell>
          <cell r="AC826">
            <v>0</v>
          </cell>
          <cell r="AD826">
            <v>0</v>
          </cell>
          <cell r="AE826">
            <v>0</v>
          </cell>
          <cell r="AF826">
            <v>192927.80017089844</v>
          </cell>
          <cell r="AG826">
            <v>1948.7790126800537</v>
          </cell>
          <cell r="AH826">
            <v>3095.4969940185547</v>
          </cell>
          <cell r="AI826">
            <v>46888.7080078125</v>
          </cell>
          <cell r="AJ826">
            <v>122058.16638183594</v>
          </cell>
          <cell r="AK826">
            <v>0</v>
          </cell>
          <cell r="AL826">
            <v>0</v>
          </cell>
          <cell r="AM826">
            <v>0</v>
          </cell>
          <cell r="AN826">
            <v>0</v>
          </cell>
          <cell r="AO826">
            <v>0</v>
          </cell>
          <cell r="AP826">
            <v>0</v>
          </cell>
          <cell r="AQ826">
            <v>0</v>
          </cell>
          <cell r="AR826">
            <v>1</v>
          </cell>
          <cell r="AS826">
            <v>0</v>
          </cell>
          <cell r="AT826">
            <v>0</v>
          </cell>
          <cell r="AU826">
            <v>0</v>
          </cell>
          <cell r="AV826">
            <v>0</v>
          </cell>
          <cell r="AW826">
            <v>0</v>
          </cell>
          <cell r="AX826">
            <v>0</v>
          </cell>
          <cell r="AY826">
            <v>0</v>
          </cell>
          <cell r="AZ826">
            <v>0</v>
          </cell>
          <cell r="BA826">
            <v>0</v>
          </cell>
          <cell r="BB826">
            <v>0</v>
          </cell>
          <cell r="BC826">
            <v>0</v>
          </cell>
          <cell r="BD826">
            <v>0</v>
          </cell>
          <cell r="BE826">
            <v>0</v>
          </cell>
          <cell r="BF826">
            <v>0</v>
          </cell>
          <cell r="BG826">
            <v>0</v>
          </cell>
          <cell r="BH826">
            <v>0</v>
          </cell>
          <cell r="BI826">
            <v>0</v>
          </cell>
          <cell r="BJ826">
            <v>0</v>
          </cell>
          <cell r="BK826">
            <v>0</v>
          </cell>
          <cell r="BL826">
            <v>0</v>
          </cell>
          <cell r="BM826">
            <v>0</v>
          </cell>
          <cell r="BN826">
            <v>0</v>
          </cell>
          <cell r="BO826">
            <v>0</v>
          </cell>
          <cell r="BP826">
            <v>0</v>
          </cell>
          <cell r="BQ826">
            <v>0</v>
          </cell>
          <cell r="BR826">
            <v>0</v>
          </cell>
          <cell r="BS826">
            <v>0</v>
          </cell>
          <cell r="BT826">
            <v>0</v>
          </cell>
          <cell r="BU826">
            <v>0</v>
          </cell>
          <cell r="BV826">
            <v>0</v>
          </cell>
          <cell r="BW826">
            <v>0</v>
          </cell>
          <cell r="BX826">
            <v>0</v>
          </cell>
          <cell r="BY826">
            <v>0</v>
          </cell>
          <cell r="BZ826">
            <v>0</v>
          </cell>
          <cell r="CA826">
            <v>5600.9658203125</v>
          </cell>
          <cell r="CB826">
            <v>23566.0625</v>
          </cell>
          <cell r="CC826">
            <v>12140.0927734375</v>
          </cell>
          <cell r="CD826">
            <v>0</v>
          </cell>
          <cell r="CE826">
            <v>5581.58642578125</v>
          </cell>
          <cell r="CF826">
            <v>0</v>
          </cell>
          <cell r="CG826">
            <v>0</v>
          </cell>
          <cell r="CH826">
            <v>0</v>
          </cell>
          <cell r="CI826">
            <v>0</v>
          </cell>
          <cell r="CJ826">
            <v>0</v>
          </cell>
          <cell r="CK826">
            <v>0</v>
          </cell>
          <cell r="CL826">
            <v>0</v>
          </cell>
          <cell r="CM826">
            <v>1</v>
          </cell>
        </row>
        <row r="827">
          <cell r="A827" t="str">
            <v>NIP_BP11_D_OGAR_WS2_G30</v>
          </cell>
          <cell r="C827" t="str">
            <v>BP11</v>
          </cell>
          <cell r="D827" t="str">
            <v>In</v>
          </cell>
          <cell r="E827" t="str">
            <v>Domgas/IPP</v>
          </cell>
          <cell r="F827" t="str">
            <v>Base</v>
          </cell>
          <cell r="G827" t="str">
            <v>SPDC JV</v>
          </cell>
          <cell r="H827" t="str">
            <v>Out</v>
          </cell>
          <cell r="I827" t="str">
            <v>OGARA</v>
          </cell>
          <cell r="J827" t="str">
            <v>OML - 35</v>
          </cell>
          <cell r="K827" t="str">
            <v>SWAMP WEST</v>
          </cell>
          <cell r="L827" t="str">
            <v>East</v>
          </cell>
          <cell r="M827" t="str">
            <v>Okpokunou Cluster Development  Phase 1A</v>
          </cell>
          <cell r="N827" t="str">
            <v>Okpokunou Cluster Development Phase 1A</v>
          </cell>
          <cell r="O827" t="str">
            <v>Okpokunou Cluster Development  Phase 1A</v>
          </cell>
          <cell r="P827" t="str">
            <v>Okpokunou Cluster Development  Phase 1A</v>
          </cell>
          <cell r="Q827" t="str">
            <v>Baranu Suka</v>
          </cell>
          <cell r="R827" t="str">
            <v>ISENI_CPF</v>
          </cell>
          <cell r="S827" t="str">
            <v>OKLNG</v>
          </cell>
          <cell r="T827" t="str">
            <v>4. Oil</v>
          </cell>
          <cell r="U827" t="str">
            <v>8. Oil and Gas Growth</v>
          </cell>
          <cell r="V827" t="str">
            <v>David Oluwajuyigbe</v>
          </cell>
          <cell r="W827">
            <v>0</v>
          </cell>
          <cell r="X827">
            <v>4</v>
          </cell>
          <cell r="Y827">
            <v>0</v>
          </cell>
          <cell r="Z827">
            <v>4738.4193086624146</v>
          </cell>
          <cell r="AA827">
            <v>0</v>
          </cell>
          <cell r="AB827">
            <v>1350056.6801757813</v>
          </cell>
          <cell r="AC827">
            <v>0</v>
          </cell>
          <cell r="AD827">
            <v>0</v>
          </cell>
          <cell r="AE827">
            <v>0</v>
          </cell>
          <cell r="AF827">
            <v>1320663.0009765625</v>
          </cell>
          <cell r="AG827">
            <v>13340.028011322021</v>
          </cell>
          <cell r="AH827">
            <v>16046.190055847168</v>
          </cell>
          <cell r="AI827">
            <v>184336.70715332031</v>
          </cell>
          <cell r="AJ827">
            <v>1004014.4697036743</v>
          </cell>
          <cell r="AK827">
            <v>0</v>
          </cell>
          <cell r="AL827">
            <v>0</v>
          </cell>
          <cell r="AM827">
            <v>0</v>
          </cell>
          <cell r="AN827">
            <v>0</v>
          </cell>
          <cell r="AO827">
            <v>0</v>
          </cell>
          <cell r="AP827">
            <v>0</v>
          </cell>
          <cell r="AQ827">
            <v>0</v>
          </cell>
          <cell r="AR827">
            <v>3</v>
          </cell>
          <cell r="AS827">
            <v>0</v>
          </cell>
          <cell r="AT827">
            <v>0</v>
          </cell>
          <cell r="AU827">
            <v>0</v>
          </cell>
          <cell r="AV827">
            <v>0</v>
          </cell>
          <cell r="AW827">
            <v>0</v>
          </cell>
          <cell r="AX827">
            <v>0</v>
          </cell>
          <cell r="AY827">
            <v>0</v>
          </cell>
          <cell r="AZ827">
            <v>0</v>
          </cell>
          <cell r="BA827">
            <v>0</v>
          </cell>
          <cell r="BB827">
            <v>0</v>
          </cell>
          <cell r="BC827">
            <v>0</v>
          </cell>
          <cell r="BD827">
            <v>0</v>
          </cell>
          <cell r="BE827">
            <v>0</v>
          </cell>
          <cell r="BF827">
            <v>0</v>
          </cell>
          <cell r="BG827">
            <v>0</v>
          </cell>
          <cell r="BH827">
            <v>0</v>
          </cell>
          <cell r="BI827">
            <v>0</v>
          </cell>
          <cell r="BJ827">
            <v>0</v>
          </cell>
          <cell r="BK827">
            <v>0</v>
          </cell>
          <cell r="BL827">
            <v>0</v>
          </cell>
          <cell r="BM827">
            <v>0</v>
          </cell>
          <cell r="BN827">
            <v>0</v>
          </cell>
          <cell r="BO827">
            <v>0</v>
          </cell>
          <cell r="BP827">
            <v>0</v>
          </cell>
          <cell r="BQ827">
            <v>0</v>
          </cell>
          <cell r="BR827">
            <v>0</v>
          </cell>
          <cell r="BS827">
            <v>0</v>
          </cell>
          <cell r="BT827">
            <v>0</v>
          </cell>
          <cell r="BU827">
            <v>0</v>
          </cell>
          <cell r="BV827">
            <v>0</v>
          </cell>
          <cell r="BW827">
            <v>0</v>
          </cell>
          <cell r="BX827">
            <v>0</v>
          </cell>
          <cell r="BY827">
            <v>0</v>
          </cell>
          <cell r="BZ827">
            <v>0</v>
          </cell>
          <cell r="CA827">
            <v>12734.49609375</v>
          </cell>
          <cell r="CB827">
            <v>52529.796875</v>
          </cell>
          <cell r="CC827">
            <v>27060.8046875</v>
          </cell>
          <cell r="CD827">
            <v>0</v>
          </cell>
          <cell r="CE827">
            <v>12441.6025390625</v>
          </cell>
          <cell r="CF827">
            <v>28468.7412109375</v>
          </cell>
          <cell r="CG827">
            <v>51101.253051757813</v>
          </cell>
          <cell r="CH827">
            <v>0</v>
          </cell>
          <cell r="CI827">
            <v>0</v>
          </cell>
          <cell r="CJ827">
            <v>0</v>
          </cell>
          <cell r="CK827">
            <v>0</v>
          </cell>
          <cell r="CL827">
            <v>0</v>
          </cell>
          <cell r="CM827">
            <v>1</v>
          </cell>
        </row>
        <row r="828">
          <cell r="A828" t="str">
            <v>NIP_BP11_D_OGAR_WS2_G31</v>
          </cell>
          <cell r="C828" t="str">
            <v>BP11</v>
          </cell>
          <cell r="D828" t="str">
            <v>In</v>
          </cell>
          <cell r="E828" t="str">
            <v>Base JV</v>
          </cell>
          <cell r="F828" t="str">
            <v>Base</v>
          </cell>
          <cell r="G828" t="str">
            <v>SPDC JV</v>
          </cell>
          <cell r="H828" t="str">
            <v>In</v>
          </cell>
          <cell r="I828" t="str">
            <v>OGARA</v>
          </cell>
          <cell r="J828" t="str">
            <v>OML - 35</v>
          </cell>
          <cell r="K828" t="str">
            <v>SWAMP WEST</v>
          </cell>
          <cell r="L828" t="str">
            <v>West</v>
          </cell>
          <cell r="M828" t="str">
            <v>Ogara Appraisal</v>
          </cell>
          <cell r="N828" t="str">
            <v>Ogara Appraisal</v>
          </cell>
          <cell r="O828" t="str">
            <v>Ogara Appraisal</v>
          </cell>
          <cell r="P828" t="str">
            <v>Ogara Appraisal</v>
          </cell>
          <cell r="Q828" t="str">
            <v>Baranu Suka</v>
          </cell>
          <cell r="S828" t="str">
            <v>Not Applicable</v>
          </cell>
          <cell r="T828" t="str">
            <v>4. Oil</v>
          </cell>
          <cell r="U828" t="str">
            <v>4. Grow Resource Base</v>
          </cell>
          <cell r="V828" t="str">
            <v>Ogagarue Emmanuel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30251.99609375</v>
          </cell>
          <cell r="AJ828">
            <v>907.55987548828125</v>
          </cell>
          <cell r="AK828">
            <v>0</v>
          </cell>
          <cell r="AL828">
            <v>0</v>
          </cell>
          <cell r="AM828">
            <v>0</v>
          </cell>
          <cell r="AN828">
            <v>0</v>
          </cell>
          <cell r="AO828">
            <v>0</v>
          </cell>
          <cell r="AP828">
            <v>0</v>
          </cell>
          <cell r="AQ828">
            <v>1</v>
          </cell>
          <cell r="AR828">
            <v>0</v>
          </cell>
          <cell r="AS828">
            <v>0</v>
          </cell>
          <cell r="AT828">
            <v>0</v>
          </cell>
          <cell r="AU828">
            <v>0</v>
          </cell>
          <cell r="AV828">
            <v>0</v>
          </cell>
          <cell r="AW828">
            <v>0</v>
          </cell>
          <cell r="AX828">
            <v>0</v>
          </cell>
          <cell r="AY828">
            <v>0</v>
          </cell>
          <cell r="AZ828">
            <v>0</v>
          </cell>
          <cell r="BA828">
            <v>0</v>
          </cell>
          <cell r="BB828">
            <v>0</v>
          </cell>
          <cell r="BC828">
            <v>0</v>
          </cell>
          <cell r="BD828">
            <v>0</v>
          </cell>
          <cell r="BE828">
            <v>0</v>
          </cell>
          <cell r="BF828">
            <v>0</v>
          </cell>
          <cell r="BG828">
            <v>0</v>
          </cell>
          <cell r="BH828">
            <v>0</v>
          </cell>
          <cell r="BI828">
            <v>0</v>
          </cell>
          <cell r="BJ828">
            <v>0</v>
          </cell>
          <cell r="BK828">
            <v>0</v>
          </cell>
          <cell r="BL828">
            <v>0</v>
          </cell>
          <cell r="BM828">
            <v>0</v>
          </cell>
          <cell r="BN828">
            <v>0</v>
          </cell>
          <cell r="BO828">
            <v>0</v>
          </cell>
          <cell r="BP828">
            <v>0</v>
          </cell>
          <cell r="BQ828">
            <v>0</v>
          </cell>
          <cell r="BR828">
            <v>0</v>
          </cell>
          <cell r="BS828">
            <v>0</v>
          </cell>
          <cell r="BT828">
            <v>0</v>
          </cell>
          <cell r="BU828">
            <v>0</v>
          </cell>
          <cell r="BV828">
            <v>0</v>
          </cell>
          <cell r="BW828">
            <v>0</v>
          </cell>
          <cell r="BX828">
            <v>0</v>
          </cell>
          <cell r="BY828">
            <v>14653.16015625</v>
          </cell>
          <cell r="BZ828">
            <v>9445.8125</v>
          </cell>
          <cell r="CA828">
            <v>2653.02001953125</v>
          </cell>
          <cell r="CB828">
            <v>0</v>
          </cell>
          <cell r="CC828">
            <v>0</v>
          </cell>
          <cell r="CD828">
            <v>0</v>
          </cell>
          <cell r="CE828">
            <v>3500.001708984375</v>
          </cell>
          <cell r="CF828">
            <v>0</v>
          </cell>
          <cell r="CG828">
            <v>0</v>
          </cell>
          <cell r="CH828">
            <v>0</v>
          </cell>
          <cell r="CI828">
            <v>0</v>
          </cell>
          <cell r="CJ828">
            <v>0</v>
          </cell>
          <cell r="CK828">
            <v>0</v>
          </cell>
          <cell r="CL828">
            <v>0</v>
          </cell>
          <cell r="CM828">
            <v>1</v>
          </cell>
        </row>
        <row r="829">
          <cell r="A829" t="str">
            <v>NIP_BP11_D_OGBO_WS2_D02</v>
          </cell>
          <cell r="C829" t="str">
            <v>BP11</v>
          </cell>
          <cell r="D829" t="str">
            <v>In</v>
          </cell>
          <cell r="E829" t="str">
            <v>Base JV</v>
          </cell>
          <cell r="F829" t="str">
            <v>Base</v>
          </cell>
          <cell r="G829" t="str">
            <v>SPDC JV</v>
          </cell>
          <cell r="H829" t="str">
            <v>In</v>
          </cell>
          <cell r="I829" t="str">
            <v>OGBOTOBO</v>
          </cell>
          <cell r="J829" t="str">
            <v>OML - 46</v>
          </cell>
          <cell r="K829" t="str">
            <v>SWAMP WEST</v>
          </cell>
          <cell r="L829" t="str">
            <v>West</v>
          </cell>
          <cell r="M829" t="str">
            <v>Southern Swamp AGS Plus_Step 2 - OGBOTOBO</v>
          </cell>
          <cell r="N829" t="str">
            <v>Southern Swamp AGS Plus_Step 2</v>
          </cell>
          <cell r="O829" t="str">
            <v>Southern Swamp AGS Plus_Step 2</v>
          </cell>
          <cell r="P829" t="str">
            <v>Southern Swamp AGS Plus</v>
          </cell>
          <cell r="Q829" t="str">
            <v>Baranu Suka</v>
          </cell>
          <cell r="R829" t="str">
            <v>OGBOTOBO1_FS</v>
          </cell>
          <cell r="S829" t="str">
            <v>OKLNG</v>
          </cell>
          <cell r="T829" t="str">
            <v>5. Domgas (Ring fenced)</v>
          </cell>
          <cell r="U829" t="str">
            <v>8. Oil and Gas Growth</v>
          </cell>
          <cell r="V829" t="str">
            <v>David Oluwajuyigbe</v>
          </cell>
          <cell r="W829">
            <v>0</v>
          </cell>
          <cell r="X829">
            <v>0</v>
          </cell>
          <cell r="Y829">
            <v>67678.99327444243</v>
          </cell>
          <cell r="Z829">
            <v>0</v>
          </cell>
          <cell r="AA829">
            <v>41705.608587092065</v>
          </cell>
          <cell r="AB829">
            <v>0</v>
          </cell>
          <cell r="AC829">
            <v>34779.468975067139</v>
          </cell>
          <cell r="AD829">
            <v>3864.4053056240082</v>
          </cell>
          <cell r="AE829">
            <v>3061.7082958876163</v>
          </cell>
          <cell r="AF829">
            <v>0</v>
          </cell>
          <cell r="AG829">
            <v>0</v>
          </cell>
          <cell r="AH829">
            <v>0</v>
          </cell>
          <cell r="AI829">
            <v>114381.546875</v>
          </cell>
          <cell r="AJ829">
            <v>125264.8486328125</v>
          </cell>
          <cell r="AK829">
            <v>0</v>
          </cell>
          <cell r="AL829">
            <v>0</v>
          </cell>
          <cell r="AM829">
            <v>4</v>
          </cell>
          <cell r="AN829">
            <v>0</v>
          </cell>
          <cell r="AO829">
            <v>0</v>
          </cell>
          <cell r="AP829">
            <v>0</v>
          </cell>
          <cell r="AQ829">
            <v>0</v>
          </cell>
          <cell r="AR829">
            <v>0</v>
          </cell>
          <cell r="AS829">
            <v>0</v>
          </cell>
          <cell r="AT829">
            <v>0</v>
          </cell>
          <cell r="AU829">
            <v>0</v>
          </cell>
          <cell r="AV829">
            <v>0</v>
          </cell>
          <cell r="AW829">
            <v>0</v>
          </cell>
          <cell r="AX829">
            <v>0</v>
          </cell>
          <cell r="AY829">
            <v>0</v>
          </cell>
          <cell r="AZ829">
            <v>0</v>
          </cell>
          <cell r="BA829">
            <v>0</v>
          </cell>
          <cell r="BB829">
            <v>0</v>
          </cell>
          <cell r="BC829">
            <v>0</v>
          </cell>
          <cell r="BD829">
            <v>0</v>
          </cell>
          <cell r="BE829">
            <v>0</v>
          </cell>
          <cell r="BF829">
            <v>0</v>
          </cell>
          <cell r="BG829">
            <v>0</v>
          </cell>
          <cell r="BH829">
            <v>0</v>
          </cell>
          <cell r="BI829">
            <v>0</v>
          </cell>
          <cell r="BJ829">
            <v>0</v>
          </cell>
          <cell r="BK829">
            <v>0</v>
          </cell>
          <cell r="BL829">
            <v>6473.36865234375</v>
          </cell>
          <cell r="BM829">
            <v>62137.97265625</v>
          </cell>
          <cell r="BN829">
            <v>36904.5703125</v>
          </cell>
          <cell r="BO829">
            <v>0</v>
          </cell>
          <cell r="BP829">
            <v>8865.6318359375</v>
          </cell>
          <cell r="BQ829">
            <v>0</v>
          </cell>
          <cell r="BR829">
            <v>0</v>
          </cell>
          <cell r="BS829">
            <v>0</v>
          </cell>
          <cell r="BT829">
            <v>0</v>
          </cell>
          <cell r="BU829">
            <v>0</v>
          </cell>
          <cell r="BV829">
            <v>0</v>
          </cell>
          <cell r="BW829">
            <v>0</v>
          </cell>
          <cell r="BX829">
            <v>0</v>
          </cell>
          <cell r="BY829">
            <v>0</v>
          </cell>
          <cell r="BZ829">
            <v>0</v>
          </cell>
          <cell r="CA829">
            <v>0</v>
          </cell>
          <cell r="CB829">
            <v>0</v>
          </cell>
          <cell r="CC829">
            <v>0</v>
          </cell>
          <cell r="CD829">
            <v>0</v>
          </cell>
          <cell r="CE829">
            <v>0</v>
          </cell>
          <cell r="CF829">
            <v>0</v>
          </cell>
          <cell r="CG829">
            <v>0</v>
          </cell>
          <cell r="CH829">
            <v>0</v>
          </cell>
          <cell r="CI829">
            <v>0</v>
          </cell>
          <cell r="CJ829">
            <v>0</v>
          </cell>
          <cell r="CK829">
            <v>0</v>
          </cell>
          <cell r="CL829">
            <v>0</v>
          </cell>
          <cell r="CM829">
            <v>1</v>
          </cell>
        </row>
        <row r="830">
          <cell r="A830" t="str">
            <v>NIP_BP11_D_OGBO_WS2_D03</v>
          </cell>
          <cell r="C830" t="str">
            <v>BP11</v>
          </cell>
          <cell r="D830" t="str">
            <v>In</v>
          </cell>
          <cell r="E830" t="str">
            <v>Base JV</v>
          </cell>
          <cell r="F830" t="str">
            <v>Base</v>
          </cell>
          <cell r="G830" t="str">
            <v>SPDC JV</v>
          </cell>
          <cell r="H830" t="str">
            <v>In</v>
          </cell>
          <cell r="I830" t="str">
            <v>OGBOTOBO</v>
          </cell>
          <cell r="J830" t="str">
            <v>OML - 46</v>
          </cell>
          <cell r="K830" t="str">
            <v>SWAMP WEST</v>
          </cell>
          <cell r="L830" t="str">
            <v>West</v>
          </cell>
          <cell r="M830" t="str">
            <v>Southern Swamp AGS Plus_Step 3 - OGBOTOBO</v>
          </cell>
          <cell r="N830" t="str">
            <v>Southern Swamp AGS Plus_Step 3</v>
          </cell>
          <cell r="O830" t="str">
            <v>Southern Swamp AGS Plus_Step 3</v>
          </cell>
          <cell r="P830" t="str">
            <v>Southern Swamp AGS Plus</v>
          </cell>
          <cell r="Q830" t="str">
            <v>Baranu Suka</v>
          </cell>
          <cell r="R830" t="str">
            <v>OGBOTOBO1_FS</v>
          </cell>
          <cell r="S830" t="str">
            <v>OKLNG</v>
          </cell>
          <cell r="T830" t="str">
            <v>5. Domgas (Ring fenced)</v>
          </cell>
          <cell r="U830" t="str">
            <v>8. Oil and Gas Growth</v>
          </cell>
          <cell r="V830" t="str">
            <v>David Oluwajuyigbe</v>
          </cell>
          <cell r="W830">
            <v>0</v>
          </cell>
          <cell r="X830">
            <v>0</v>
          </cell>
          <cell r="Y830">
            <v>16448.2001953125</v>
          </cell>
          <cell r="Z830">
            <v>0</v>
          </cell>
          <cell r="AA830">
            <v>5756.9400024414063</v>
          </cell>
          <cell r="AB830">
            <v>0</v>
          </cell>
          <cell r="AC830">
            <v>5035.4999084472656</v>
          </cell>
          <cell r="AD830">
            <v>559.49799346923828</v>
          </cell>
          <cell r="AE830">
            <v>161.91940212249756</v>
          </cell>
          <cell r="AF830">
            <v>0</v>
          </cell>
          <cell r="AG830">
            <v>0</v>
          </cell>
          <cell r="AH830">
            <v>0</v>
          </cell>
          <cell r="AI830">
            <v>29375.052612304688</v>
          </cell>
          <cell r="AJ830">
            <v>11246.401889801025</v>
          </cell>
          <cell r="AK830">
            <v>0</v>
          </cell>
          <cell r="AL830">
            <v>0</v>
          </cell>
          <cell r="AM830">
            <v>1</v>
          </cell>
          <cell r="AN830">
            <v>0</v>
          </cell>
          <cell r="AO830">
            <v>0</v>
          </cell>
          <cell r="AP830">
            <v>0</v>
          </cell>
          <cell r="AQ830">
            <v>0</v>
          </cell>
          <cell r="AR830">
            <v>0</v>
          </cell>
          <cell r="AS830">
            <v>0</v>
          </cell>
          <cell r="AT830">
            <v>0</v>
          </cell>
          <cell r="AU830">
            <v>0</v>
          </cell>
          <cell r="AV830">
            <v>0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  <cell r="BC830">
            <v>0</v>
          </cell>
          <cell r="BD830">
            <v>0</v>
          </cell>
          <cell r="BE830">
            <v>0</v>
          </cell>
          <cell r="BF830">
            <v>0</v>
          </cell>
          <cell r="BG830">
            <v>0</v>
          </cell>
          <cell r="BH830">
            <v>0</v>
          </cell>
          <cell r="BI830">
            <v>0</v>
          </cell>
          <cell r="BJ830">
            <v>0</v>
          </cell>
          <cell r="BK830">
            <v>0</v>
          </cell>
          <cell r="BL830">
            <v>1601.2869873046875</v>
          </cell>
          <cell r="BM830">
            <v>17023.22265625</v>
          </cell>
          <cell r="BN830">
            <v>8344.94921875</v>
          </cell>
          <cell r="BO830">
            <v>0</v>
          </cell>
          <cell r="BP830">
            <v>2405.59326171875</v>
          </cell>
          <cell r="BQ830">
            <v>0</v>
          </cell>
          <cell r="BR830">
            <v>0</v>
          </cell>
          <cell r="BS830">
            <v>0</v>
          </cell>
          <cell r="BT830">
            <v>0</v>
          </cell>
          <cell r="BU830">
            <v>0</v>
          </cell>
          <cell r="BV830">
            <v>0</v>
          </cell>
          <cell r="BW830">
            <v>0</v>
          </cell>
          <cell r="BX830">
            <v>0</v>
          </cell>
          <cell r="BY830">
            <v>0</v>
          </cell>
          <cell r="BZ830">
            <v>0</v>
          </cell>
          <cell r="CA830">
            <v>0</v>
          </cell>
          <cell r="CB830">
            <v>0</v>
          </cell>
          <cell r="CC830">
            <v>0</v>
          </cell>
          <cell r="CD830">
            <v>0</v>
          </cell>
          <cell r="CE830">
            <v>0</v>
          </cell>
          <cell r="CF830">
            <v>0</v>
          </cell>
          <cell r="CG830">
            <v>0</v>
          </cell>
          <cell r="CH830">
            <v>0</v>
          </cell>
          <cell r="CI830">
            <v>0</v>
          </cell>
          <cell r="CJ830">
            <v>0</v>
          </cell>
          <cell r="CK830">
            <v>0</v>
          </cell>
          <cell r="CL830">
            <v>0</v>
          </cell>
          <cell r="CM830">
            <v>1</v>
          </cell>
        </row>
        <row r="831">
          <cell r="A831" t="str">
            <v>NIP_BP11_D_OGBO_WS2_D04</v>
          </cell>
          <cell r="C831" t="str">
            <v>BP11</v>
          </cell>
          <cell r="D831" t="str">
            <v>Out</v>
          </cell>
          <cell r="E831" t="str">
            <v>Domgas/IPP</v>
          </cell>
          <cell r="F831" t="str">
            <v>Base</v>
          </cell>
          <cell r="G831" t="str">
            <v>SPDC JV</v>
          </cell>
          <cell r="H831" t="str">
            <v>Not reported</v>
          </cell>
          <cell r="I831" t="str">
            <v>OGBOTOBO</v>
          </cell>
          <cell r="J831" t="str">
            <v>OML - 46</v>
          </cell>
          <cell r="K831" t="str">
            <v>SWAMP WEST</v>
          </cell>
          <cell r="L831" t="str">
            <v>West</v>
          </cell>
          <cell r="M831" t="str">
            <v>Southern Swamp IOGD - OGBOTOBO</v>
          </cell>
          <cell r="N831" t="str">
            <v>Southern Swamp IOGD</v>
          </cell>
          <cell r="O831" t="str">
            <v>Southern Swamp IOGD</v>
          </cell>
          <cell r="P831" t="str">
            <v>Southern Swamp IOGD</v>
          </cell>
          <cell r="Q831" t="str">
            <v>Baranu Suka</v>
          </cell>
          <cell r="R831" t="str">
            <v>OGBOTOBO1_FS</v>
          </cell>
          <cell r="S831" t="str">
            <v>OKLNG</v>
          </cell>
          <cell r="T831" t="str">
            <v>5. Domgas (Ring fenced)</v>
          </cell>
          <cell r="U831" t="str">
            <v>8. Oil and Gas Growth</v>
          </cell>
          <cell r="V831" t="str">
            <v>David Oluwajuyigbe</v>
          </cell>
          <cell r="W831">
            <v>0</v>
          </cell>
          <cell r="X831">
            <v>0</v>
          </cell>
          <cell r="Y831">
            <v>8880.2100219726563</v>
          </cell>
          <cell r="Z831">
            <v>0</v>
          </cell>
          <cell r="AA831">
            <v>2664.0399322509766</v>
          </cell>
          <cell r="AB831">
            <v>0</v>
          </cell>
          <cell r="AC831">
            <v>2280.4599761962891</v>
          </cell>
          <cell r="AD831">
            <v>253.39199256896973</v>
          </cell>
          <cell r="AE831">
            <v>130.17500305175781</v>
          </cell>
          <cell r="AF831">
            <v>0</v>
          </cell>
          <cell r="AG831">
            <v>0</v>
          </cell>
          <cell r="AH831">
            <v>0</v>
          </cell>
          <cell r="AI831">
            <v>42245.50439453125</v>
          </cell>
          <cell r="AJ831">
            <v>7462.6080932617188</v>
          </cell>
          <cell r="AK831">
            <v>0</v>
          </cell>
          <cell r="AL831">
            <v>0</v>
          </cell>
          <cell r="AM831">
            <v>1</v>
          </cell>
          <cell r="AN831">
            <v>0</v>
          </cell>
          <cell r="AO831">
            <v>0</v>
          </cell>
          <cell r="AP831">
            <v>0</v>
          </cell>
          <cell r="AQ831">
            <v>0</v>
          </cell>
          <cell r="AR831">
            <v>0</v>
          </cell>
          <cell r="AS831">
            <v>0</v>
          </cell>
          <cell r="AT831">
            <v>0</v>
          </cell>
          <cell r="AU831">
            <v>0</v>
          </cell>
          <cell r="AV831">
            <v>0</v>
          </cell>
          <cell r="AW831">
            <v>0</v>
          </cell>
          <cell r="AX831">
            <v>0</v>
          </cell>
          <cell r="AY831">
            <v>0</v>
          </cell>
          <cell r="AZ831">
            <v>0</v>
          </cell>
          <cell r="BA831">
            <v>0</v>
          </cell>
          <cell r="BB831">
            <v>0</v>
          </cell>
          <cell r="BC831">
            <v>0</v>
          </cell>
          <cell r="BD831">
            <v>0</v>
          </cell>
          <cell r="BE831">
            <v>0</v>
          </cell>
          <cell r="BF831">
            <v>0</v>
          </cell>
          <cell r="BG831">
            <v>0</v>
          </cell>
          <cell r="BH831">
            <v>0</v>
          </cell>
          <cell r="BI831">
            <v>0</v>
          </cell>
          <cell r="BJ831">
            <v>0</v>
          </cell>
          <cell r="BK831">
            <v>0</v>
          </cell>
          <cell r="BL831">
            <v>1989.39892578125</v>
          </cell>
          <cell r="BM831">
            <v>19554.546875</v>
          </cell>
          <cell r="BN831">
            <v>9585.1728515625</v>
          </cell>
          <cell r="BO831">
            <v>0</v>
          </cell>
          <cell r="BP831">
            <v>2763.270263671875</v>
          </cell>
          <cell r="BQ831">
            <v>8353.115234375</v>
          </cell>
          <cell r="BR831">
            <v>0</v>
          </cell>
          <cell r="BS831">
            <v>0</v>
          </cell>
          <cell r="BT831">
            <v>0</v>
          </cell>
          <cell r="BU831">
            <v>0</v>
          </cell>
          <cell r="BV831">
            <v>0</v>
          </cell>
          <cell r="BW831">
            <v>0</v>
          </cell>
          <cell r="BX831">
            <v>0</v>
          </cell>
          <cell r="BY831">
            <v>0</v>
          </cell>
          <cell r="BZ831">
            <v>0</v>
          </cell>
          <cell r="CA831">
            <v>0</v>
          </cell>
          <cell r="CB831">
            <v>0</v>
          </cell>
          <cell r="CC831">
            <v>0</v>
          </cell>
          <cell r="CD831">
            <v>0</v>
          </cell>
          <cell r="CE831">
            <v>0</v>
          </cell>
          <cell r="CF831">
            <v>0</v>
          </cell>
          <cell r="CG831">
            <v>0</v>
          </cell>
          <cell r="CH831">
            <v>0</v>
          </cell>
          <cell r="CI831">
            <v>0</v>
          </cell>
          <cell r="CJ831">
            <v>0</v>
          </cell>
          <cell r="CK831">
            <v>0</v>
          </cell>
          <cell r="CL831">
            <v>0</v>
          </cell>
          <cell r="CM831">
            <v>1</v>
          </cell>
        </row>
        <row r="832">
          <cell r="A832" t="str">
            <v>NIP_BP11_D_OGBO_WS2_D05</v>
          </cell>
          <cell r="C832" t="str">
            <v>BP11</v>
          </cell>
          <cell r="D832" t="str">
            <v>Out</v>
          </cell>
          <cell r="E832" t="str">
            <v>Domgas/IPP</v>
          </cell>
          <cell r="F832" t="str">
            <v>Base</v>
          </cell>
          <cell r="G832" t="str">
            <v>SPDC JV</v>
          </cell>
          <cell r="H832" t="str">
            <v>Not reported</v>
          </cell>
          <cell r="I832" t="str">
            <v>OGBOTOBO</v>
          </cell>
          <cell r="J832" t="str">
            <v>OML - 46</v>
          </cell>
          <cell r="K832" t="str">
            <v>SWAMP WEST</v>
          </cell>
          <cell r="L832" t="str">
            <v>West</v>
          </cell>
          <cell r="M832" t="str">
            <v>Southern Swamp IOGD - OGBOTOBO</v>
          </cell>
          <cell r="N832" t="str">
            <v>Southern Swamp IOGD</v>
          </cell>
          <cell r="O832" t="str">
            <v>Southern Swamp IOGD</v>
          </cell>
          <cell r="P832" t="str">
            <v>Southern Swamp IOGD</v>
          </cell>
          <cell r="Q832" t="str">
            <v>Baranu Suka</v>
          </cell>
          <cell r="R832" t="str">
            <v>OGBOTOBO1_FS</v>
          </cell>
          <cell r="S832" t="str">
            <v>OKLNG</v>
          </cell>
          <cell r="T832" t="str">
            <v>5. Domgas (Ring fenced)</v>
          </cell>
          <cell r="U832" t="str">
            <v>8. Oil and Gas Growth</v>
          </cell>
          <cell r="V832" t="str">
            <v>David Oluwajuyigbe</v>
          </cell>
          <cell r="W832">
            <v>0</v>
          </cell>
          <cell r="X832">
            <v>0</v>
          </cell>
          <cell r="Y832">
            <v>14846.619232177734</v>
          </cell>
          <cell r="Z832">
            <v>0</v>
          </cell>
          <cell r="AA832">
            <v>5196.4199066162109</v>
          </cell>
          <cell r="AB832">
            <v>0</v>
          </cell>
          <cell r="AC832">
            <v>4024.1870346069336</v>
          </cell>
          <cell r="AD832">
            <v>447.13260173797607</v>
          </cell>
          <cell r="AE832">
            <v>724.99899291992188</v>
          </cell>
          <cell r="AF832">
            <v>0</v>
          </cell>
          <cell r="AG832">
            <v>0</v>
          </cell>
          <cell r="AH832">
            <v>0</v>
          </cell>
          <cell r="AI832">
            <v>40504.546875</v>
          </cell>
          <cell r="AJ832">
            <v>11618.433227539063</v>
          </cell>
          <cell r="AK832">
            <v>0</v>
          </cell>
          <cell r="AL832">
            <v>0</v>
          </cell>
          <cell r="AM832">
            <v>1</v>
          </cell>
          <cell r="AN832">
            <v>0</v>
          </cell>
          <cell r="AO832">
            <v>0</v>
          </cell>
          <cell r="AP832">
            <v>0</v>
          </cell>
          <cell r="AQ832">
            <v>0</v>
          </cell>
          <cell r="AR832">
            <v>0</v>
          </cell>
          <cell r="AS832">
            <v>0</v>
          </cell>
          <cell r="AT832">
            <v>0</v>
          </cell>
          <cell r="AU832">
            <v>0</v>
          </cell>
          <cell r="AV832">
            <v>0</v>
          </cell>
          <cell r="AW832">
            <v>0</v>
          </cell>
          <cell r="AX832">
            <v>0</v>
          </cell>
          <cell r="AY832">
            <v>0</v>
          </cell>
          <cell r="AZ832">
            <v>0</v>
          </cell>
          <cell r="BA832">
            <v>0</v>
          </cell>
          <cell r="BB832">
            <v>0</v>
          </cell>
          <cell r="BC832">
            <v>0</v>
          </cell>
          <cell r="BD832">
            <v>0</v>
          </cell>
          <cell r="BE832">
            <v>0</v>
          </cell>
          <cell r="BF832">
            <v>0</v>
          </cell>
          <cell r="BG832">
            <v>0</v>
          </cell>
          <cell r="BH832">
            <v>0</v>
          </cell>
          <cell r="BI832">
            <v>0</v>
          </cell>
          <cell r="BJ832">
            <v>0</v>
          </cell>
          <cell r="BK832">
            <v>0</v>
          </cell>
          <cell r="BL832">
            <v>2377.515869140625</v>
          </cell>
          <cell r="BM832">
            <v>23369.494140625</v>
          </cell>
          <cell r="BN832">
            <v>11455.16796875</v>
          </cell>
          <cell r="BO832">
            <v>0</v>
          </cell>
          <cell r="BP832">
            <v>3302.369384765625</v>
          </cell>
          <cell r="BQ832">
            <v>0</v>
          </cell>
          <cell r="BR832">
            <v>0</v>
          </cell>
          <cell r="BS832">
            <v>0</v>
          </cell>
          <cell r="BT832">
            <v>0</v>
          </cell>
          <cell r="BU832">
            <v>0</v>
          </cell>
          <cell r="BV832">
            <v>0</v>
          </cell>
          <cell r="BW832">
            <v>0</v>
          </cell>
          <cell r="BX832">
            <v>0</v>
          </cell>
          <cell r="BY832">
            <v>0</v>
          </cell>
          <cell r="BZ832">
            <v>0</v>
          </cell>
          <cell r="CA832">
            <v>0</v>
          </cell>
          <cell r="CB832">
            <v>0</v>
          </cell>
          <cell r="CC832">
            <v>0</v>
          </cell>
          <cell r="CD832">
            <v>0</v>
          </cell>
          <cell r="CE832">
            <v>0</v>
          </cell>
          <cell r="CF832">
            <v>0</v>
          </cell>
          <cell r="CG832">
            <v>0</v>
          </cell>
          <cell r="CH832">
            <v>0</v>
          </cell>
          <cell r="CI832">
            <v>0</v>
          </cell>
          <cell r="CJ832">
            <v>0</v>
          </cell>
          <cell r="CK832">
            <v>0</v>
          </cell>
          <cell r="CL832">
            <v>0</v>
          </cell>
          <cell r="CM832">
            <v>1</v>
          </cell>
        </row>
        <row r="833">
          <cell r="A833" t="str">
            <v>NIP_BP11_D_OGBO_WS2_I01</v>
          </cell>
          <cell r="C833" t="str">
            <v>BP11</v>
          </cell>
          <cell r="D833" t="str">
            <v>In</v>
          </cell>
          <cell r="E833" t="str">
            <v>Domgas/IPP</v>
          </cell>
          <cell r="F833" t="str">
            <v>Base</v>
          </cell>
          <cell r="G833" t="str">
            <v>SPDC JV</v>
          </cell>
          <cell r="H833" t="str">
            <v>In</v>
          </cell>
          <cell r="I833" t="str">
            <v>OGBOTOBO</v>
          </cell>
          <cell r="J833" t="str">
            <v>OML - 46</v>
          </cell>
          <cell r="K833" t="str">
            <v>SWAMP WEST</v>
          </cell>
          <cell r="L833" t="str">
            <v>West</v>
          </cell>
          <cell r="M833" t="str">
            <v>Southern Swamp AGS Plus_Step 1 - OGBOTOBO</v>
          </cell>
          <cell r="N833" t="str">
            <v>Southern Swamp AGS Plus_Step 1</v>
          </cell>
          <cell r="O833" t="str">
            <v>Southern Swamp AGS Plus_Step 1</v>
          </cell>
          <cell r="P833" t="str">
            <v>Southern Swamp AGS Plus</v>
          </cell>
          <cell r="Q833" t="str">
            <v>Baranu Suka</v>
          </cell>
          <cell r="R833" t="str">
            <v>OGBOTOBO1_FS</v>
          </cell>
          <cell r="S833" t="str">
            <v>OKLNG</v>
          </cell>
          <cell r="T833" t="str">
            <v>5. Domgas (Ring fenced)</v>
          </cell>
          <cell r="U833" t="str">
            <v>1. Secure / Maximise NFA</v>
          </cell>
          <cell r="V833" t="str">
            <v>David Oluwajuyigbe</v>
          </cell>
          <cell r="W833">
            <v>0</v>
          </cell>
          <cell r="X833">
            <v>0</v>
          </cell>
          <cell r="Y833">
            <v>34926.875939986108</v>
          </cell>
          <cell r="Z833">
            <v>0</v>
          </cell>
          <cell r="AA833">
            <v>21727.854069466954</v>
          </cell>
          <cell r="AB833">
            <v>0</v>
          </cell>
          <cell r="AC833">
            <v>18730.545233726501</v>
          </cell>
          <cell r="AD833">
            <v>2081.1759979724884</v>
          </cell>
          <cell r="AE833">
            <v>916.11303078687888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12709.126638274402</v>
          </cell>
          <cell r="AK833">
            <v>0</v>
          </cell>
          <cell r="AL833">
            <v>0</v>
          </cell>
          <cell r="AM833">
            <v>0</v>
          </cell>
          <cell r="AN833">
            <v>0</v>
          </cell>
          <cell r="AO833">
            <v>0</v>
          </cell>
          <cell r="AP833">
            <v>0</v>
          </cell>
          <cell r="AQ833">
            <v>0</v>
          </cell>
          <cell r="AR833">
            <v>0</v>
          </cell>
          <cell r="AS833">
            <v>0</v>
          </cell>
          <cell r="AT833">
            <v>0</v>
          </cell>
          <cell r="AU833">
            <v>0</v>
          </cell>
          <cell r="AV833">
            <v>0</v>
          </cell>
          <cell r="AW833">
            <v>0</v>
          </cell>
          <cell r="AX833">
            <v>0</v>
          </cell>
          <cell r="AY833">
            <v>0</v>
          </cell>
          <cell r="AZ833">
            <v>0</v>
          </cell>
          <cell r="BA833">
            <v>0</v>
          </cell>
          <cell r="BB833">
            <v>0</v>
          </cell>
          <cell r="BC833">
            <v>0</v>
          </cell>
          <cell r="BD833">
            <v>0</v>
          </cell>
          <cell r="BE833">
            <v>0</v>
          </cell>
          <cell r="BF833">
            <v>0</v>
          </cell>
          <cell r="BG833">
            <v>0</v>
          </cell>
          <cell r="BH833">
            <v>0</v>
          </cell>
          <cell r="BI833">
            <v>0</v>
          </cell>
          <cell r="BJ833">
            <v>0</v>
          </cell>
          <cell r="BK833">
            <v>0</v>
          </cell>
          <cell r="BL833">
            <v>0</v>
          </cell>
          <cell r="BM833">
            <v>0</v>
          </cell>
          <cell r="BN833">
            <v>0</v>
          </cell>
          <cell r="BO833">
            <v>0</v>
          </cell>
          <cell r="BP833">
            <v>0</v>
          </cell>
          <cell r="BQ833">
            <v>0</v>
          </cell>
          <cell r="BR833">
            <v>0</v>
          </cell>
          <cell r="BS833">
            <v>0</v>
          </cell>
          <cell r="BT833">
            <v>0</v>
          </cell>
          <cell r="BU833">
            <v>0</v>
          </cell>
          <cell r="BV833">
            <v>0</v>
          </cell>
          <cell r="BW833">
            <v>0</v>
          </cell>
          <cell r="BX833">
            <v>0</v>
          </cell>
          <cell r="BY833">
            <v>0</v>
          </cell>
          <cell r="BZ833">
            <v>0</v>
          </cell>
          <cell r="CA833">
            <v>0</v>
          </cell>
          <cell r="CB833">
            <v>0</v>
          </cell>
          <cell r="CC833">
            <v>0</v>
          </cell>
          <cell r="CD833">
            <v>0</v>
          </cell>
          <cell r="CE833">
            <v>0</v>
          </cell>
          <cell r="CF833">
            <v>0</v>
          </cell>
          <cell r="CG833">
            <v>0</v>
          </cell>
          <cell r="CH833">
            <v>0</v>
          </cell>
          <cell r="CI833">
            <v>0</v>
          </cell>
          <cell r="CJ833">
            <v>0</v>
          </cell>
          <cell r="CK833">
            <v>0</v>
          </cell>
          <cell r="CL833">
            <v>0</v>
          </cell>
          <cell r="CM833">
            <v>1</v>
          </cell>
        </row>
        <row r="834">
          <cell r="A834" t="str">
            <v>NIP_BP11_D_OGIN_WL2_C01</v>
          </cell>
          <cell r="C834" t="str">
            <v>BP11</v>
          </cell>
          <cell r="D834" t="str">
            <v>Out</v>
          </cell>
          <cell r="E834" t="str">
            <v>Portfolio Action</v>
          </cell>
          <cell r="F834" t="str">
            <v>Options</v>
          </cell>
          <cell r="G834" t="str">
            <v>Portfolio Action</v>
          </cell>
          <cell r="H834" t="str">
            <v>Not reported</v>
          </cell>
          <cell r="I834" t="str">
            <v>OGINI</v>
          </cell>
          <cell r="J834" t="str">
            <v>OML - 26</v>
          </cell>
          <cell r="K834" t="str">
            <v>LAND WEST</v>
          </cell>
          <cell r="L834" t="str">
            <v>West</v>
          </cell>
          <cell r="M834" t="str">
            <v>Ogini Sidetrack</v>
          </cell>
          <cell r="N834" t="str">
            <v>Ogini Sidetrack</v>
          </cell>
          <cell r="O834" t="str">
            <v>Ogini Sidetrack</v>
          </cell>
          <cell r="P834" t="str">
            <v>Ogini Sidetrack</v>
          </cell>
          <cell r="Q834" t="str">
            <v>Ernest Ikpolo</v>
          </cell>
          <cell r="R834" t="str">
            <v>OGINI1_FS</v>
          </cell>
          <cell r="S834" t="str">
            <v>DOMGAS</v>
          </cell>
          <cell r="T834" t="str">
            <v>7. Export Growth</v>
          </cell>
          <cell r="U834" t="str">
            <v>6. Enable oil/gas production</v>
          </cell>
          <cell r="V834" t="str">
            <v xml:space="preserve">Oghene Nkonyeasua </v>
          </cell>
          <cell r="W834">
            <v>0</v>
          </cell>
          <cell r="X834">
            <v>0</v>
          </cell>
          <cell r="Y834">
            <v>8802.3895111083984</v>
          </cell>
          <cell r="Z834">
            <v>0</v>
          </cell>
          <cell r="AA834">
            <v>3890.5594635009766</v>
          </cell>
          <cell r="AB834">
            <v>0</v>
          </cell>
          <cell r="AC834">
            <v>2359.3685111999512</v>
          </cell>
          <cell r="AD834">
            <v>262.15160036087036</v>
          </cell>
          <cell r="AE834">
            <v>1269.0457077026367</v>
          </cell>
          <cell r="AF834">
            <v>0</v>
          </cell>
          <cell r="AG834">
            <v>0</v>
          </cell>
          <cell r="AH834">
            <v>0</v>
          </cell>
          <cell r="AI834">
            <v>66496.7265625</v>
          </cell>
          <cell r="AJ834">
            <v>41165.109985351563</v>
          </cell>
          <cell r="AK834">
            <v>0</v>
          </cell>
          <cell r="AL834">
            <v>0</v>
          </cell>
          <cell r="AM834">
            <v>2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>
            <v>0</v>
          </cell>
          <cell r="AS834">
            <v>0</v>
          </cell>
          <cell r="AT834">
            <v>0</v>
          </cell>
          <cell r="AU834">
            <v>0</v>
          </cell>
          <cell r="AV834">
            <v>0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  <cell r="BA834">
            <v>0</v>
          </cell>
          <cell r="BB834">
            <v>0</v>
          </cell>
          <cell r="BC834">
            <v>0</v>
          </cell>
          <cell r="BD834">
            <v>0</v>
          </cell>
          <cell r="BE834">
            <v>0</v>
          </cell>
          <cell r="BF834">
            <v>0</v>
          </cell>
          <cell r="BG834">
            <v>0</v>
          </cell>
          <cell r="BH834">
            <v>0</v>
          </cell>
          <cell r="BI834">
            <v>0</v>
          </cell>
          <cell r="BJ834">
            <v>0</v>
          </cell>
          <cell r="BK834">
            <v>0</v>
          </cell>
          <cell r="BL834">
            <v>9461.3955078125</v>
          </cell>
          <cell r="BM834">
            <v>29172.63671875</v>
          </cell>
          <cell r="BN834">
            <v>21918.900390625</v>
          </cell>
          <cell r="BO834">
            <v>0</v>
          </cell>
          <cell r="BP834">
            <v>5943.79052734375</v>
          </cell>
          <cell r="BQ834">
            <v>0</v>
          </cell>
          <cell r="BR834">
            <v>0</v>
          </cell>
          <cell r="BS834">
            <v>0</v>
          </cell>
          <cell r="BT834">
            <v>0</v>
          </cell>
          <cell r="BU834">
            <v>0</v>
          </cell>
          <cell r="BV834">
            <v>0</v>
          </cell>
          <cell r="BW834">
            <v>0</v>
          </cell>
          <cell r="BX834">
            <v>0</v>
          </cell>
          <cell r="BY834">
            <v>0</v>
          </cell>
          <cell r="BZ834">
            <v>0</v>
          </cell>
          <cell r="CA834">
            <v>0</v>
          </cell>
          <cell r="CB834">
            <v>0</v>
          </cell>
          <cell r="CC834">
            <v>0</v>
          </cell>
          <cell r="CD834">
            <v>0</v>
          </cell>
          <cell r="CE834">
            <v>0</v>
          </cell>
          <cell r="CF834">
            <v>0</v>
          </cell>
          <cell r="CG834">
            <v>0</v>
          </cell>
          <cell r="CH834">
            <v>0</v>
          </cell>
          <cell r="CI834">
            <v>0</v>
          </cell>
          <cell r="CJ834">
            <v>0</v>
          </cell>
          <cell r="CK834">
            <v>0</v>
          </cell>
          <cell r="CL834">
            <v>0</v>
          </cell>
          <cell r="CM834">
            <v>1</v>
          </cell>
        </row>
        <row r="835">
          <cell r="A835" t="str">
            <v>NIP_BP11_D_OGIN_WL2_I01</v>
          </cell>
          <cell r="C835" t="str">
            <v>BP11</v>
          </cell>
          <cell r="D835" t="str">
            <v>Out</v>
          </cell>
          <cell r="E835" t="str">
            <v>Third Party Finance</v>
          </cell>
          <cell r="F835" t="str">
            <v>Options</v>
          </cell>
          <cell r="G835" t="str">
            <v>Both</v>
          </cell>
          <cell r="H835" t="str">
            <v>Not reported</v>
          </cell>
          <cell r="I835" t="str">
            <v>OGINI</v>
          </cell>
          <cell r="J835" t="str">
            <v>OML - 26</v>
          </cell>
          <cell r="K835" t="str">
            <v>LAND WEST</v>
          </cell>
          <cell r="L835" t="str">
            <v>West</v>
          </cell>
          <cell r="M835" t="str">
            <v>AG Solution Ogini</v>
          </cell>
          <cell r="N835" t="str">
            <v>AG Solution Opportunities (OV)</v>
          </cell>
          <cell r="O835" t="str">
            <v>AG Solution Opportunities (OV)</v>
          </cell>
          <cell r="P835" t="str">
            <v>AG Solution Opportunities (Operated Venture)</v>
          </cell>
          <cell r="Q835" t="str">
            <v>Ernest Ikpolo</v>
          </cell>
          <cell r="S835" t="str">
            <v>DOMGAS</v>
          </cell>
          <cell r="T835" t="str">
            <v>4. Oil</v>
          </cell>
          <cell r="U835" t="str">
            <v>1. Secure / Maximise NFA</v>
          </cell>
          <cell r="V835" t="str">
            <v xml:space="preserve">Oghene Nkonyeasua </v>
          </cell>
          <cell r="W835">
            <v>0</v>
          </cell>
          <cell r="X835">
            <v>0</v>
          </cell>
          <cell r="Y835">
            <v>27828.873403922495</v>
          </cell>
          <cell r="Z835">
            <v>0</v>
          </cell>
          <cell r="AA835">
            <v>10075.130468187042</v>
          </cell>
          <cell r="AB835">
            <v>0</v>
          </cell>
          <cell r="AC835">
            <v>3952.4126172065735</v>
          </cell>
          <cell r="AD835">
            <v>439.15679091215134</v>
          </cell>
          <cell r="AE835">
            <v>5683.5804002854329</v>
          </cell>
          <cell r="AF835">
            <v>0</v>
          </cell>
          <cell r="AG835">
            <v>0</v>
          </cell>
          <cell r="AH835">
            <v>0</v>
          </cell>
          <cell r="AI835">
            <v>0</v>
          </cell>
          <cell r="AJ835">
            <v>19007.578400891569</v>
          </cell>
          <cell r="AK835">
            <v>0</v>
          </cell>
          <cell r="AL835">
            <v>0</v>
          </cell>
          <cell r="AM835">
            <v>0</v>
          </cell>
          <cell r="AN835">
            <v>0</v>
          </cell>
          <cell r="AO835">
            <v>0</v>
          </cell>
          <cell r="AP835">
            <v>0</v>
          </cell>
          <cell r="AQ835">
            <v>0</v>
          </cell>
          <cell r="AR835">
            <v>0</v>
          </cell>
          <cell r="AS835">
            <v>0</v>
          </cell>
          <cell r="AT835">
            <v>0</v>
          </cell>
          <cell r="AU835">
            <v>0</v>
          </cell>
          <cell r="AV835">
            <v>0</v>
          </cell>
          <cell r="AW835">
            <v>0</v>
          </cell>
          <cell r="AX835">
            <v>0</v>
          </cell>
          <cell r="AY835">
            <v>0</v>
          </cell>
          <cell r="AZ835">
            <v>0</v>
          </cell>
          <cell r="BA835">
            <v>0</v>
          </cell>
          <cell r="BB835">
            <v>0</v>
          </cell>
          <cell r="BC835">
            <v>0</v>
          </cell>
          <cell r="BD835">
            <v>0</v>
          </cell>
          <cell r="BE835">
            <v>0</v>
          </cell>
          <cell r="BF835">
            <v>0</v>
          </cell>
          <cell r="BG835">
            <v>0</v>
          </cell>
          <cell r="BH835">
            <v>0</v>
          </cell>
          <cell r="BI835">
            <v>0</v>
          </cell>
          <cell r="BJ835">
            <v>0</v>
          </cell>
          <cell r="BK835">
            <v>0</v>
          </cell>
          <cell r="BL835">
            <v>0</v>
          </cell>
          <cell r="BM835">
            <v>0</v>
          </cell>
          <cell r="BN835">
            <v>0</v>
          </cell>
          <cell r="BO835">
            <v>0</v>
          </cell>
          <cell r="BP835">
            <v>0</v>
          </cell>
          <cell r="BQ835">
            <v>0</v>
          </cell>
          <cell r="BR835">
            <v>0</v>
          </cell>
          <cell r="BS835">
            <v>0</v>
          </cell>
          <cell r="BT835">
            <v>0</v>
          </cell>
          <cell r="BU835">
            <v>0</v>
          </cell>
          <cell r="BV835">
            <v>0</v>
          </cell>
          <cell r="BW835">
            <v>0</v>
          </cell>
          <cell r="BX835">
            <v>0</v>
          </cell>
          <cell r="BY835">
            <v>0</v>
          </cell>
          <cell r="BZ835">
            <v>0</v>
          </cell>
          <cell r="CA835">
            <v>0</v>
          </cell>
          <cell r="CB835">
            <v>0</v>
          </cell>
          <cell r="CC835">
            <v>0</v>
          </cell>
          <cell r="CD835">
            <v>0</v>
          </cell>
          <cell r="CE835">
            <v>0</v>
          </cell>
          <cell r="CF835">
            <v>0</v>
          </cell>
          <cell r="CG835">
            <v>0</v>
          </cell>
          <cell r="CH835">
            <v>0</v>
          </cell>
          <cell r="CI835">
            <v>0</v>
          </cell>
          <cell r="CJ835">
            <v>0</v>
          </cell>
          <cell r="CK835">
            <v>0</v>
          </cell>
          <cell r="CL835">
            <v>0</v>
          </cell>
          <cell r="CM835">
            <v>1</v>
          </cell>
        </row>
        <row r="836">
          <cell r="A836" t="str">
            <v>NIP_BP11_D_OGIN_WL2_T01</v>
          </cell>
          <cell r="C836" t="str">
            <v>BP11</v>
          </cell>
          <cell r="D836" t="str">
            <v>In</v>
          </cell>
          <cell r="E836" t="str">
            <v>Base JV</v>
          </cell>
          <cell r="F836" t="str">
            <v>Base</v>
          </cell>
          <cell r="G836" t="str">
            <v>Portfolio Action</v>
          </cell>
          <cell r="I836" t="str">
            <v>OGINI</v>
          </cell>
          <cell r="J836" t="str">
            <v>OML - 26</v>
          </cell>
          <cell r="K836" t="str">
            <v>LAND WEST</v>
          </cell>
          <cell r="L836" t="str">
            <v>West</v>
          </cell>
          <cell r="M836" t="str">
            <v>STOG - Optimisation - OGINI</v>
          </cell>
          <cell r="N836" t="str">
            <v>STOG Optimisation - Land West</v>
          </cell>
          <cell r="O836" t="str">
            <v>STOG Optimisation - Land West</v>
          </cell>
          <cell r="P836" t="str">
            <v>STOG - Optimisation</v>
          </cell>
          <cell r="Q836" t="str">
            <v>Ernest Ikpolo</v>
          </cell>
          <cell r="R836" t="str">
            <v>OGINI1_FS</v>
          </cell>
          <cell r="T836" t="str">
            <v>4. Oil</v>
          </cell>
          <cell r="U836" t="str">
            <v>1. Secure / Maximise NFA</v>
          </cell>
          <cell r="V836" t="str">
            <v xml:space="preserve">Oghene Nkonyeasua 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  <cell r="AN836">
            <v>0</v>
          </cell>
          <cell r="AO836">
            <v>0</v>
          </cell>
          <cell r="AP836">
            <v>0</v>
          </cell>
          <cell r="AQ836">
            <v>0</v>
          </cell>
          <cell r="AR836">
            <v>0</v>
          </cell>
          <cell r="AS836">
            <v>0</v>
          </cell>
          <cell r="AT836">
            <v>0</v>
          </cell>
          <cell r="AU836">
            <v>0</v>
          </cell>
          <cell r="AV836">
            <v>0</v>
          </cell>
          <cell r="AW836">
            <v>0</v>
          </cell>
          <cell r="AX836">
            <v>0</v>
          </cell>
          <cell r="AY836">
            <v>0</v>
          </cell>
          <cell r="AZ836">
            <v>0</v>
          </cell>
          <cell r="BA836">
            <v>0</v>
          </cell>
          <cell r="BB836">
            <v>0</v>
          </cell>
          <cell r="BC836">
            <v>0</v>
          </cell>
          <cell r="BD836">
            <v>0</v>
          </cell>
          <cell r="BE836">
            <v>0</v>
          </cell>
          <cell r="BF836">
            <v>0</v>
          </cell>
          <cell r="BG836">
            <v>0</v>
          </cell>
          <cell r="BH836">
            <v>0</v>
          </cell>
          <cell r="BI836">
            <v>0</v>
          </cell>
          <cell r="BJ836">
            <v>0</v>
          </cell>
          <cell r="BK836">
            <v>0</v>
          </cell>
          <cell r="BL836">
            <v>0</v>
          </cell>
          <cell r="BM836">
            <v>0</v>
          </cell>
          <cell r="BN836">
            <v>0</v>
          </cell>
          <cell r="BO836">
            <v>0</v>
          </cell>
          <cell r="BP836">
            <v>0</v>
          </cell>
          <cell r="BQ836">
            <v>0</v>
          </cell>
          <cell r="BR836">
            <v>0</v>
          </cell>
          <cell r="BS836">
            <v>0</v>
          </cell>
          <cell r="BT836">
            <v>0</v>
          </cell>
          <cell r="BU836">
            <v>0</v>
          </cell>
          <cell r="BV836">
            <v>0</v>
          </cell>
          <cell r="BW836">
            <v>0</v>
          </cell>
          <cell r="BX836">
            <v>0</v>
          </cell>
          <cell r="BY836">
            <v>0</v>
          </cell>
          <cell r="BZ836">
            <v>0</v>
          </cell>
          <cell r="CA836">
            <v>0</v>
          </cell>
          <cell r="CB836">
            <v>0</v>
          </cell>
          <cell r="CC836">
            <v>0</v>
          </cell>
          <cell r="CD836">
            <v>0</v>
          </cell>
          <cell r="CE836">
            <v>0</v>
          </cell>
          <cell r="CF836">
            <v>0</v>
          </cell>
          <cell r="CG836">
            <v>0</v>
          </cell>
          <cell r="CH836">
            <v>0</v>
          </cell>
          <cell r="CI836">
            <v>0</v>
          </cell>
          <cell r="CJ836">
            <v>0</v>
          </cell>
          <cell r="CK836">
            <v>0</v>
          </cell>
          <cell r="CL836">
            <v>0</v>
          </cell>
          <cell r="CM836">
            <v>1</v>
          </cell>
        </row>
        <row r="837">
          <cell r="A837" t="str">
            <v>NIP_BP11_D_OGIN_WL2_T30</v>
          </cell>
          <cell r="C837" t="str">
            <v>BP11</v>
          </cell>
          <cell r="D837" t="str">
            <v>In</v>
          </cell>
          <cell r="E837" t="str">
            <v>Base JV</v>
          </cell>
          <cell r="F837" t="str">
            <v>Base</v>
          </cell>
          <cell r="G837" t="str">
            <v>Portfolio Action</v>
          </cell>
          <cell r="I837" t="str">
            <v>OGINI</v>
          </cell>
          <cell r="J837" t="str">
            <v>OML - 26</v>
          </cell>
          <cell r="K837" t="str">
            <v>LAND WEST</v>
          </cell>
          <cell r="L837" t="str">
            <v>West</v>
          </cell>
          <cell r="M837" t="str">
            <v>STOG - Optimisation - OGINI</v>
          </cell>
          <cell r="N837" t="str">
            <v>STOG Optimisation - Land West</v>
          </cell>
          <cell r="O837" t="str">
            <v>STOG Optimisation - Land West</v>
          </cell>
          <cell r="P837" t="str">
            <v>STOG - Optimisation</v>
          </cell>
          <cell r="Q837" t="str">
            <v>Ernest Ikpolo</v>
          </cell>
          <cell r="R837" t="str">
            <v>OGINI1_FS</v>
          </cell>
          <cell r="T837" t="str">
            <v>4. Oil</v>
          </cell>
          <cell r="U837" t="str">
            <v>1. Secure / Maximise NFA</v>
          </cell>
          <cell r="V837" t="str">
            <v xml:space="preserve">Oghene Nkonyeasua 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  <cell r="AN837">
            <v>0</v>
          </cell>
          <cell r="AO837">
            <v>0</v>
          </cell>
          <cell r="AP837">
            <v>0</v>
          </cell>
          <cell r="AQ837">
            <v>0</v>
          </cell>
          <cell r="AR837">
            <v>0</v>
          </cell>
          <cell r="AS837">
            <v>0</v>
          </cell>
          <cell r="AT837">
            <v>0</v>
          </cell>
          <cell r="AU837">
            <v>0</v>
          </cell>
          <cell r="AV837">
            <v>0</v>
          </cell>
          <cell r="AW837">
            <v>0</v>
          </cell>
          <cell r="AX837">
            <v>0</v>
          </cell>
          <cell r="AY837">
            <v>0</v>
          </cell>
          <cell r="AZ837">
            <v>0</v>
          </cell>
          <cell r="BA837">
            <v>0</v>
          </cell>
          <cell r="BB837">
            <v>0</v>
          </cell>
          <cell r="BC837">
            <v>0</v>
          </cell>
          <cell r="BD837">
            <v>0</v>
          </cell>
          <cell r="BE837">
            <v>0</v>
          </cell>
          <cell r="BF837">
            <v>0</v>
          </cell>
          <cell r="BG837">
            <v>0</v>
          </cell>
          <cell r="BH837">
            <v>0</v>
          </cell>
          <cell r="BI837">
            <v>0</v>
          </cell>
          <cell r="BJ837">
            <v>0</v>
          </cell>
          <cell r="BK837">
            <v>0</v>
          </cell>
          <cell r="BL837">
            <v>0</v>
          </cell>
          <cell r="BM837">
            <v>0</v>
          </cell>
          <cell r="BN837">
            <v>0</v>
          </cell>
          <cell r="BO837">
            <v>0</v>
          </cell>
          <cell r="BP837">
            <v>0</v>
          </cell>
          <cell r="BQ837">
            <v>0</v>
          </cell>
          <cell r="BR837">
            <v>0</v>
          </cell>
          <cell r="BS837">
            <v>0</v>
          </cell>
          <cell r="BT837">
            <v>0</v>
          </cell>
          <cell r="BU837">
            <v>0</v>
          </cell>
          <cell r="BV837">
            <v>0</v>
          </cell>
          <cell r="BW837">
            <v>0</v>
          </cell>
          <cell r="BX837">
            <v>0</v>
          </cell>
          <cell r="BY837">
            <v>0</v>
          </cell>
          <cell r="BZ837">
            <v>0</v>
          </cell>
          <cell r="CA837">
            <v>0</v>
          </cell>
          <cell r="CB837">
            <v>0</v>
          </cell>
          <cell r="CC837">
            <v>0</v>
          </cell>
          <cell r="CD837">
            <v>0</v>
          </cell>
          <cell r="CE837">
            <v>0</v>
          </cell>
          <cell r="CF837">
            <v>0</v>
          </cell>
          <cell r="CG837">
            <v>0</v>
          </cell>
          <cell r="CH837">
            <v>0</v>
          </cell>
          <cell r="CI837">
            <v>0</v>
          </cell>
          <cell r="CJ837">
            <v>0</v>
          </cell>
          <cell r="CK837">
            <v>0</v>
          </cell>
          <cell r="CL837">
            <v>0</v>
          </cell>
          <cell r="CM837">
            <v>1</v>
          </cell>
        </row>
        <row r="838">
          <cell r="A838" t="str">
            <v>NIP_BP11_D_OGUA_EL2_G30</v>
          </cell>
          <cell r="C838" t="str">
            <v>BP11</v>
          </cell>
          <cell r="D838" t="str">
            <v>In</v>
          </cell>
          <cell r="E838" t="str">
            <v>Domgas/IPP</v>
          </cell>
          <cell r="F838" t="str">
            <v>Base</v>
          </cell>
          <cell r="G838" t="str">
            <v>SPDC JV</v>
          </cell>
          <cell r="H838" t="str">
            <v>Out</v>
          </cell>
          <cell r="I838" t="str">
            <v>OGUALI</v>
          </cell>
          <cell r="J838" t="str">
            <v>OML - 16</v>
          </cell>
          <cell r="K838" t="str">
            <v>LAND EAST</v>
          </cell>
          <cell r="L838" t="str">
            <v>East</v>
          </cell>
          <cell r="M838" t="str">
            <v>Oguali Export Gas</v>
          </cell>
          <cell r="N838" t="str">
            <v>Assa North Node Domgas</v>
          </cell>
          <cell r="O838" t="str">
            <v>Assa North Node Domgas</v>
          </cell>
          <cell r="P838" t="str">
            <v xml:space="preserve">Assa North Node Domgas_x000D_
</v>
          </cell>
          <cell r="Q838" t="str">
            <v>James Iwegbu</v>
          </cell>
          <cell r="R838" t="str">
            <v>PLANNED_ASSA_NORTH1_GP</v>
          </cell>
          <cell r="S838" t="str">
            <v>DOMGAS</v>
          </cell>
          <cell r="T838" t="str">
            <v>5. Domgas (Ring fenced)</v>
          </cell>
          <cell r="U838" t="str">
            <v>5. Export gas</v>
          </cell>
          <cell r="V838" t="str">
            <v>Eleluwor Esta</v>
          </cell>
          <cell r="W838">
            <v>0</v>
          </cell>
          <cell r="X838">
            <v>0</v>
          </cell>
          <cell r="Y838">
            <v>0</v>
          </cell>
          <cell r="Z838">
            <v>24410.837127685547</v>
          </cell>
          <cell r="AA838">
            <v>0</v>
          </cell>
          <cell r="AB838">
            <v>1012441.4484863281</v>
          </cell>
          <cell r="AC838">
            <v>0</v>
          </cell>
          <cell r="AD838">
            <v>0</v>
          </cell>
          <cell r="AE838">
            <v>0</v>
          </cell>
          <cell r="AF838">
            <v>989895.12036132813</v>
          </cell>
          <cell r="AG838">
            <v>0</v>
          </cell>
          <cell r="AH838">
            <v>22542.550262451172</v>
          </cell>
          <cell r="AI838">
            <v>62445.7421875</v>
          </cell>
          <cell r="AJ838">
            <v>553204.3310546875</v>
          </cell>
          <cell r="AK838">
            <v>0</v>
          </cell>
          <cell r="AL838">
            <v>0</v>
          </cell>
          <cell r="AM838">
            <v>0</v>
          </cell>
          <cell r="AN838">
            <v>0</v>
          </cell>
          <cell r="AO838">
            <v>0</v>
          </cell>
          <cell r="AP838">
            <v>0</v>
          </cell>
          <cell r="AQ838">
            <v>0</v>
          </cell>
          <cell r="AR838">
            <v>2</v>
          </cell>
          <cell r="AS838">
            <v>0</v>
          </cell>
          <cell r="AT838">
            <v>0</v>
          </cell>
          <cell r="AU838">
            <v>0</v>
          </cell>
          <cell r="AV838">
            <v>0</v>
          </cell>
          <cell r="AW838">
            <v>0</v>
          </cell>
          <cell r="AX838">
            <v>0</v>
          </cell>
          <cell r="AY838">
            <v>0</v>
          </cell>
          <cell r="AZ838">
            <v>0</v>
          </cell>
          <cell r="BA838">
            <v>0</v>
          </cell>
          <cell r="BB838">
            <v>0</v>
          </cell>
          <cell r="BC838">
            <v>0</v>
          </cell>
          <cell r="BD838">
            <v>0</v>
          </cell>
          <cell r="BE838">
            <v>0</v>
          </cell>
          <cell r="BF838">
            <v>0</v>
          </cell>
          <cell r="BG838">
            <v>0</v>
          </cell>
          <cell r="BH838">
            <v>0</v>
          </cell>
          <cell r="BI838">
            <v>0</v>
          </cell>
          <cell r="BJ838">
            <v>0</v>
          </cell>
          <cell r="BK838">
            <v>0</v>
          </cell>
          <cell r="BL838">
            <v>0</v>
          </cell>
          <cell r="BM838">
            <v>0</v>
          </cell>
          <cell r="BN838">
            <v>0</v>
          </cell>
          <cell r="BO838">
            <v>0</v>
          </cell>
          <cell r="BP838">
            <v>0</v>
          </cell>
          <cell r="BQ838">
            <v>0</v>
          </cell>
          <cell r="BR838">
            <v>0</v>
          </cell>
          <cell r="BS838">
            <v>0</v>
          </cell>
          <cell r="BT838">
            <v>0</v>
          </cell>
          <cell r="BU838">
            <v>0</v>
          </cell>
          <cell r="BV838">
            <v>0</v>
          </cell>
          <cell r="BW838">
            <v>0</v>
          </cell>
          <cell r="BX838">
            <v>0</v>
          </cell>
          <cell r="BY838">
            <v>0</v>
          </cell>
          <cell r="BZ838">
            <v>0</v>
          </cell>
          <cell r="CA838">
            <v>9946.994140625</v>
          </cell>
          <cell r="CB838">
            <v>32862.3828125</v>
          </cell>
          <cell r="CC838">
            <v>13419.490234375</v>
          </cell>
          <cell r="CD838">
            <v>0</v>
          </cell>
          <cell r="CE838">
            <v>6216.87158203125</v>
          </cell>
          <cell r="CF838">
            <v>0</v>
          </cell>
          <cell r="CG838">
            <v>0</v>
          </cell>
          <cell r="CH838">
            <v>0</v>
          </cell>
          <cell r="CI838">
            <v>0</v>
          </cell>
          <cell r="CJ838">
            <v>0</v>
          </cell>
          <cell r="CK838">
            <v>0</v>
          </cell>
          <cell r="CL838">
            <v>0</v>
          </cell>
          <cell r="CM838">
            <v>1</v>
          </cell>
        </row>
        <row r="839">
          <cell r="A839" t="str">
            <v>NIP_BP11_D_OGUT_ENV_D01</v>
          </cell>
          <cell r="C839" t="str">
            <v>BP11</v>
          </cell>
          <cell r="D839" t="str">
            <v>Out</v>
          </cell>
          <cell r="E839" t="str">
            <v>Third Party Finance</v>
          </cell>
          <cell r="F839" t="str">
            <v>Base Plus</v>
          </cell>
          <cell r="G839" t="str">
            <v>SPDC JV</v>
          </cell>
          <cell r="H839" t="str">
            <v>Out</v>
          </cell>
          <cell r="I839" t="str">
            <v>OGUTA</v>
          </cell>
          <cell r="J839" t="str">
            <v>OML - 20</v>
          </cell>
          <cell r="K839" t="str">
            <v>NON OPERATED</v>
          </cell>
          <cell r="L839" t="str">
            <v>East</v>
          </cell>
          <cell r="M839" t="str">
            <v>AKRI-OGUTA NEW GAS INJECTION</v>
          </cell>
          <cell r="N839" t="str">
            <v>Akri-Oguta IOGD</v>
          </cell>
          <cell r="O839" t="str">
            <v>Akri-Oguta IOGD</v>
          </cell>
          <cell r="P839" t="str">
            <v>Akri-Oguta IOGD</v>
          </cell>
          <cell r="Q839" t="str">
            <v>James Iwegbu</v>
          </cell>
          <cell r="R839" t="str">
            <v>OGUTA1_FS</v>
          </cell>
          <cell r="S839" t="str">
            <v>DOMGAS</v>
          </cell>
          <cell r="T839" t="str">
            <v>4. Oil</v>
          </cell>
          <cell r="U839" t="str">
            <v>7. Material Oil</v>
          </cell>
          <cell r="V839" t="str">
            <v>Collins Onyeukwu</v>
          </cell>
          <cell r="W839">
            <v>0</v>
          </cell>
          <cell r="X839">
            <v>0</v>
          </cell>
          <cell r="Y839">
            <v>324263.7802734375</v>
          </cell>
          <cell r="Z839">
            <v>0</v>
          </cell>
          <cell r="AA839">
            <v>2778292.6123046875</v>
          </cell>
          <cell r="AB839">
            <v>0</v>
          </cell>
          <cell r="AC839">
            <v>538987.58111572266</v>
          </cell>
          <cell r="AD839">
            <v>277829.27166748047</v>
          </cell>
          <cell r="AE839">
            <v>1961472.548828125</v>
          </cell>
          <cell r="AF839">
            <v>0</v>
          </cell>
          <cell r="AG839">
            <v>0</v>
          </cell>
          <cell r="AH839">
            <v>0</v>
          </cell>
          <cell r="AI839">
            <v>1205925.99609375</v>
          </cell>
          <cell r="AJ839">
            <v>973597.34442138672</v>
          </cell>
          <cell r="AK839">
            <v>0</v>
          </cell>
          <cell r="AL839">
            <v>0</v>
          </cell>
          <cell r="AM839">
            <v>6</v>
          </cell>
          <cell r="AN839">
            <v>1</v>
          </cell>
          <cell r="AO839">
            <v>0</v>
          </cell>
          <cell r="AP839">
            <v>0</v>
          </cell>
          <cell r="AQ839">
            <v>0</v>
          </cell>
          <cell r="AR839">
            <v>2</v>
          </cell>
          <cell r="AS839">
            <v>0</v>
          </cell>
          <cell r="AT839">
            <v>0</v>
          </cell>
          <cell r="AU839">
            <v>0</v>
          </cell>
          <cell r="AV839">
            <v>0</v>
          </cell>
          <cell r="AW839">
            <v>0</v>
          </cell>
          <cell r="AX839">
            <v>0</v>
          </cell>
          <cell r="AY839">
            <v>0</v>
          </cell>
          <cell r="AZ839">
            <v>0</v>
          </cell>
          <cell r="BA839">
            <v>0</v>
          </cell>
          <cell r="BB839">
            <v>0</v>
          </cell>
          <cell r="BC839">
            <v>0</v>
          </cell>
          <cell r="BD839">
            <v>0</v>
          </cell>
          <cell r="BE839">
            <v>0</v>
          </cell>
          <cell r="BF839">
            <v>0</v>
          </cell>
          <cell r="BG839">
            <v>0</v>
          </cell>
          <cell r="BH839">
            <v>0</v>
          </cell>
          <cell r="BI839">
            <v>0</v>
          </cell>
          <cell r="BJ839">
            <v>0</v>
          </cell>
          <cell r="BK839">
            <v>0</v>
          </cell>
          <cell r="BL839">
            <v>35964.1875</v>
          </cell>
          <cell r="BM839">
            <v>141318.955078125</v>
          </cell>
          <cell r="BN839">
            <v>0</v>
          </cell>
          <cell r="BO839">
            <v>0</v>
          </cell>
          <cell r="BP839">
            <v>35107.37890625</v>
          </cell>
          <cell r="BQ839">
            <v>20165</v>
          </cell>
          <cell r="BR839">
            <v>57923.998046875</v>
          </cell>
          <cell r="BS839">
            <v>0</v>
          </cell>
          <cell r="BT839">
            <v>0</v>
          </cell>
          <cell r="BU839">
            <v>0</v>
          </cell>
          <cell r="BV839">
            <v>0</v>
          </cell>
          <cell r="BW839">
            <v>0</v>
          </cell>
          <cell r="BX839">
            <v>0</v>
          </cell>
          <cell r="BY839">
            <v>0</v>
          </cell>
          <cell r="BZ839">
            <v>0</v>
          </cell>
          <cell r="CA839">
            <v>14151.52490234375</v>
          </cell>
          <cell r="CB839">
            <v>76647.638671875</v>
          </cell>
          <cell r="CC839">
            <v>31971.251953125</v>
          </cell>
          <cell r="CD839">
            <v>0</v>
          </cell>
          <cell r="CE839">
            <v>35849.9990234375</v>
          </cell>
          <cell r="CF839">
            <v>446522.0537109375</v>
          </cell>
          <cell r="CG839">
            <v>310303.9912109375</v>
          </cell>
          <cell r="CH839">
            <v>0</v>
          </cell>
          <cell r="CI839">
            <v>0</v>
          </cell>
          <cell r="CJ839">
            <v>0</v>
          </cell>
          <cell r="CK839">
            <v>0</v>
          </cell>
          <cell r="CL839">
            <v>0</v>
          </cell>
          <cell r="CM839">
            <v>1</v>
          </cell>
        </row>
        <row r="840">
          <cell r="A840" t="str">
            <v>NIP_BP11_D_OGUT_ENV_D02</v>
          </cell>
          <cell r="C840" t="str">
            <v>BP11</v>
          </cell>
          <cell r="D840" t="str">
            <v>Out</v>
          </cell>
          <cell r="E840" t="str">
            <v>Third Party Finance</v>
          </cell>
          <cell r="F840" t="str">
            <v>Base Plus</v>
          </cell>
          <cell r="G840" t="str">
            <v>SPDC JV</v>
          </cell>
          <cell r="H840" t="str">
            <v>Out</v>
          </cell>
          <cell r="I840" t="str">
            <v>OGUTA</v>
          </cell>
          <cell r="J840" t="str">
            <v>OML - 20</v>
          </cell>
          <cell r="K840" t="str">
            <v>NON OPERATED</v>
          </cell>
          <cell r="L840" t="str">
            <v>East</v>
          </cell>
          <cell r="M840" t="str">
            <v>AKRI-OGUTA NEW OIL  DEVELOPMENT</v>
          </cell>
          <cell r="N840" t="str">
            <v>Akri-Oguta IOGD</v>
          </cell>
          <cell r="O840" t="str">
            <v>Akri-Oguta IOGD</v>
          </cell>
          <cell r="P840" t="str">
            <v>Akri-Oguta IOGD</v>
          </cell>
          <cell r="Q840" t="str">
            <v>James Iwegbu</v>
          </cell>
          <cell r="R840" t="str">
            <v>OGUTA1_FS</v>
          </cell>
          <cell r="S840" t="str">
            <v>DOMGAS</v>
          </cell>
          <cell r="T840" t="str">
            <v>4. Oil</v>
          </cell>
          <cell r="U840" t="str">
            <v>7. Material Oil</v>
          </cell>
          <cell r="V840" t="str">
            <v>Collins Onyeukwu</v>
          </cell>
          <cell r="W840">
            <v>0</v>
          </cell>
          <cell r="X840">
            <v>0</v>
          </cell>
          <cell r="Y840">
            <v>33448.60368347168</v>
          </cell>
          <cell r="Z840">
            <v>0</v>
          </cell>
          <cell r="AA840">
            <v>99451.459106445313</v>
          </cell>
          <cell r="AB840">
            <v>0</v>
          </cell>
          <cell r="AC840">
            <v>19293.573089599609</v>
          </cell>
          <cell r="AD840">
            <v>9945.146125793457</v>
          </cell>
          <cell r="AE840">
            <v>70212.360595703125</v>
          </cell>
          <cell r="AF840">
            <v>0</v>
          </cell>
          <cell r="AG840">
            <v>0</v>
          </cell>
          <cell r="AH840">
            <v>0</v>
          </cell>
          <cell r="AI840">
            <v>45282</v>
          </cell>
          <cell r="AJ840">
            <v>71361.2998046875</v>
          </cell>
          <cell r="AK840">
            <v>0</v>
          </cell>
          <cell r="AL840">
            <v>2</v>
          </cell>
          <cell r="AM840">
            <v>0</v>
          </cell>
          <cell r="AN840">
            <v>0</v>
          </cell>
          <cell r="AO840">
            <v>0</v>
          </cell>
          <cell r="AP840">
            <v>0</v>
          </cell>
          <cell r="AQ840">
            <v>0</v>
          </cell>
          <cell r="AR840">
            <v>0</v>
          </cell>
          <cell r="AS840">
            <v>10</v>
          </cell>
          <cell r="AT840">
            <v>0</v>
          </cell>
          <cell r="AU840">
            <v>0</v>
          </cell>
          <cell r="AV840">
            <v>0</v>
          </cell>
          <cell r="AW840">
            <v>0</v>
          </cell>
          <cell r="AX840">
            <v>0</v>
          </cell>
          <cell r="AY840">
            <v>0</v>
          </cell>
          <cell r="AZ840">
            <v>0</v>
          </cell>
          <cell r="BA840">
            <v>0</v>
          </cell>
          <cell r="BB840">
            <v>0</v>
          </cell>
          <cell r="BC840">
            <v>0</v>
          </cell>
          <cell r="BD840">
            <v>0</v>
          </cell>
          <cell r="BE840">
            <v>0</v>
          </cell>
          <cell r="BF840">
            <v>0</v>
          </cell>
          <cell r="BG840">
            <v>0</v>
          </cell>
          <cell r="BH840">
            <v>0</v>
          </cell>
          <cell r="BI840">
            <v>22687</v>
          </cell>
          <cell r="BJ840">
            <v>0</v>
          </cell>
          <cell r="BK840">
            <v>0</v>
          </cell>
          <cell r="BL840">
            <v>4116</v>
          </cell>
          <cell r="BM840">
            <v>9524</v>
          </cell>
          <cell r="BN840">
            <v>0</v>
          </cell>
          <cell r="BO840">
            <v>0</v>
          </cell>
          <cell r="BP840">
            <v>8955</v>
          </cell>
          <cell r="BQ840">
            <v>0</v>
          </cell>
          <cell r="BR840">
            <v>0</v>
          </cell>
          <cell r="BS840">
            <v>0</v>
          </cell>
          <cell r="BT840">
            <v>0</v>
          </cell>
          <cell r="BU840">
            <v>0</v>
          </cell>
          <cell r="BV840">
            <v>0</v>
          </cell>
          <cell r="BW840">
            <v>0</v>
          </cell>
          <cell r="BX840">
            <v>0</v>
          </cell>
          <cell r="BY840">
            <v>0</v>
          </cell>
          <cell r="BZ840">
            <v>0</v>
          </cell>
          <cell r="CA840">
            <v>0</v>
          </cell>
          <cell r="CB840">
            <v>0</v>
          </cell>
          <cell r="CC840">
            <v>0</v>
          </cell>
          <cell r="CD840">
            <v>0</v>
          </cell>
          <cell r="CE840">
            <v>0</v>
          </cell>
          <cell r="CF840">
            <v>0</v>
          </cell>
          <cell r="CG840">
            <v>0</v>
          </cell>
          <cell r="CH840">
            <v>0</v>
          </cell>
          <cell r="CI840">
            <v>0</v>
          </cell>
          <cell r="CJ840">
            <v>0</v>
          </cell>
          <cell r="CK840">
            <v>0</v>
          </cell>
          <cell r="CL840">
            <v>0</v>
          </cell>
          <cell r="CM840">
            <v>1</v>
          </cell>
        </row>
        <row r="841">
          <cell r="A841" t="str">
            <v>NIP_BP11_D_OGUT_ENV_G01</v>
          </cell>
          <cell r="C841" t="str">
            <v>BP11</v>
          </cell>
          <cell r="D841" t="str">
            <v>Out</v>
          </cell>
          <cell r="E841" t="str">
            <v>Third Party Finance</v>
          </cell>
          <cell r="F841" t="str">
            <v>Base Plus</v>
          </cell>
          <cell r="G841" t="str">
            <v>SPDC JV</v>
          </cell>
          <cell r="H841" t="str">
            <v>Out</v>
          </cell>
          <cell r="I841" t="str">
            <v>OGUTA</v>
          </cell>
          <cell r="J841" t="str">
            <v>OML - 20</v>
          </cell>
          <cell r="K841" t="str">
            <v>NON OPERATED</v>
          </cell>
          <cell r="L841" t="str">
            <v>East</v>
          </cell>
          <cell r="M841" t="str">
            <v>AKRI-OGUTA Gas Cap Blowdown</v>
          </cell>
          <cell r="N841" t="str">
            <v>Akri-Oguta IOGD</v>
          </cell>
          <cell r="O841" t="str">
            <v>Akri-Oguta IOGD</v>
          </cell>
          <cell r="P841" t="str">
            <v>Akri-Oguta IOGD</v>
          </cell>
          <cell r="Q841" t="str">
            <v>James Iwegbu</v>
          </cell>
          <cell r="R841" t="str">
            <v>OGUTA1_GP</v>
          </cell>
          <cell r="S841" t="str">
            <v>DOMGAS</v>
          </cell>
          <cell r="T841" t="str">
            <v>4. Oil</v>
          </cell>
          <cell r="U841" t="str">
            <v>7. Material Oil</v>
          </cell>
          <cell r="V841" t="str">
            <v>Collins Onyeukwu</v>
          </cell>
          <cell r="W841">
            <v>0</v>
          </cell>
          <cell r="X841">
            <v>0</v>
          </cell>
          <cell r="Y841">
            <v>0</v>
          </cell>
          <cell r="Z841">
            <v>21852.348355293274</v>
          </cell>
          <cell r="AA841">
            <v>0</v>
          </cell>
          <cell r="AB841">
            <v>1545077.2918701172</v>
          </cell>
          <cell r="AC841">
            <v>0</v>
          </cell>
          <cell r="AD841">
            <v>0</v>
          </cell>
          <cell r="AE841">
            <v>0</v>
          </cell>
          <cell r="AF841">
            <v>1537385.3421630859</v>
          </cell>
          <cell r="AG841">
            <v>0</v>
          </cell>
          <cell r="AH841">
            <v>7692.1110820770264</v>
          </cell>
          <cell r="AI841">
            <v>128088.99951171875</v>
          </cell>
          <cell r="AJ841">
            <v>359659.83444213867</v>
          </cell>
          <cell r="AK841">
            <v>0</v>
          </cell>
          <cell r="AL841">
            <v>0</v>
          </cell>
          <cell r="AM841">
            <v>0</v>
          </cell>
          <cell r="AN841">
            <v>0</v>
          </cell>
          <cell r="AO841">
            <v>0</v>
          </cell>
          <cell r="AP841">
            <v>0</v>
          </cell>
          <cell r="AQ841">
            <v>0</v>
          </cell>
          <cell r="AR841">
            <v>0</v>
          </cell>
          <cell r="AS841">
            <v>4</v>
          </cell>
          <cell r="AT841">
            <v>0</v>
          </cell>
          <cell r="AU841">
            <v>0</v>
          </cell>
          <cell r="AV841">
            <v>0</v>
          </cell>
          <cell r="AW841">
            <v>0</v>
          </cell>
          <cell r="AX841">
            <v>0</v>
          </cell>
          <cell r="AY841">
            <v>0</v>
          </cell>
          <cell r="AZ841">
            <v>0</v>
          </cell>
          <cell r="BA841">
            <v>0</v>
          </cell>
          <cell r="BB841">
            <v>0</v>
          </cell>
          <cell r="BC841">
            <v>0</v>
          </cell>
          <cell r="BD841">
            <v>0</v>
          </cell>
          <cell r="BE841">
            <v>0</v>
          </cell>
          <cell r="BF841">
            <v>0</v>
          </cell>
          <cell r="BG841">
            <v>0</v>
          </cell>
          <cell r="BH841">
            <v>0</v>
          </cell>
          <cell r="BI841">
            <v>0</v>
          </cell>
          <cell r="BJ841">
            <v>0</v>
          </cell>
          <cell r="BK841">
            <v>0</v>
          </cell>
          <cell r="BL841">
            <v>0</v>
          </cell>
          <cell r="BM841">
            <v>0</v>
          </cell>
          <cell r="BN841">
            <v>0</v>
          </cell>
          <cell r="BO841">
            <v>0</v>
          </cell>
          <cell r="BP841">
            <v>0</v>
          </cell>
          <cell r="BQ841">
            <v>0</v>
          </cell>
          <cell r="BR841">
            <v>0</v>
          </cell>
          <cell r="BS841">
            <v>0</v>
          </cell>
          <cell r="BT841">
            <v>0</v>
          </cell>
          <cell r="BU841">
            <v>0</v>
          </cell>
          <cell r="BV841">
            <v>0</v>
          </cell>
          <cell r="BW841">
            <v>0</v>
          </cell>
          <cell r="BX841">
            <v>0</v>
          </cell>
          <cell r="BY841">
            <v>0</v>
          </cell>
          <cell r="BZ841">
            <v>0</v>
          </cell>
          <cell r="CA841">
            <v>0</v>
          </cell>
          <cell r="CB841">
            <v>0</v>
          </cell>
          <cell r="CC841">
            <v>0</v>
          </cell>
          <cell r="CD841">
            <v>70999.99755859375</v>
          </cell>
          <cell r="CE841">
            <v>0</v>
          </cell>
          <cell r="CF841">
            <v>57089</v>
          </cell>
          <cell r="CG841">
            <v>0</v>
          </cell>
          <cell r="CH841">
            <v>0</v>
          </cell>
          <cell r="CI841">
            <v>0</v>
          </cell>
          <cell r="CJ841">
            <v>0</v>
          </cell>
          <cell r="CK841">
            <v>0</v>
          </cell>
          <cell r="CL841">
            <v>0</v>
          </cell>
          <cell r="CM841">
            <v>1</v>
          </cell>
        </row>
        <row r="842">
          <cell r="A842" t="str">
            <v>NIP_BP11_D_OGUT_ENV_I01</v>
          </cell>
          <cell r="C842" t="str">
            <v>BP11</v>
          </cell>
          <cell r="D842" t="str">
            <v>Out</v>
          </cell>
          <cell r="E842" t="str">
            <v>Third Party Finance</v>
          </cell>
          <cell r="F842" t="str">
            <v>Options</v>
          </cell>
          <cell r="G842" t="str">
            <v>SPDC JV</v>
          </cell>
          <cell r="H842" t="str">
            <v>Out</v>
          </cell>
          <cell r="I842" t="str">
            <v>OGUTA</v>
          </cell>
          <cell r="J842" t="str">
            <v>OML - 20</v>
          </cell>
          <cell r="K842" t="str">
            <v>NON OPERATED</v>
          </cell>
          <cell r="L842" t="str">
            <v>East</v>
          </cell>
          <cell r="M842" t="str">
            <v>AGS Oguta</v>
          </cell>
          <cell r="N842" t="str">
            <v>AGS Oguta</v>
          </cell>
          <cell r="O842" t="str">
            <v>AGS Oguta</v>
          </cell>
          <cell r="P842" t="str">
            <v xml:space="preserve">AGS Oguta_x000D_
</v>
          </cell>
          <cell r="Q842" t="str">
            <v>James Iwegbu</v>
          </cell>
          <cell r="S842" t="str">
            <v>DOMGAS</v>
          </cell>
          <cell r="T842" t="str">
            <v>4. Oil</v>
          </cell>
          <cell r="U842" t="str">
            <v>1. Secure / Maximise NFA</v>
          </cell>
          <cell r="V842" t="str">
            <v>Collins Onyeukwu</v>
          </cell>
          <cell r="W842">
            <v>0</v>
          </cell>
          <cell r="X842">
            <v>0</v>
          </cell>
          <cell r="Y842">
            <v>10987.771961212158</v>
          </cell>
          <cell r="Z842">
            <v>0</v>
          </cell>
          <cell r="AA842">
            <v>63076.151969909668</v>
          </cell>
          <cell r="AB842">
            <v>0</v>
          </cell>
          <cell r="AC842">
            <v>11289.845104217529</v>
          </cell>
          <cell r="AD842">
            <v>9796.8646488189697</v>
          </cell>
          <cell r="AE842">
            <v>41989.279815673828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19824.8525390625</v>
          </cell>
          <cell r="AK842">
            <v>0</v>
          </cell>
          <cell r="AL842">
            <v>0</v>
          </cell>
          <cell r="AM842">
            <v>0</v>
          </cell>
          <cell r="AN842">
            <v>0</v>
          </cell>
          <cell r="AO842">
            <v>0</v>
          </cell>
          <cell r="AP842">
            <v>0</v>
          </cell>
          <cell r="AQ842">
            <v>0</v>
          </cell>
          <cell r="AR842">
            <v>0</v>
          </cell>
          <cell r="AS842">
            <v>0</v>
          </cell>
          <cell r="AT842">
            <v>0</v>
          </cell>
          <cell r="AU842">
            <v>0</v>
          </cell>
          <cell r="AV842">
            <v>0</v>
          </cell>
          <cell r="AW842">
            <v>0</v>
          </cell>
          <cell r="AX842">
            <v>0</v>
          </cell>
          <cell r="AY842">
            <v>0</v>
          </cell>
          <cell r="AZ842">
            <v>0</v>
          </cell>
          <cell r="BA842">
            <v>0</v>
          </cell>
          <cell r="BB842">
            <v>0</v>
          </cell>
          <cell r="BC842">
            <v>0</v>
          </cell>
          <cell r="BD842">
            <v>0</v>
          </cell>
          <cell r="BE842">
            <v>0</v>
          </cell>
          <cell r="BF842">
            <v>0</v>
          </cell>
          <cell r="BG842">
            <v>0</v>
          </cell>
          <cell r="BH842">
            <v>0</v>
          </cell>
          <cell r="BI842">
            <v>0</v>
          </cell>
          <cell r="BJ842">
            <v>0</v>
          </cell>
          <cell r="BK842">
            <v>0</v>
          </cell>
          <cell r="BL842">
            <v>0</v>
          </cell>
          <cell r="BM842">
            <v>0</v>
          </cell>
          <cell r="BN842">
            <v>0</v>
          </cell>
          <cell r="BO842">
            <v>0</v>
          </cell>
          <cell r="BP842">
            <v>0</v>
          </cell>
          <cell r="BQ842">
            <v>0</v>
          </cell>
          <cell r="BR842">
            <v>0</v>
          </cell>
          <cell r="BS842">
            <v>0</v>
          </cell>
          <cell r="BT842">
            <v>0</v>
          </cell>
          <cell r="BU842">
            <v>0</v>
          </cell>
          <cell r="BV842">
            <v>0</v>
          </cell>
          <cell r="BW842">
            <v>0</v>
          </cell>
          <cell r="BX842">
            <v>0</v>
          </cell>
          <cell r="BY842">
            <v>0</v>
          </cell>
          <cell r="BZ842">
            <v>0</v>
          </cell>
          <cell r="CA842">
            <v>0</v>
          </cell>
          <cell r="CB842">
            <v>0</v>
          </cell>
          <cell r="CC842">
            <v>0</v>
          </cell>
          <cell r="CD842">
            <v>0</v>
          </cell>
          <cell r="CE842">
            <v>0</v>
          </cell>
          <cell r="CF842">
            <v>0</v>
          </cell>
          <cell r="CG842">
            <v>0</v>
          </cell>
          <cell r="CH842">
            <v>0</v>
          </cell>
          <cell r="CI842">
            <v>0</v>
          </cell>
          <cell r="CJ842">
            <v>0</v>
          </cell>
          <cell r="CK842">
            <v>0</v>
          </cell>
          <cell r="CL842">
            <v>0</v>
          </cell>
          <cell r="CM842">
            <v>1</v>
          </cell>
        </row>
        <row r="843">
          <cell r="A843" t="str">
            <v>NIP_BP11_D_OKNU_WS2_D01</v>
          </cell>
          <cell r="C843" t="str">
            <v>BP11</v>
          </cell>
          <cell r="D843" t="str">
            <v>In</v>
          </cell>
          <cell r="E843" t="str">
            <v>Domgas/IPP</v>
          </cell>
          <cell r="F843" t="str">
            <v>Base</v>
          </cell>
          <cell r="G843" t="str">
            <v>SPDC JV</v>
          </cell>
          <cell r="H843" t="str">
            <v>In</v>
          </cell>
          <cell r="I843" t="str">
            <v>OKPOKUNOU</v>
          </cell>
          <cell r="J843" t="str">
            <v>OML - 35</v>
          </cell>
          <cell r="K843" t="str">
            <v>SWAMP WEST</v>
          </cell>
          <cell r="L843" t="str">
            <v>West</v>
          </cell>
          <cell r="M843" t="str">
            <v>Okpokunou Cluster Development  Phase 1B</v>
          </cell>
          <cell r="N843" t="str">
            <v>Okpokunou Cluster Development Phase 1B</v>
          </cell>
          <cell r="O843" t="str">
            <v>Okpokunou Cluster Development  Phase 1B</v>
          </cell>
          <cell r="P843" t="str">
            <v>Okpokunou Cluster Development  Phase 1B</v>
          </cell>
          <cell r="Q843" t="str">
            <v>Baranu Suka</v>
          </cell>
          <cell r="R843" t="str">
            <v>UTOROGU1_FS</v>
          </cell>
          <cell r="S843" t="str">
            <v>OKLNG</v>
          </cell>
          <cell r="T843" t="str">
            <v>4. Oil</v>
          </cell>
          <cell r="U843" t="str">
            <v>8. Oil and Gas Growth</v>
          </cell>
          <cell r="V843" t="str">
            <v>David Oluwajuyigbe</v>
          </cell>
          <cell r="W843">
            <v>7</v>
          </cell>
          <cell r="X843">
            <v>0</v>
          </cell>
          <cell r="Y843">
            <v>38879.163078308105</v>
          </cell>
          <cell r="Z843">
            <v>0</v>
          </cell>
          <cell r="AA843">
            <v>78562.191711425781</v>
          </cell>
          <cell r="AB843">
            <v>0</v>
          </cell>
          <cell r="AC843">
            <v>66777.927795410156</v>
          </cell>
          <cell r="AD843">
            <v>11784.355842590332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336564.884765625</v>
          </cell>
          <cell r="AJ843">
            <v>402308.48974609375</v>
          </cell>
          <cell r="AK843">
            <v>0</v>
          </cell>
          <cell r="AL843">
            <v>0</v>
          </cell>
          <cell r="AM843">
            <v>6</v>
          </cell>
          <cell r="AN843">
            <v>0</v>
          </cell>
          <cell r="AO843">
            <v>0</v>
          </cell>
          <cell r="AP843">
            <v>0</v>
          </cell>
          <cell r="AQ843">
            <v>0</v>
          </cell>
          <cell r="AR843">
            <v>0</v>
          </cell>
          <cell r="AS843">
            <v>0</v>
          </cell>
          <cell r="AT843">
            <v>0</v>
          </cell>
          <cell r="AU843">
            <v>0</v>
          </cell>
          <cell r="AV843">
            <v>0</v>
          </cell>
          <cell r="AW843">
            <v>0</v>
          </cell>
          <cell r="AX843">
            <v>0</v>
          </cell>
          <cell r="AY843">
            <v>0</v>
          </cell>
          <cell r="AZ843">
            <v>0</v>
          </cell>
          <cell r="BA843">
            <v>0</v>
          </cell>
          <cell r="BB843">
            <v>0</v>
          </cell>
          <cell r="BC843">
            <v>0</v>
          </cell>
          <cell r="BD843">
            <v>0</v>
          </cell>
          <cell r="BE843">
            <v>0</v>
          </cell>
          <cell r="BF843">
            <v>0</v>
          </cell>
          <cell r="BG843">
            <v>0</v>
          </cell>
          <cell r="BH843">
            <v>0</v>
          </cell>
          <cell r="BI843">
            <v>0</v>
          </cell>
          <cell r="BJ843">
            <v>0</v>
          </cell>
          <cell r="BK843">
            <v>0</v>
          </cell>
          <cell r="BL843">
            <v>31532.546875</v>
          </cell>
          <cell r="BM843">
            <v>153372.08203125</v>
          </cell>
          <cell r="BN843">
            <v>38662.369140625</v>
          </cell>
          <cell r="BO843">
            <v>0</v>
          </cell>
          <cell r="BP843">
            <v>27748.6416015625</v>
          </cell>
          <cell r="BQ843">
            <v>51086.7626953125</v>
          </cell>
          <cell r="BR843">
            <v>34162.490234375</v>
          </cell>
          <cell r="BS843">
            <v>0</v>
          </cell>
          <cell r="BT843">
            <v>0</v>
          </cell>
          <cell r="BU843">
            <v>0</v>
          </cell>
          <cell r="BV843">
            <v>0</v>
          </cell>
          <cell r="BW843">
            <v>0</v>
          </cell>
          <cell r="BX843">
            <v>0</v>
          </cell>
          <cell r="BY843">
            <v>0</v>
          </cell>
          <cell r="BZ843">
            <v>0</v>
          </cell>
          <cell r="CA843">
            <v>0</v>
          </cell>
          <cell r="CB843">
            <v>0</v>
          </cell>
          <cell r="CC843">
            <v>0</v>
          </cell>
          <cell r="CD843">
            <v>0</v>
          </cell>
          <cell r="CE843">
            <v>0</v>
          </cell>
          <cell r="CF843">
            <v>0</v>
          </cell>
          <cell r="CG843">
            <v>0</v>
          </cell>
          <cell r="CH843">
            <v>0</v>
          </cell>
          <cell r="CI843">
            <v>0</v>
          </cell>
          <cell r="CJ843">
            <v>0</v>
          </cell>
          <cell r="CK843">
            <v>0</v>
          </cell>
          <cell r="CL843">
            <v>0</v>
          </cell>
          <cell r="CM843">
            <v>1</v>
          </cell>
        </row>
        <row r="844">
          <cell r="A844" t="str">
            <v>NIP_BP11_D_OKNU_WS2_G30</v>
          </cell>
          <cell r="C844" t="str">
            <v>BP11</v>
          </cell>
          <cell r="D844" t="str">
            <v>In</v>
          </cell>
          <cell r="E844" t="str">
            <v>Domgas/IPP</v>
          </cell>
          <cell r="F844" t="str">
            <v>Base</v>
          </cell>
          <cell r="G844" t="str">
            <v>SPDC JV</v>
          </cell>
          <cell r="H844" t="str">
            <v>In</v>
          </cell>
          <cell r="I844" t="str">
            <v>OKPOKUNOU</v>
          </cell>
          <cell r="J844" t="str">
            <v>OML - 35</v>
          </cell>
          <cell r="K844" t="str">
            <v>SWAMP WEST</v>
          </cell>
          <cell r="L844" t="str">
            <v>West</v>
          </cell>
          <cell r="M844" t="str">
            <v>Okpokunou Cluster Development  Phase 1B</v>
          </cell>
          <cell r="N844" t="str">
            <v>Okpokunou Cluster Development Phase 1B</v>
          </cell>
          <cell r="O844" t="str">
            <v>Okpokunou Cluster Development  Phase 1B</v>
          </cell>
          <cell r="P844" t="str">
            <v>Okpokunou Cluster Development  Phase 1B</v>
          </cell>
          <cell r="Q844" t="str">
            <v>Baranu Suka</v>
          </cell>
          <cell r="R844" t="str">
            <v>UTOROGU3/4_GP</v>
          </cell>
          <cell r="S844" t="str">
            <v>DOMGAS</v>
          </cell>
          <cell r="T844" t="str">
            <v>4. Oil</v>
          </cell>
          <cell r="U844" t="str">
            <v>8. Oil and Gas Growth</v>
          </cell>
          <cell r="V844" t="str">
            <v>David Oluwajuyigbe</v>
          </cell>
          <cell r="W844">
            <v>0</v>
          </cell>
          <cell r="X844">
            <v>17</v>
          </cell>
          <cell r="Y844">
            <v>0</v>
          </cell>
          <cell r="Z844">
            <v>255928.21192932129</v>
          </cell>
          <cell r="AA844">
            <v>0</v>
          </cell>
          <cell r="AB844">
            <v>8061747.6220703125</v>
          </cell>
          <cell r="AC844">
            <v>0</v>
          </cell>
          <cell r="AD844">
            <v>0</v>
          </cell>
          <cell r="AE844">
            <v>0</v>
          </cell>
          <cell r="AF844">
            <v>7829926.5559082031</v>
          </cell>
          <cell r="AG844">
            <v>79090.035907745361</v>
          </cell>
          <cell r="AH844">
            <v>152737.47290039063</v>
          </cell>
          <cell r="AI844">
            <v>1222875.5400390625</v>
          </cell>
          <cell r="AJ844">
            <v>2111469.7066955566</v>
          </cell>
          <cell r="AK844">
            <v>0</v>
          </cell>
          <cell r="AL844">
            <v>0</v>
          </cell>
          <cell r="AM844">
            <v>0</v>
          </cell>
          <cell r="AN844">
            <v>0</v>
          </cell>
          <cell r="AO844">
            <v>0</v>
          </cell>
          <cell r="AP844">
            <v>0</v>
          </cell>
          <cell r="AQ844">
            <v>0</v>
          </cell>
          <cell r="AR844">
            <v>5</v>
          </cell>
          <cell r="AS844">
            <v>0</v>
          </cell>
          <cell r="AT844">
            <v>0</v>
          </cell>
          <cell r="AU844">
            <v>0</v>
          </cell>
          <cell r="AV844">
            <v>0</v>
          </cell>
          <cell r="AW844">
            <v>0</v>
          </cell>
          <cell r="AX844">
            <v>0</v>
          </cell>
          <cell r="AY844">
            <v>0</v>
          </cell>
          <cell r="AZ844">
            <v>0</v>
          </cell>
          <cell r="BA844">
            <v>0</v>
          </cell>
          <cell r="BB844">
            <v>0</v>
          </cell>
          <cell r="BC844">
            <v>0</v>
          </cell>
          <cell r="BD844">
            <v>0</v>
          </cell>
          <cell r="BE844">
            <v>0</v>
          </cell>
          <cell r="BF844">
            <v>0</v>
          </cell>
          <cell r="BG844">
            <v>0</v>
          </cell>
          <cell r="BH844">
            <v>0</v>
          </cell>
          <cell r="BI844">
            <v>0</v>
          </cell>
          <cell r="BJ844">
            <v>0</v>
          </cell>
          <cell r="BK844">
            <v>0</v>
          </cell>
          <cell r="BL844">
            <v>0</v>
          </cell>
          <cell r="BM844">
            <v>0</v>
          </cell>
          <cell r="BN844">
            <v>0</v>
          </cell>
          <cell r="BO844">
            <v>0</v>
          </cell>
          <cell r="BP844">
            <v>0</v>
          </cell>
          <cell r="BQ844">
            <v>0</v>
          </cell>
          <cell r="BR844">
            <v>0</v>
          </cell>
          <cell r="BS844">
            <v>0</v>
          </cell>
          <cell r="BT844">
            <v>0</v>
          </cell>
          <cell r="BU844">
            <v>0</v>
          </cell>
          <cell r="BV844">
            <v>0</v>
          </cell>
          <cell r="BW844">
            <v>0</v>
          </cell>
          <cell r="BX844">
            <v>0</v>
          </cell>
          <cell r="BY844">
            <v>0</v>
          </cell>
          <cell r="BZ844">
            <v>0</v>
          </cell>
          <cell r="CA844">
            <v>90686.9404296875</v>
          </cell>
          <cell r="CB844">
            <v>432416.5390625</v>
          </cell>
          <cell r="CC844">
            <v>200102.87109375</v>
          </cell>
          <cell r="CD844">
            <v>0</v>
          </cell>
          <cell r="CE844">
            <v>79920.033203125</v>
          </cell>
          <cell r="CF844">
            <v>364809.5224609375</v>
          </cell>
          <cell r="CG844">
            <v>54939.6767578125</v>
          </cell>
          <cell r="CH844">
            <v>0</v>
          </cell>
          <cell r="CI844">
            <v>0</v>
          </cell>
          <cell r="CJ844">
            <v>0</v>
          </cell>
          <cell r="CK844">
            <v>0</v>
          </cell>
          <cell r="CL844">
            <v>0</v>
          </cell>
          <cell r="CM844">
            <v>1</v>
          </cell>
        </row>
        <row r="845">
          <cell r="A845" t="str">
            <v>NIP_BP11_D_OKNU_WS2_G31</v>
          </cell>
          <cell r="C845" t="str">
            <v>BP11</v>
          </cell>
          <cell r="D845" t="str">
            <v>In</v>
          </cell>
          <cell r="E845" t="str">
            <v>Domgas/IPP</v>
          </cell>
          <cell r="F845" t="str">
            <v>Base</v>
          </cell>
          <cell r="G845" t="str">
            <v>SPDC JV</v>
          </cell>
          <cell r="H845" t="str">
            <v>In</v>
          </cell>
          <cell r="I845" t="str">
            <v>OKPOKUNOU</v>
          </cell>
          <cell r="J845" t="str">
            <v>OML - 35</v>
          </cell>
          <cell r="K845" t="str">
            <v>EXLPORATION - WEST</v>
          </cell>
          <cell r="L845" t="str">
            <v>West</v>
          </cell>
          <cell r="M845" t="str">
            <v>Okpokunou Appraisal</v>
          </cell>
          <cell r="N845" t="str">
            <v>Opukunu Appraisal</v>
          </cell>
          <cell r="O845" t="str">
            <v>Opukunu Appraisal</v>
          </cell>
          <cell r="P845" t="str">
            <v>Okpokunou Appraisal</v>
          </cell>
          <cell r="Q845" t="str">
            <v>Baranu Suka</v>
          </cell>
          <cell r="S845" t="str">
            <v>Not Applicable</v>
          </cell>
          <cell r="T845" t="str">
            <v>4. Oil</v>
          </cell>
          <cell r="U845" t="str">
            <v>4. Grow Resource Base</v>
          </cell>
          <cell r="V845" t="str">
            <v>Ogagarue Emmanuel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69274.0546875</v>
          </cell>
          <cell r="AJ845">
            <v>2078.2215576171875</v>
          </cell>
          <cell r="AK845">
            <v>0</v>
          </cell>
          <cell r="AL845">
            <v>0</v>
          </cell>
          <cell r="AM845">
            <v>0</v>
          </cell>
          <cell r="AN845">
            <v>0</v>
          </cell>
          <cell r="AO845">
            <v>0</v>
          </cell>
          <cell r="AP845">
            <v>0</v>
          </cell>
          <cell r="AQ845">
            <v>2</v>
          </cell>
          <cell r="AR845">
            <v>0</v>
          </cell>
          <cell r="AS845">
            <v>0</v>
          </cell>
          <cell r="AT845">
            <v>0</v>
          </cell>
          <cell r="AU845">
            <v>0</v>
          </cell>
          <cell r="AV845">
            <v>0</v>
          </cell>
          <cell r="AW845">
            <v>0</v>
          </cell>
          <cell r="AX845">
            <v>0</v>
          </cell>
          <cell r="AY845">
            <v>0</v>
          </cell>
          <cell r="AZ845">
            <v>0</v>
          </cell>
          <cell r="BA845">
            <v>0</v>
          </cell>
          <cell r="BB845">
            <v>0</v>
          </cell>
          <cell r="BC845">
            <v>0</v>
          </cell>
          <cell r="BD845">
            <v>0</v>
          </cell>
          <cell r="BE845">
            <v>0</v>
          </cell>
          <cell r="BF845">
            <v>0</v>
          </cell>
          <cell r="BG845">
            <v>0</v>
          </cell>
          <cell r="BH845">
            <v>0</v>
          </cell>
          <cell r="BI845">
            <v>0</v>
          </cell>
          <cell r="BJ845">
            <v>0</v>
          </cell>
          <cell r="BK845">
            <v>0</v>
          </cell>
          <cell r="BL845">
            <v>0</v>
          </cell>
          <cell r="BM845">
            <v>0</v>
          </cell>
          <cell r="BN845">
            <v>0</v>
          </cell>
          <cell r="BO845">
            <v>0</v>
          </cell>
          <cell r="BP845">
            <v>0</v>
          </cell>
          <cell r="BQ845">
            <v>0</v>
          </cell>
          <cell r="BR845">
            <v>0</v>
          </cell>
          <cell r="BS845">
            <v>0</v>
          </cell>
          <cell r="BT845">
            <v>0</v>
          </cell>
          <cell r="BU845">
            <v>0</v>
          </cell>
          <cell r="BV845">
            <v>0</v>
          </cell>
          <cell r="BW845">
            <v>0</v>
          </cell>
          <cell r="BX845">
            <v>0</v>
          </cell>
          <cell r="BY845">
            <v>39725.328125</v>
          </cell>
          <cell r="BZ845">
            <v>17136</v>
          </cell>
          <cell r="CA845">
            <v>8000</v>
          </cell>
          <cell r="CB845">
            <v>0</v>
          </cell>
          <cell r="CC845">
            <v>0</v>
          </cell>
          <cell r="CD845">
            <v>0</v>
          </cell>
          <cell r="CE845">
            <v>4412.72412109375</v>
          </cell>
          <cell r="CF845">
            <v>0</v>
          </cell>
          <cell r="CG845">
            <v>0</v>
          </cell>
          <cell r="CH845">
            <v>0</v>
          </cell>
          <cell r="CI845">
            <v>0</v>
          </cell>
          <cell r="CJ845">
            <v>0</v>
          </cell>
          <cell r="CK845">
            <v>0</v>
          </cell>
          <cell r="CL845">
            <v>0</v>
          </cell>
          <cell r="CM845">
            <v>1</v>
          </cell>
        </row>
        <row r="846">
          <cell r="A846" t="str">
            <v>NIP_BP11_D_OKOL_EL1_G01</v>
          </cell>
          <cell r="C846" t="str">
            <v>BP11</v>
          </cell>
          <cell r="D846" t="str">
            <v>In</v>
          </cell>
          <cell r="E846" t="str">
            <v>Domgas/IPP</v>
          </cell>
          <cell r="F846" t="str">
            <v>Base</v>
          </cell>
          <cell r="G846" t="str">
            <v>SPDC JV</v>
          </cell>
          <cell r="H846" t="str">
            <v>In</v>
          </cell>
          <cell r="I846" t="str">
            <v>OKOLOMA</v>
          </cell>
          <cell r="J846" t="str">
            <v>OML - 11</v>
          </cell>
          <cell r="K846" t="str">
            <v>LAND EAST</v>
          </cell>
          <cell r="L846" t="str">
            <v>East</v>
          </cell>
          <cell r="M846" t="str">
            <v xml:space="preserve">Afam Gas Supply_2_x000D_
_x000D_
</v>
          </cell>
          <cell r="N846" t="str">
            <v>Afam Gas Supply_2</v>
          </cell>
          <cell r="O846" t="str">
            <v>Afam Gas Supply_2</v>
          </cell>
          <cell r="P846" t="str">
            <v xml:space="preserve">Afam Gas Supply_2_x000D_
_x000D_
</v>
          </cell>
          <cell r="Q846" t="str">
            <v>James Iwegbu</v>
          </cell>
          <cell r="R846" t="str">
            <v>OKOLOMA1_GP</v>
          </cell>
          <cell r="S846" t="str">
            <v>DOMGAS</v>
          </cell>
          <cell r="T846" t="str">
            <v>5. Domgas (Ring fenced)</v>
          </cell>
          <cell r="U846" t="str">
            <v>2. Domgas / IPP</v>
          </cell>
          <cell r="V846" t="str">
            <v>Eleluwor Esta</v>
          </cell>
          <cell r="W846">
            <v>0</v>
          </cell>
          <cell r="X846">
            <v>0</v>
          </cell>
          <cell r="Y846">
            <v>0</v>
          </cell>
          <cell r="Z846">
            <v>26422.603576660156</v>
          </cell>
          <cell r="AA846">
            <v>0</v>
          </cell>
          <cell r="AB846">
            <v>627832.88427734375</v>
          </cell>
          <cell r="AC846">
            <v>0</v>
          </cell>
          <cell r="AD846">
            <v>0</v>
          </cell>
          <cell r="AE846">
            <v>0</v>
          </cell>
          <cell r="AF846">
            <v>620242.5</v>
          </cell>
          <cell r="AG846">
            <v>6265.0981369018555</v>
          </cell>
          <cell r="AH846">
            <v>1324.7300033569336</v>
          </cell>
          <cell r="AI846">
            <v>74752.75</v>
          </cell>
          <cell r="AJ846">
            <v>67368.348388671875</v>
          </cell>
          <cell r="AK846">
            <v>0</v>
          </cell>
          <cell r="AL846">
            <v>0</v>
          </cell>
          <cell r="AM846">
            <v>0</v>
          </cell>
          <cell r="AN846">
            <v>0</v>
          </cell>
          <cell r="AO846">
            <v>0</v>
          </cell>
          <cell r="AP846">
            <v>0</v>
          </cell>
          <cell r="AQ846">
            <v>0</v>
          </cell>
          <cell r="AR846">
            <v>2</v>
          </cell>
          <cell r="AS846">
            <v>0</v>
          </cell>
          <cell r="AT846">
            <v>0</v>
          </cell>
          <cell r="AU846">
            <v>0</v>
          </cell>
          <cell r="AV846">
            <v>0</v>
          </cell>
          <cell r="AW846">
            <v>0</v>
          </cell>
          <cell r="AX846">
            <v>0</v>
          </cell>
          <cell r="AY846">
            <v>0</v>
          </cell>
          <cell r="AZ846">
            <v>0</v>
          </cell>
          <cell r="BA846">
            <v>0</v>
          </cell>
          <cell r="BB846">
            <v>0</v>
          </cell>
          <cell r="BC846">
            <v>0</v>
          </cell>
          <cell r="BD846">
            <v>0</v>
          </cell>
          <cell r="BE846">
            <v>0</v>
          </cell>
          <cell r="BF846">
            <v>0</v>
          </cell>
          <cell r="BG846">
            <v>0</v>
          </cell>
          <cell r="BH846">
            <v>0</v>
          </cell>
          <cell r="BI846">
            <v>0</v>
          </cell>
          <cell r="BJ846">
            <v>0</v>
          </cell>
          <cell r="BK846">
            <v>0</v>
          </cell>
          <cell r="BL846">
            <v>0</v>
          </cell>
          <cell r="BM846">
            <v>0</v>
          </cell>
          <cell r="BN846">
            <v>0</v>
          </cell>
          <cell r="BO846">
            <v>0</v>
          </cell>
          <cell r="BP846">
            <v>0</v>
          </cell>
          <cell r="BQ846">
            <v>0</v>
          </cell>
          <cell r="BR846">
            <v>0</v>
          </cell>
          <cell r="BS846">
            <v>0</v>
          </cell>
          <cell r="BT846">
            <v>0</v>
          </cell>
          <cell r="BU846">
            <v>0</v>
          </cell>
          <cell r="BV846">
            <v>0</v>
          </cell>
          <cell r="BW846">
            <v>0</v>
          </cell>
          <cell r="BX846">
            <v>0</v>
          </cell>
          <cell r="BY846">
            <v>0</v>
          </cell>
          <cell r="BZ846">
            <v>0</v>
          </cell>
          <cell r="CA846">
            <v>7729.8984375</v>
          </cell>
          <cell r="CB846">
            <v>40231.02734375</v>
          </cell>
          <cell r="CC846">
            <v>20453.310546875</v>
          </cell>
          <cell r="CD846">
            <v>0</v>
          </cell>
          <cell r="CE846">
            <v>6338.5166015625</v>
          </cell>
          <cell r="CF846">
            <v>0</v>
          </cell>
          <cell r="CG846">
            <v>0</v>
          </cell>
          <cell r="CH846">
            <v>0</v>
          </cell>
          <cell r="CI846">
            <v>0</v>
          </cell>
          <cell r="CJ846">
            <v>0</v>
          </cell>
          <cell r="CK846">
            <v>0</v>
          </cell>
          <cell r="CL846">
            <v>0</v>
          </cell>
          <cell r="CM846">
            <v>1</v>
          </cell>
        </row>
        <row r="847">
          <cell r="A847" t="str">
            <v>NIP_BP11_D_OLOM_WL2_C01</v>
          </cell>
          <cell r="C847" t="str">
            <v>BP11</v>
          </cell>
          <cell r="D847" t="str">
            <v>Out</v>
          </cell>
          <cell r="E847" t="str">
            <v>Portfolio Action</v>
          </cell>
          <cell r="F847" t="str">
            <v>Options</v>
          </cell>
          <cell r="G847" t="str">
            <v>Portfolio Action</v>
          </cell>
          <cell r="H847" t="str">
            <v>Not reported</v>
          </cell>
          <cell r="I847" t="str">
            <v>OLOMORO OLEH</v>
          </cell>
          <cell r="J847" t="str">
            <v>OML - 30</v>
          </cell>
          <cell r="K847" t="str">
            <v>LAND WEST</v>
          </cell>
          <cell r="L847" t="str">
            <v>West</v>
          </cell>
          <cell r="M847" t="str">
            <v>Olomoro Workover</v>
          </cell>
          <cell r="N847" t="str">
            <v>Olomoro Workover</v>
          </cell>
          <cell r="O847" t="str">
            <v>Olomoro Workover</v>
          </cell>
          <cell r="P847" t="str">
            <v>Olomoro Workover</v>
          </cell>
          <cell r="Q847" t="str">
            <v>Ernest Ikpolo</v>
          </cell>
          <cell r="R847" t="str">
            <v>OLOMORO_OLEH1_FS</v>
          </cell>
          <cell r="S847" t="str">
            <v>DOMGAS</v>
          </cell>
          <cell r="T847" t="str">
            <v>4. Oil</v>
          </cell>
          <cell r="U847" t="str">
            <v>6. Enable oil/gas production</v>
          </cell>
          <cell r="V847" t="str">
            <v xml:space="preserve">Oghene Nkonyeasua </v>
          </cell>
          <cell r="W847">
            <v>0</v>
          </cell>
          <cell r="X847">
            <v>0</v>
          </cell>
          <cell r="Y847">
            <v>3888.6400260925293</v>
          </cell>
          <cell r="Z847">
            <v>0</v>
          </cell>
          <cell r="AA847">
            <v>953.49922180175781</v>
          </cell>
          <cell r="AB847">
            <v>0</v>
          </cell>
          <cell r="AC847">
            <v>692.50771856307983</v>
          </cell>
          <cell r="AD847">
            <v>76.944945096969604</v>
          </cell>
          <cell r="AE847">
            <v>184.04929995536804</v>
          </cell>
          <cell r="AF847">
            <v>0</v>
          </cell>
          <cell r="AG847">
            <v>0</v>
          </cell>
          <cell r="AH847">
            <v>0</v>
          </cell>
          <cell r="AI847">
            <v>40640.10546875</v>
          </cell>
          <cell r="AJ847">
            <v>52771.884399414063</v>
          </cell>
          <cell r="AK847">
            <v>0</v>
          </cell>
          <cell r="AL847">
            <v>0</v>
          </cell>
          <cell r="AM847">
            <v>0</v>
          </cell>
          <cell r="AN847">
            <v>0</v>
          </cell>
          <cell r="AO847">
            <v>2</v>
          </cell>
          <cell r="AP847">
            <v>0</v>
          </cell>
          <cell r="AQ847">
            <v>0</v>
          </cell>
          <cell r="AR847">
            <v>0</v>
          </cell>
          <cell r="AS847">
            <v>0</v>
          </cell>
          <cell r="AT847">
            <v>0</v>
          </cell>
          <cell r="AU847">
            <v>0</v>
          </cell>
          <cell r="AV847">
            <v>0</v>
          </cell>
          <cell r="AW847">
            <v>0</v>
          </cell>
          <cell r="AX847">
            <v>0</v>
          </cell>
          <cell r="AY847">
            <v>0</v>
          </cell>
          <cell r="AZ847">
            <v>0</v>
          </cell>
          <cell r="BA847">
            <v>0</v>
          </cell>
          <cell r="BB847">
            <v>0</v>
          </cell>
          <cell r="BC847">
            <v>0</v>
          </cell>
          <cell r="BD847">
            <v>0</v>
          </cell>
          <cell r="BE847">
            <v>0</v>
          </cell>
          <cell r="BF847">
            <v>0</v>
          </cell>
          <cell r="BG847">
            <v>0</v>
          </cell>
          <cell r="BH847">
            <v>0</v>
          </cell>
          <cell r="BI847">
            <v>0</v>
          </cell>
          <cell r="BJ847">
            <v>0</v>
          </cell>
          <cell r="BK847">
            <v>0</v>
          </cell>
          <cell r="BL847">
            <v>6242.39990234375</v>
          </cell>
          <cell r="BM847">
            <v>17856.384765625</v>
          </cell>
          <cell r="BN847">
            <v>12593.001953125</v>
          </cell>
          <cell r="BO847">
            <v>0</v>
          </cell>
          <cell r="BP847">
            <v>3948.318115234375</v>
          </cell>
          <cell r="BQ847">
            <v>0</v>
          </cell>
          <cell r="BR847">
            <v>0</v>
          </cell>
          <cell r="BS847">
            <v>0</v>
          </cell>
          <cell r="BT847">
            <v>0</v>
          </cell>
          <cell r="BU847">
            <v>0</v>
          </cell>
          <cell r="BV847">
            <v>0</v>
          </cell>
          <cell r="BW847">
            <v>0</v>
          </cell>
          <cell r="BX847">
            <v>0</v>
          </cell>
          <cell r="BY847">
            <v>0</v>
          </cell>
          <cell r="BZ847">
            <v>0</v>
          </cell>
          <cell r="CA847">
            <v>0</v>
          </cell>
          <cell r="CB847">
            <v>0</v>
          </cell>
          <cell r="CC847">
            <v>0</v>
          </cell>
          <cell r="CD847">
            <v>0</v>
          </cell>
          <cell r="CE847">
            <v>0</v>
          </cell>
          <cell r="CF847">
            <v>0</v>
          </cell>
          <cell r="CG847">
            <v>0</v>
          </cell>
          <cell r="CH847">
            <v>0</v>
          </cell>
          <cell r="CI847">
            <v>0</v>
          </cell>
          <cell r="CJ847">
            <v>0</v>
          </cell>
          <cell r="CK847">
            <v>0</v>
          </cell>
          <cell r="CL847">
            <v>0</v>
          </cell>
          <cell r="CM847">
            <v>1</v>
          </cell>
        </row>
        <row r="848">
          <cell r="A848" t="str">
            <v>NIP_BP11_D_OLOM_WL2_D02</v>
          </cell>
          <cell r="C848" t="str">
            <v>BP11</v>
          </cell>
          <cell r="D848" t="str">
            <v>Out</v>
          </cell>
          <cell r="E848" t="str">
            <v>Third Party Finance</v>
          </cell>
          <cell r="F848" t="str">
            <v>Options</v>
          </cell>
          <cell r="G848" t="str">
            <v>Portfolio Action</v>
          </cell>
          <cell r="H848" t="str">
            <v>Not reported</v>
          </cell>
          <cell r="I848" t="str">
            <v>OLOMORO OLEH</v>
          </cell>
          <cell r="J848" t="str">
            <v>OML - 30</v>
          </cell>
          <cell r="K848" t="str">
            <v>LAND WEST</v>
          </cell>
          <cell r="L848" t="str">
            <v>West</v>
          </cell>
          <cell r="M848" t="str">
            <v>AOU Full Field Development</v>
          </cell>
          <cell r="N848" t="str">
            <v>AOU Full Field Development</v>
          </cell>
          <cell r="O848" t="str">
            <v>AOU Full Field Development</v>
          </cell>
          <cell r="P848" t="str">
            <v>AOU Full Field Development</v>
          </cell>
          <cell r="Q848" t="str">
            <v>Ernest Ikpolo</v>
          </cell>
          <cell r="R848" t="str">
            <v>OLOMORO_OLEH1_FS</v>
          </cell>
          <cell r="S848" t="str">
            <v>DOMGAS</v>
          </cell>
          <cell r="T848" t="str">
            <v>4. Oil</v>
          </cell>
          <cell r="U848" t="str">
            <v>7. Material Oil</v>
          </cell>
          <cell r="V848" t="str">
            <v xml:space="preserve">Oghene Nkonyeasua </v>
          </cell>
          <cell r="W848">
            <v>0</v>
          </cell>
          <cell r="X848">
            <v>0</v>
          </cell>
          <cell r="Y848">
            <v>145916.00750732422</v>
          </cell>
          <cell r="Z848">
            <v>0</v>
          </cell>
          <cell r="AA848">
            <v>55588.392120361328</v>
          </cell>
          <cell r="AB848">
            <v>0</v>
          </cell>
          <cell r="AC848">
            <v>50029.605834960938</v>
          </cell>
          <cell r="AD848">
            <v>5558.8391799926758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462644.859375</v>
          </cell>
          <cell r="AJ848">
            <v>596520.353515625</v>
          </cell>
          <cell r="AK848">
            <v>0</v>
          </cell>
          <cell r="AL848">
            <v>0</v>
          </cell>
          <cell r="AM848">
            <v>7</v>
          </cell>
          <cell r="AN848">
            <v>0</v>
          </cell>
          <cell r="AO848">
            <v>0</v>
          </cell>
          <cell r="AP848">
            <v>0</v>
          </cell>
          <cell r="AQ848">
            <v>0</v>
          </cell>
          <cell r="AR848">
            <v>0</v>
          </cell>
          <cell r="AS848">
            <v>0</v>
          </cell>
          <cell r="AT848">
            <v>0</v>
          </cell>
          <cell r="AU848">
            <v>0</v>
          </cell>
          <cell r="AV848">
            <v>0</v>
          </cell>
          <cell r="AW848">
            <v>0</v>
          </cell>
          <cell r="AX848">
            <v>0</v>
          </cell>
          <cell r="AY848">
            <v>0</v>
          </cell>
          <cell r="AZ848">
            <v>0</v>
          </cell>
          <cell r="BA848">
            <v>0</v>
          </cell>
          <cell r="BB848">
            <v>0</v>
          </cell>
          <cell r="BC848">
            <v>0</v>
          </cell>
          <cell r="BD848">
            <v>0</v>
          </cell>
          <cell r="BE848">
            <v>0</v>
          </cell>
          <cell r="BF848">
            <v>0</v>
          </cell>
          <cell r="BG848">
            <v>0</v>
          </cell>
          <cell r="BH848">
            <v>0</v>
          </cell>
          <cell r="BI848">
            <v>0</v>
          </cell>
          <cell r="BJ848">
            <v>0</v>
          </cell>
          <cell r="BK848">
            <v>0</v>
          </cell>
          <cell r="BL848">
            <v>65674.125</v>
          </cell>
          <cell r="BM848">
            <v>201454.625</v>
          </cell>
          <cell r="BN848">
            <v>154559.103515625</v>
          </cell>
          <cell r="BO848">
            <v>0</v>
          </cell>
          <cell r="BP848">
            <v>40957.005859375</v>
          </cell>
          <cell r="BQ848">
            <v>0</v>
          </cell>
          <cell r="BR848">
            <v>0</v>
          </cell>
          <cell r="BS848">
            <v>0</v>
          </cell>
          <cell r="BT848">
            <v>0</v>
          </cell>
          <cell r="BU848">
            <v>0</v>
          </cell>
          <cell r="BV848">
            <v>0</v>
          </cell>
          <cell r="BW848">
            <v>0</v>
          </cell>
          <cell r="BX848">
            <v>0</v>
          </cell>
          <cell r="BY848">
            <v>0</v>
          </cell>
          <cell r="BZ848">
            <v>0</v>
          </cell>
          <cell r="CA848">
            <v>0</v>
          </cell>
          <cell r="CB848">
            <v>0</v>
          </cell>
          <cell r="CC848">
            <v>0</v>
          </cell>
          <cell r="CD848">
            <v>0</v>
          </cell>
          <cell r="CE848">
            <v>0</v>
          </cell>
          <cell r="CF848">
            <v>0</v>
          </cell>
          <cell r="CG848">
            <v>0</v>
          </cell>
          <cell r="CH848">
            <v>0</v>
          </cell>
          <cell r="CI848">
            <v>0</v>
          </cell>
          <cell r="CJ848">
            <v>0</v>
          </cell>
          <cell r="CK848">
            <v>0</v>
          </cell>
          <cell r="CL848">
            <v>0</v>
          </cell>
          <cell r="CM848">
            <v>1</v>
          </cell>
        </row>
        <row r="849">
          <cell r="A849" t="str">
            <v>NIP_BP11_D_OLOM_WL2_D03</v>
          </cell>
          <cell r="C849" t="str">
            <v>BP11</v>
          </cell>
          <cell r="D849" t="str">
            <v>Out</v>
          </cell>
          <cell r="E849" t="str">
            <v>Portfolio Action</v>
          </cell>
          <cell r="F849" t="str">
            <v>Options</v>
          </cell>
          <cell r="G849" t="str">
            <v>Portfolio Action</v>
          </cell>
          <cell r="H849" t="str">
            <v>Not reported</v>
          </cell>
          <cell r="I849" t="str">
            <v>OLOMORO OLEH</v>
          </cell>
          <cell r="J849" t="str">
            <v>OML - 30</v>
          </cell>
          <cell r="K849" t="str">
            <v>LAND WEST</v>
          </cell>
          <cell r="L849" t="str">
            <v>West</v>
          </cell>
          <cell r="M849" t="str">
            <v>Olomoro Sidetrack</v>
          </cell>
          <cell r="N849" t="str">
            <v>Olomoro Sidetrack</v>
          </cell>
          <cell r="O849" t="str">
            <v>Olomoro Sidetrack</v>
          </cell>
          <cell r="P849" t="str">
            <v>Olomoro Sidetrack</v>
          </cell>
          <cell r="Q849" t="str">
            <v>Ernest Ikpolo</v>
          </cell>
          <cell r="R849" t="str">
            <v>OLOMORO_OLEH1_FS</v>
          </cell>
          <cell r="S849" t="str">
            <v>DOMGAS</v>
          </cell>
          <cell r="T849" t="str">
            <v>4. Oil</v>
          </cell>
          <cell r="U849" t="str">
            <v>7. Material Oil</v>
          </cell>
          <cell r="V849" t="str">
            <v xml:space="preserve">Oghene Nkonyeasua </v>
          </cell>
          <cell r="W849">
            <v>0</v>
          </cell>
          <cell r="X849">
            <v>0</v>
          </cell>
          <cell r="Y849">
            <v>36813.177139282227</v>
          </cell>
          <cell r="Z849">
            <v>0</v>
          </cell>
          <cell r="AA849">
            <v>8896.1303176879883</v>
          </cell>
          <cell r="AB849">
            <v>0</v>
          </cell>
          <cell r="AC849">
            <v>7982.8261566162109</v>
          </cell>
          <cell r="AD849">
            <v>913.29544043540955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53671.806243896484</v>
          </cell>
          <cell r="AJ849">
            <v>112318.11288833618</v>
          </cell>
          <cell r="AK849">
            <v>0</v>
          </cell>
          <cell r="AL849">
            <v>0</v>
          </cell>
          <cell r="AM849">
            <v>3</v>
          </cell>
          <cell r="AN849">
            <v>0</v>
          </cell>
          <cell r="AO849">
            <v>0</v>
          </cell>
          <cell r="AP849">
            <v>0</v>
          </cell>
          <cell r="AQ849">
            <v>0</v>
          </cell>
          <cell r="AR849">
            <v>0</v>
          </cell>
          <cell r="AS849">
            <v>0</v>
          </cell>
          <cell r="AT849">
            <v>0</v>
          </cell>
          <cell r="AU849">
            <v>0</v>
          </cell>
          <cell r="AV849">
            <v>0</v>
          </cell>
          <cell r="AW849">
            <v>0</v>
          </cell>
          <cell r="AX849">
            <v>290.96519470214844</v>
          </cell>
          <cell r="AY849">
            <v>0</v>
          </cell>
          <cell r="AZ849">
            <v>0</v>
          </cell>
          <cell r="BA849">
            <v>0</v>
          </cell>
          <cell r="BB849">
            <v>0</v>
          </cell>
          <cell r="BC849">
            <v>0</v>
          </cell>
          <cell r="BD849">
            <v>0</v>
          </cell>
          <cell r="BE849">
            <v>0</v>
          </cell>
          <cell r="BF849">
            <v>0</v>
          </cell>
          <cell r="BG849">
            <v>0</v>
          </cell>
          <cell r="BH849">
            <v>0</v>
          </cell>
          <cell r="BI849">
            <v>0</v>
          </cell>
          <cell r="BJ849">
            <v>0</v>
          </cell>
          <cell r="BK849">
            <v>0</v>
          </cell>
          <cell r="BL849">
            <v>3121.2001953125</v>
          </cell>
          <cell r="BM849">
            <v>16318.673828125</v>
          </cell>
          <cell r="BN849">
            <v>22736.90234375</v>
          </cell>
          <cell r="BO849">
            <v>0</v>
          </cell>
          <cell r="BP849">
            <v>11204.0673828125</v>
          </cell>
          <cell r="BQ849">
            <v>0</v>
          </cell>
          <cell r="BR849">
            <v>0</v>
          </cell>
          <cell r="BS849">
            <v>0</v>
          </cell>
          <cell r="BT849">
            <v>0</v>
          </cell>
          <cell r="BU849">
            <v>0</v>
          </cell>
          <cell r="BV849">
            <v>0</v>
          </cell>
          <cell r="BW849">
            <v>0</v>
          </cell>
          <cell r="BX849">
            <v>0</v>
          </cell>
          <cell r="BY849">
            <v>0</v>
          </cell>
          <cell r="BZ849">
            <v>0</v>
          </cell>
          <cell r="CA849">
            <v>0</v>
          </cell>
          <cell r="CB849">
            <v>0</v>
          </cell>
          <cell r="CC849">
            <v>0</v>
          </cell>
          <cell r="CD849">
            <v>0</v>
          </cell>
          <cell r="CE849">
            <v>0</v>
          </cell>
          <cell r="CF849">
            <v>0</v>
          </cell>
          <cell r="CG849">
            <v>0</v>
          </cell>
          <cell r="CH849">
            <v>0</v>
          </cell>
          <cell r="CI849">
            <v>0</v>
          </cell>
          <cell r="CJ849">
            <v>0</v>
          </cell>
          <cell r="CK849">
            <v>0</v>
          </cell>
          <cell r="CL849">
            <v>0</v>
          </cell>
          <cell r="CM849">
            <v>1</v>
          </cell>
        </row>
        <row r="850">
          <cell r="A850" t="str">
            <v>NIP_BP11_D_OLOM_WL2_I01</v>
          </cell>
          <cell r="C850" t="str">
            <v>BP11</v>
          </cell>
          <cell r="D850" t="str">
            <v>In</v>
          </cell>
          <cell r="E850" t="str">
            <v>Domgas/IPP</v>
          </cell>
          <cell r="F850" t="str">
            <v>Base</v>
          </cell>
          <cell r="G850" t="str">
            <v>Portfolio Action</v>
          </cell>
          <cell r="H850" t="str">
            <v>In</v>
          </cell>
          <cell r="I850" t="str">
            <v>OLOMORO OLEH</v>
          </cell>
          <cell r="J850" t="str">
            <v>OML - 30</v>
          </cell>
          <cell r="K850" t="str">
            <v>LAND WEST</v>
          </cell>
          <cell r="L850" t="str">
            <v>West</v>
          </cell>
          <cell r="M850" t="str">
            <v>NGC_OLOMORO</v>
          </cell>
          <cell r="N850" t="str">
            <v>NGC Compressor Refurb</v>
          </cell>
          <cell r="O850" t="str">
            <v>NGC Compressor Refurb</v>
          </cell>
          <cell r="P850" t="str">
            <v>NGC Compressor Refurb</v>
          </cell>
          <cell r="Q850" t="str">
            <v>Ernest Ikpolo</v>
          </cell>
          <cell r="S850" t="str">
            <v>DOMGAS</v>
          </cell>
          <cell r="T850" t="str">
            <v>5. Domgas (Ring fenced)</v>
          </cell>
          <cell r="U850" t="str">
            <v>2. Domgas / IPP</v>
          </cell>
          <cell r="V850" t="str">
            <v xml:space="preserve">Oghene Nkonyeasua </v>
          </cell>
          <cell r="W850">
            <v>0</v>
          </cell>
          <cell r="X850">
            <v>0</v>
          </cell>
          <cell r="Y850">
            <v>106291.78477411947</v>
          </cell>
          <cell r="Z850">
            <v>0</v>
          </cell>
          <cell r="AA850">
            <v>24365.643257741944</v>
          </cell>
          <cell r="AB850">
            <v>0</v>
          </cell>
          <cell r="AC850">
            <v>6442.5260034427047</v>
          </cell>
          <cell r="AD850">
            <v>913.9000655291602</v>
          </cell>
          <cell r="AE850">
            <v>17009.213982229245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134923.07520533557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>
            <v>0</v>
          </cell>
          <cell r="AR850">
            <v>0</v>
          </cell>
          <cell r="AS850">
            <v>0</v>
          </cell>
          <cell r="AT850">
            <v>0</v>
          </cell>
          <cell r="AU850">
            <v>0</v>
          </cell>
          <cell r="AV850">
            <v>0</v>
          </cell>
          <cell r="AW850">
            <v>0</v>
          </cell>
          <cell r="AX850">
            <v>0</v>
          </cell>
          <cell r="AY850">
            <v>0</v>
          </cell>
          <cell r="AZ850">
            <v>0</v>
          </cell>
          <cell r="BA850">
            <v>0</v>
          </cell>
          <cell r="BB850">
            <v>0</v>
          </cell>
          <cell r="BC850">
            <v>0</v>
          </cell>
          <cell r="BD850">
            <v>0</v>
          </cell>
          <cell r="BE850">
            <v>0</v>
          </cell>
          <cell r="BF850">
            <v>0</v>
          </cell>
          <cell r="BG850">
            <v>0</v>
          </cell>
          <cell r="BH850">
            <v>0</v>
          </cell>
          <cell r="BI850">
            <v>0</v>
          </cell>
          <cell r="BJ850">
            <v>0</v>
          </cell>
          <cell r="BK850">
            <v>0</v>
          </cell>
          <cell r="BL850">
            <v>0</v>
          </cell>
          <cell r="BM850">
            <v>0</v>
          </cell>
          <cell r="BN850">
            <v>0</v>
          </cell>
          <cell r="BO850">
            <v>0</v>
          </cell>
          <cell r="BP850">
            <v>0</v>
          </cell>
          <cell r="BQ850">
            <v>0</v>
          </cell>
          <cell r="BR850">
            <v>0</v>
          </cell>
          <cell r="BS850">
            <v>0</v>
          </cell>
          <cell r="BT850">
            <v>0</v>
          </cell>
          <cell r="BU850">
            <v>0</v>
          </cell>
          <cell r="BV850">
            <v>0</v>
          </cell>
          <cell r="BW850">
            <v>0</v>
          </cell>
          <cell r="BX850">
            <v>0</v>
          </cell>
          <cell r="BY850">
            <v>0</v>
          </cell>
          <cell r="BZ850">
            <v>0</v>
          </cell>
          <cell r="CA850">
            <v>0</v>
          </cell>
          <cell r="CB850">
            <v>0</v>
          </cell>
          <cell r="CC850">
            <v>0</v>
          </cell>
          <cell r="CD850">
            <v>0</v>
          </cell>
          <cell r="CE850">
            <v>0</v>
          </cell>
          <cell r="CF850">
            <v>0</v>
          </cell>
          <cell r="CG850">
            <v>0</v>
          </cell>
          <cell r="CH850">
            <v>0</v>
          </cell>
          <cell r="CI850">
            <v>0</v>
          </cell>
          <cell r="CJ850">
            <v>0</v>
          </cell>
          <cell r="CK850">
            <v>0</v>
          </cell>
          <cell r="CL850">
            <v>0</v>
          </cell>
          <cell r="CM850">
            <v>1</v>
          </cell>
        </row>
        <row r="851">
          <cell r="A851" t="str">
            <v>NIP_BP11_D_OLOM_WL2_L01</v>
          </cell>
          <cell r="C851" t="str">
            <v>BP11</v>
          </cell>
          <cell r="D851" t="str">
            <v>In</v>
          </cell>
          <cell r="E851" t="str">
            <v>Base JV</v>
          </cell>
          <cell r="F851" t="str">
            <v>Base</v>
          </cell>
          <cell r="G851" t="str">
            <v>Portfolio Action</v>
          </cell>
          <cell r="H851" t="str">
            <v>In</v>
          </cell>
          <cell r="I851" t="str">
            <v>OLOMORO OLEH</v>
          </cell>
          <cell r="J851" t="str">
            <v>OML - 30</v>
          </cell>
          <cell r="K851" t="str">
            <v>LAND WEST</v>
          </cell>
          <cell r="L851" t="str">
            <v>West</v>
          </cell>
          <cell r="M851" t="str">
            <v>Olomoro Gaslift</v>
          </cell>
          <cell r="N851" t="str">
            <v>STOG Restoration - Land West</v>
          </cell>
          <cell r="O851" t="str">
            <v>STOG Restoration - Land West</v>
          </cell>
          <cell r="P851" t="str">
            <v>STOG - Restoration</v>
          </cell>
          <cell r="Q851" t="str">
            <v>Ernest Ikpolo</v>
          </cell>
          <cell r="R851" t="str">
            <v>OLOMORO_OLEH1_FS</v>
          </cell>
          <cell r="S851" t="str">
            <v>DOMGAS</v>
          </cell>
          <cell r="T851" t="str">
            <v>4. Oil</v>
          </cell>
          <cell r="V851" t="str">
            <v xml:space="preserve">Oghene Nkonyeasua </v>
          </cell>
          <cell r="W851">
            <v>1</v>
          </cell>
          <cell r="X851">
            <v>0</v>
          </cell>
          <cell r="Y851">
            <v>1180.7479009628296</v>
          </cell>
          <cell r="Z851">
            <v>0</v>
          </cell>
          <cell r="AA851">
            <v>400.60654211044312</v>
          </cell>
          <cell r="AB851">
            <v>0</v>
          </cell>
          <cell r="AC851">
            <v>360.54505109786987</v>
          </cell>
          <cell r="AD851">
            <v>40.060654044151306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3206.1640625</v>
          </cell>
          <cell r="AJ851">
            <v>5220.3678436279297</v>
          </cell>
          <cell r="AK851">
            <v>0</v>
          </cell>
          <cell r="AL851">
            <v>0</v>
          </cell>
          <cell r="AM851">
            <v>0</v>
          </cell>
          <cell r="AN851">
            <v>0</v>
          </cell>
          <cell r="AO851">
            <v>0</v>
          </cell>
          <cell r="AP851">
            <v>0</v>
          </cell>
          <cell r="AQ851">
            <v>0</v>
          </cell>
          <cell r="AR851">
            <v>0</v>
          </cell>
          <cell r="AS851">
            <v>0</v>
          </cell>
          <cell r="AT851">
            <v>0</v>
          </cell>
          <cell r="AU851">
            <v>0</v>
          </cell>
          <cell r="AV851">
            <v>0</v>
          </cell>
          <cell r="AW851">
            <v>0</v>
          </cell>
          <cell r="AX851">
            <v>0</v>
          </cell>
          <cell r="AY851">
            <v>0</v>
          </cell>
          <cell r="AZ851">
            <v>0</v>
          </cell>
          <cell r="BA851">
            <v>0</v>
          </cell>
          <cell r="BB851">
            <v>0</v>
          </cell>
          <cell r="BC851">
            <v>0</v>
          </cell>
          <cell r="BD851">
            <v>0</v>
          </cell>
          <cell r="BE851">
            <v>0</v>
          </cell>
          <cell r="BF851">
            <v>0</v>
          </cell>
          <cell r="BG851">
            <v>0</v>
          </cell>
          <cell r="BH851">
            <v>0</v>
          </cell>
          <cell r="BI851">
            <v>0</v>
          </cell>
          <cell r="BJ851">
            <v>0</v>
          </cell>
          <cell r="BK851">
            <v>0</v>
          </cell>
          <cell r="BL851">
            <v>0</v>
          </cell>
          <cell r="BM851">
            <v>0</v>
          </cell>
          <cell r="BN851">
            <v>0</v>
          </cell>
          <cell r="BO851">
            <v>0</v>
          </cell>
          <cell r="BP851">
            <v>3206.1640625</v>
          </cell>
          <cell r="BQ851">
            <v>0</v>
          </cell>
          <cell r="BR851">
            <v>0</v>
          </cell>
          <cell r="BS851">
            <v>0</v>
          </cell>
          <cell r="BT851">
            <v>0</v>
          </cell>
          <cell r="BU851">
            <v>0</v>
          </cell>
          <cell r="BV851">
            <v>0</v>
          </cell>
          <cell r="BW851">
            <v>0</v>
          </cell>
          <cell r="BX851">
            <v>0</v>
          </cell>
          <cell r="BY851">
            <v>0</v>
          </cell>
          <cell r="BZ851">
            <v>0</v>
          </cell>
          <cell r="CA851">
            <v>0</v>
          </cell>
          <cell r="CB851">
            <v>0</v>
          </cell>
          <cell r="CC851">
            <v>0</v>
          </cell>
          <cell r="CD851">
            <v>0</v>
          </cell>
          <cell r="CE851">
            <v>0</v>
          </cell>
          <cell r="CF851">
            <v>0</v>
          </cell>
          <cell r="CG851">
            <v>0</v>
          </cell>
          <cell r="CH851">
            <v>0</v>
          </cell>
          <cell r="CI851">
            <v>0</v>
          </cell>
          <cell r="CJ851">
            <v>0</v>
          </cell>
          <cell r="CK851">
            <v>0</v>
          </cell>
          <cell r="CL851">
            <v>0</v>
          </cell>
          <cell r="CM851">
            <v>1</v>
          </cell>
        </row>
        <row r="852">
          <cell r="A852" t="str">
            <v>NIP_BP11_D_OLOM_WL2_T01</v>
          </cell>
          <cell r="C852" t="str">
            <v>BP11</v>
          </cell>
          <cell r="D852" t="str">
            <v>In</v>
          </cell>
          <cell r="E852" t="str">
            <v>Base JV</v>
          </cell>
          <cell r="F852" t="str">
            <v>Base</v>
          </cell>
          <cell r="G852" t="str">
            <v>Portfolio Action</v>
          </cell>
          <cell r="H852" t="str">
            <v>In</v>
          </cell>
          <cell r="I852" t="str">
            <v>OLOMORO OLEH</v>
          </cell>
          <cell r="J852" t="str">
            <v>OML - 30</v>
          </cell>
          <cell r="K852" t="str">
            <v>LAND WEST</v>
          </cell>
          <cell r="L852" t="str">
            <v>West</v>
          </cell>
          <cell r="M852" t="str">
            <v>STOG - Optimisation - OLOMORO OLEH</v>
          </cell>
          <cell r="N852" t="str">
            <v>STOG Optimisation - Land West</v>
          </cell>
          <cell r="O852" t="str">
            <v>STOG Optimisation - Land West</v>
          </cell>
          <cell r="P852" t="str">
            <v>Well Recompletion WO</v>
          </cell>
          <cell r="Q852" t="str">
            <v>Ernest Ikpolo</v>
          </cell>
          <cell r="R852" t="str">
            <v>OLOMORO_OLEH1_FS</v>
          </cell>
          <cell r="S852" t="str">
            <v>DOMGAS</v>
          </cell>
          <cell r="T852" t="str">
            <v>4. Oil</v>
          </cell>
          <cell r="U852" t="str">
            <v>1. Secure / Maximise NFA</v>
          </cell>
          <cell r="V852" t="str">
            <v xml:space="preserve">Oghene Nkonyeasua </v>
          </cell>
          <cell r="W852">
            <v>14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14306.5400390625</v>
          </cell>
          <cell r="AJ852">
            <v>429.19619750976563</v>
          </cell>
          <cell r="AK852">
            <v>0</v>
          </cell>
          <cell r="AL852">
            <v>0</v>
          </cell>
          <cell r="AM852">
            <v>0</v>
          </cell>
          <cell r="AN852">
            <v>1</v>
          </cell>
          <cell r="AO852">
            <v>0</v>
          </cell>
          <cell r="AP852">
            <v>0</v>
          </cell>
          <cell r="AQ852">
            <v>0</v>
          </cell>
          <cell r="AR852">
            <v>0</v>
          </cell>
          <cell r="AS852">
            <v>0</v>
          </cell>
          <cell r="AT852">
            <v>0</v>
          </cell>
          <cell r="AU852">
            <v>0</v>
          </cell>
          <cell r="AV852">
            <v>0</v>
          </cell>
          <cell r="AW852">
            <v>0</v>
          </cell>
          <cell r="AX852">
            <v>0</v>
          </cell>
          <cell r="AY852">
            <v>0</v>
          </cell>
          <cell r="AZ852">
            <v>0</v>
          </cell>
          <cell r="BA852">
            <v>0</v>
          </cell>
          <cell r="BB852">
            <v>0</v>
          </cell>
          <cell r="BC852">
            <v>0</v>
          </cell>
          <cell r="BD852">
            <v>0</v>
          </cell>
          <cell r="BE852">
            <v>0</v>
          </cell>
          <cell r="BF852">
            <v>0</v>
          </cell>
          <cell r="BG852">
            <v>0</v>
          </cell>
          <cell r="BH852">
            <v>0</v>
          </cell>
          <cell r="BI852">
            <v>0</v>
          </cell>
          <cell r="BJ852">
            <v>0</v>
          </cell>
          <cell r="BK852">
            <v>0</v>
          </cell>
          <cell r="BL852">
            <v>3121.2001953125</v>
          </cell>
          <cell r="BM852">
            <v>5533.8876953125</v>
          </cell>
          <cell r="BN852">
            <v>0</v>
          </cell>
          <cell r="BO852">
            <v>3677.81396484375</v>
          </cell>
          <cell r="BP852">
            <v>1973.638671875</v>
          </cell>
          <cell r="BQ852">
            <v>0</v>
          </cell>
          <cell r="BR852">
            <v>0</v>
          </cell>
          <cell r="BS852">
            <v>0</v>
          </cell>
          <cell r="BT852">
            <v>0</v>
          </cell>
          <cell r="BU852">
            <v>0</v>
          </cell>
          <cell r="BV852">
            <v>0</v>
          </cell>
          <cell r="BW852">
            <v>0</v>
          </cell>
          <cell r="BX852">
            <v>0</v>
          </cell>
          <cell r="BY852">
            <v>0</v>
          </cell>
          <cell r="BZ852">
            <v>0</v>
          </cell>
          <cell r="CA852">
            <v>0</v>
          </cell>
          <cell r="CB852">
            <v>0</v>
          </cell>
          <cell r="CC852">
            <v>0</v>
          </cell>
          <cell r="CD852">
            <v>0</v>
          </cell>
          <cell r="CE852">
            <v>0</v>
          </cell>
          <cell r="CF852">
            <v>0</v>
          </cell>
          <cell r="CG852">
            <v>0</v>
          </cell>
          <cell r="CH852">
            <v>0</v>
          </cell>
          <cell r="CI852">
            <v>0</v>
          </cell>
          <cell r="CJ852">
            <v>0</v>
          </cell>
          <cell r="CK852">
            <v>0</v>
          </cell>
          <cell r="CL852">
            <v>0</v>
          </cell>
          <cell r="CM852">
            <v>1</v>
          </cell>
        </row>
        <row r="853">
          <cell r="A853" t="str">
            <v>NIP_BP11_D_OLOM_WL2_T02</v>
          </cell>
          <cell r="C853" t="str">
            <v>BP11</v>
          </cell>
          <cell r="D853" t="str">
            <v>In</v>
          </cell>
          <cell r="E853" t="str">
            <v>Base JV</v>
          </cell>
          <cell r="F853" t="str">
            <v>Base</v>
          </cell>
          <cell r="G853" t="str">
            <v>Portfolio Action</v>
          </cell>
          <cell r="H853" t="str">
            <v>In</v>
          </cell>
          <cell r="I853" t="str">
            <v>OLOMORO OLEH</v>
          </cell>
          <cell r="J853" t="str">
            <v>OML - 30</v>
          </cell>
          <cell r="K853" t="str">
            <v>LAND WEST</v>
          </cell>
          <cell r="L853" t="str">
            <v>West</v>
          </cell>
          <cell r="M853" t="str">
            <v>STOG - Optimisation - OLOMORO OLEH</v>
          </cell>
          <cell r="N853" t="str">
            <v>STOG Optimisation - Land West</v>
          </cell>
          <cell r="O853" t="str">
            <v>STOG Optimisation - Land West</v>
          </cell>
          <cell r="P853" t="str">
            <v>Well Recompletion WO</v>
          </cell>
          <cell r="Q853" t="str">
            <v>Ernest Ikpolo</v>
          </cell>
          <cell r="R853" t="str">
            <v>OLOMORO_OLEH1_FS</v>
          </cell>
          <cell r="S853" t="str">
            <v>DOMGAS</v>
          </cell>
          <cell r="T853" t="str">
            <v>4. Oil</v>
          </cell>
          <cell r="U853" t="str">
            <v>1. Secure / Maximise NFA</v>
          </cell>
          <cell r="V853" t="str">
            <v xml:space="preserve">Oghene Nkonyeasua 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26332.5234375</v>
          </cell>
          <cell r="AJ853">
            <v>789.9757080078125</v>
          </cell>
          <cell r="AK853">
            <v>0</v>
          </cell>
          <cell r="AL853">
            <v>0</v>
          </cell>
          <cell r="AM853">
            <v>0</v>
          </cell>
          <cell r="AN853">
            <v>1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  <cell r="AS853">
            <v>0</v>
          </cell>
          <cell r="AT853">
            <v>0</v>
          </cell>
          <cell r="AU853">
            <v>0</v>
          </cell>
          <cell r="AV853">
            <v>0</v>
          </cell>
          <cell r="AW853">
            <v>0</v>
          </cell>
          <cell r="AX853">
            <v>0</v>
          </cell>
          <cell r="AY853">
            <v>0</v>
          </cell>
          <cell r="AZ853">
            <v>0</v>
          </cell>
          <cell r="BA853">
            <v>0</v>
          </cell>
          <cell r="BB853">
            <v>0</v>
          </cell>
          <cell r="BC853">
            <v>0</v>
          </cell>
          <cell r="BD853">
            <v>0</v>
          </cell>
          <cell r="BE853">
            <v>0</v>
          </cell>
          <cell r="BF853">
            <v>0</v>
          </cell>
          <cell r="BG853">
            <v>0</v>
          </cell>
          <cell r="BH853">
            <v>0</v>
          </cell>
          <cell r="BI853">
            <v>0</v>
          </cell>
          <cell r="BJ853">
            <v>0</v>
          </cell>
          <cell r="BK853">
            <v>0</v>
          </cell>
          <cell r="BL853">
            <v>3121.2001953125</v>
          </cell>
          <cell r="BM853">
            <v>12322.4970703125</v>
          </cell>
          <cell r="BN853">
            <v>0</v>
          </cell>
          <cell r="BO853">
            <v>8915.1875</v>
          </cell>
          <cell r="BP853">
            <v>1973.638671875</v>
          </cell>
          <cell r="BQ853">
            <v>0</v>
          </cell>
          <cell r="BR853">
            <v>0</v>
          </cell>
          <cell r="BS853">
            <v>0</v>
          </cell>
          <cell r="BT853">
            <v>0</v>
          </cell>
          <cell r="BU853">
            <v>0</v>
          </cell>
          <cell r="BV853">
            <v>0</v>
          </cell>
          <cell r="BW853">
            <v>0</v>
          </cell>
          <cell r="BX853">
            <v>0</v>
          </cell>
          <cell r="BY853">
            <v>0</v>
          </cell>
          <cell r="BZ853">
            <v>0</v>
          </cell>
          <cell r="CA853">
            <v>0</v>
          </cell>
          <cell r="CB853">
            <v>0</v>
          </cell>
          <cell r="CC853">
            <v>0</v>
          </cell>
          <cell r="CD853">
            <v>0</v>
          </cell>
          <cell r="CE853">
            <v>0</v>
          </cell>
          <cell r="CF853">
            <v>0</v>
          </cell>
          <cell r="CG853">
            <v>0</v>
          </cell>
          <cell r="CH853">
            <v>0</v>
          </cell>
          <cell r="CI853">
            <v>0</v>
          </cell>
          <cell r="CJ853">
            <v>0</v>
          </cell>
          <cell r="CK853">
            <v>0</v>
          </cell>
          <cell r="CL853">
            <v>0</v>
          </cell>
          <cell r="CM853">
            <v>1</v>
          </cell>
        </row>
        <row r="854">
          <cell r="A854" t="str">
            <v>NIP_BP11_D_OPNO_WS2_D99</v>
          </cell>
          <cell r="C854" t="str">
            <v>BP11</v>
          </cell>
          <cell r="D854" t="str">
            <v>Out</v>
          </cell>
          <cell r="E854" t="str">
            <v>Third Party Finance</v>
          </cell>
          <cell r="F854" t="str">
            <v>Options</v>
          </cell>
          <cell r="G854" t="str">
            <v>Both</v>
          </cell>
          <cell r="H854" t="str">
            <v>In</v>
          </cell>
          <cell r="I854" t="str">
            <v>OPUKUSHI</v>
          </cell>
          <cell r="J854" t="str">
            <v>OML - 35</v>
          </cell>
          <cell r="K854" t="str">
            <v>SWAMP WEST</v>
          </cell>
          <cell r="L854" t="str">
            <v>West</v>
          </cell>
          <cell r="M854" t="str">
            <v>Thematic Project - OPUKUSHI</v>
          </cell>
          <cell r="N854" t="str">
            <v>Thematic Projects</v>
          </cell>
          <cell r="O854" t="str">
            <v>Thematic Project</v>
          </cell>
          <cell r="P854" t="str">
            <v>Thematic Project</v>
          </cell>
          <cell r="Q854" t="str">
            <v>Baranu Suka</v>
          </cell>
          <cell r="R854" t="str">
            <v>OPUKUSHI1_FS</v>
          </cell>
          <cell r="S854" t="str">
            <v>OKLNG</v>
          </cell>
          <cell r="T854" t="str">
            <v>2. Export Gas Commitments</v>
          </cell>
          <cell r="U854" t="str">
            <v>1. Secure / Maximise NFA</v>
          </cell>
          <cell r="V854" t="str">
            <v>David Oluwajuyigbe</v>
          </cell>
          <cell r="W854">
            <v>1</v>
          </cell>
          <cell r="X854">
            <v>0</v>
          </cell>
          <cell r="Y854">
            <v>2696.4100622175856</v>
          </cell>
          <cell r="Z854">
            <v>0</v>
          </cell>
          <cell r="AA854">
            <v>4567.4849324458264</v>
          </cell>
          <cell r="AB854">
            <v>0</v>
          </cell>
          <cell r="AC854">
            <v>3834.4330005645752</v>
          </cell>
          <cell r="AD854">
            <v>676.66150307655334</v>
          </cell>
          <cell r="AE854">
            <v>56.431480393650418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4289.1575940755556</v>
          </cell>
          <cell r="AK854">
            <v>0</v>
          </cell>
          <cell r="AL854">
            <v>0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>
            <v>0</v>
          </cell>
          <cell r="AS854">
            <v>0</v>
          </cell>
          <cell r="AT854">
            <v>0</v>
          </cell>
          <cell r="AU854">
            <v>0</v>
          </cell>
          <cell r="AV854">
            <v>0</v>
          </cell>
          <cell r="AW854">
            <v>0</v>
          </cell>
          <cell r="AX854">
            <v>0</v>
          </cell>
          <cell r="AY854">
            <v>0</v>
          </cell>
          <cell r="AZ854">
            <v>0</v>
          </cell>
          <cell r="BA854">
            <v>0</v>
          </cell>
          <cell r="BB854">
            <v>0</v>
          </cell>
          <cell r="BC854">
            <v>0</v>
          </cell>
          <cell r="BD854">
            <v>0</v>
          </cell>
          <cell r="BE854">
            <v>0</v>
          </cell>
          <cell r="BF854">
            <v>0</v>
          </cell>
          <cell r="BG854">
            <v>0</v>
          </cell>
          <cell r="BH854">
            <v>0</v>
          </cell>
          <cell r="BI854">
            <v>0</v>
          </cell>
          <cell r="BJ854">
            <v>0</v>
          </cell>
          <cell r="BK854">
            <v>0</v>
          </cell>
          <cell r="BL854">
            <v>0</v>
          </cell>
          <cell r="BM854">
            <v>0</v>
          </cell>
          <cell r="BN854">
            <v>0</v>
          </cell>
          <cell r="BO854">
            <v>0</v>
          </cell>
          <cell r="BP854">
            <v>0</v>
          </cell>
          <cell r="BQ854">
            <v>0</v>
          </cell>
          <cell r="BR854">
            <v>0</v>
          </cell>
          <cell r="BS854">
            <v>0</v>
          </cell>
          <cell r="BT854">
            <v>0</v>
          </cell>
          <cell r="BU854">
            <v>0</v>
          </cell>
          <cell r="BV854">
            <v>0</v>
          </cell>
          <cell r="BW854">
            <v>0</v>
          </cell>
          <cell r="BX854">
            <v>0</v>
          </cell>
          <cell r="BY854">
            <v>0</v>
          </cell>
          <cell r="BZ854">
            <v>0</v>
          </cell>
          <cell r="CA854">
            <v>0</v>
          </cell>
          <cell r="CB854">
            <v>0</v>
          </cell>
          <cell r="CC854">
            <v>0</v>
          </cell>
          <cell r="CD854">
            <v>0</v>
          </cell>
          <cell r="CE854">
            <v>0</v>
          </cell>
          <cell r="CF854">
            <v>0</v>
          </cell>
          <cell r="CG854">
            <v>0</v>
          </cell>
          <cell r="CH854">
            <v>0</v>
          </cell>
          <cell r="CI854">
            <v>0</v>
          </cell>
          <cell r="CJ854">
            <v>2000</v>
          </cell>
          <cell r="CK854">
            <v>0</v>
          </cell>
          <cell r="CL854">
            <v>0</v>
          </cell>
          <cell r="CM854">
            <v>1</v>
          </cell>
        </row>
        <row r="855">
          <cell r="A855" t="str">
            <v>NIP_BP11_D_OPNO_WS2_G06</v>
          </cell>
          <cell r="C855" t="str">
            <v>BP11</v>
          </cell>
          <cell r="D855" t="str">
            <v>Out</v>
          </cell>
          <cell r="E855" t="str">
            <v>Domgas/IPP</v>
          </cell>
          <cell r="F855" t="str">
            <v>Base</v>
          </cell>
          <cell r="G855" t="str">
            <v>SPDC JV</v>
          </cell>
          <cell r="H855" t="str">
            <v>Not reported</v>
          </cell>
          <cell r="I855" t="str">
            <v>OPUKUSHI NORTH</v>
          </cell>
          <cell r="J855" t="str">
            <v>OML - 35</v>
          </cell>
          <cell r="K855" t="str">
            <v>SWAMP WEST</v>
          </cell>
          <cell r="L855" t="str">
            <v>West</v>
          </cell>
          <cell r="M855" t="str">
            <v>Southern Swamp IOGD - OPUKUSHI NORTH</v>
          </cell>
          <cell r="N855" t="str">
            <v>Southern Swamp IOGD</v>
          </cell>
          <cell r="O855" t="str">
            <v>Southern Swamp IOGD</v>
          </cell>
          <cell r="P855" t="str">
            <v>Southern Swamp IOGD</v>
          </cell>
          <cell r="Q855" t="str">
            <v>Baranu Suka</v>
          </cell>
          <cell r="R855" t="str">
            <v>TUNU2_GP</v>
          </cell>
          <cell r="S855" t="str">
            <v>OKLNG</v>
          </cell>
          <cell r="T855" t="str">
            <v>5. Domgas (Ring fenced)</v>
          </cell>
          <cell r="U855" t="str">
            <v>8. Oil and Gas Growth</v>
          </cell>
          <cell r="V855" t="str">
            <v>David Oluwajuyigbe</v>
          </cell>
          <cell r="W855">
            <v>0</v>
          </cell>
          <cell r="X855">
            <v>1</v>
          </cell>
          <cell r="Y855">
            <v>0</v>
          </cell>
          <cell r="Z855">
            <v>5390.7641257653286</v>
          </cell>
          <cell r="AA855">
            <v>0</v>
          </cell>
          <cell r="AB855">
            <v>282146.70528991701</v>
          </cell>
          <cell r="AC855">
            <v>0</v>
          </cell>
          <cell r="AD855">
            <v>0</v>
          </cell>
          <cell r="AE855">
            <v>0</v>
          </cell>
          <cell r="AF855">
            <v>280628.11791992188</v>
          </cell>
          <cell r="AG855">
            <v>0</v>
          </cell>
          <cell r="AH855">
            <v>1519.3978873062151</v>
          </cell>
          <cell r="AI855">
            <v>94774.75</v>
          </cell>
          <cell r="AJ855">
            <v>78234.273681640625</v>
          </cell>
          <cell r="AK855">
            <v>0</v>
          </cell>
          <cell r="AL855">
            <v>0</v>
          </cell>
          <cell r="AM855">
            <v>0</v>
          </cell>
          <cell r="AN855">
            <v>0</v>
          </cell>
          <cell r="AO855">
            <v>0</v>
          </cell>
          <cell r="AP855">
            <v>0</v>
          </cell>
          <cell r="AQ855">
            <v>0</v>
          </cell>
          <cell r="AR855">
            <v>1</v>
          </cell>
          <cell r="AS855">
            <v>0</v>
          </cell>
          <cell r="AT855">
            <v>0</v>
          </cell>
          <cell r="AU855">
            <v>0</v>
          </cell>
          <cell r="AV855">
            <v>0</v>
          </cell>
          <cell r="AW855">
            <v>0</v>
          </cell>
          <cell r="AX855">
            <v>0</v>
          </cell>
          <cell r="AY855">
            <v>0</v>
          </cell>
          <cell r="AZ855">
            <v>0</v>
          </cell>
          <cell r="BA855">
            <v>0</v>
          </cell>
          <cell r="BB855">
            <v>0</v>
          </cell>
          <cell r="BC855">
            <v>0</v>
          </cell>
          <cell r="BD855">
            <v>0</v>
          </cell>
          <cell r="BE855">
            <v>0</v>
          </cell>
          <cell r="BF855">
            <v>0</v>
          </cell>
          <cell r="BG855">
            <v>0</v>
          </cell>
          <cell r="BH855">
            <v>0</v>
          </cell>
          <cell r="BI855">
            <v>0</v>
          </cell>
          <cell r="BJ855">
            <v>0</v>
          </cell>
          <cell r="BK855">
            <v>0</v>
          </cell>
          <cell r="BL855">
            <v>0</v>
          </cell>
          <cell r="BM855">
            <v>0</v>
          </cell>
          <cell r="BN855">
            <v>0</v>
          </cell>
          <cell r="BO855">
            <v>0</v>
          </cell>
          <cell r="BP855">
            <v>0</v>
          </cell>
          <cell r="BQ855">
            <v>0</v>
          </cell>
          <cell r="BR855">
            <v>0</v>
          </cell>
          <cell r="BS855">
            <v>0</v>
          </cell>
          <cell r="BT855">
            <v>0</v>
          </cell>
          <cell r="BU855">
            <v>0</v>
          </cell>
          <cell r="BV855">
            <v>0</v>
          </cell>
          <cell r="BW855">
            <v>0</v>
          </cell>
          <cell r="BX855">
            <v>0</v>
          </cell>
          <cell r="BY855">
            <v>0</v>
          </cell>
          <cell r="BZ855">
            <v>0</v>
          </cell>
          <cell r="CA855">
            <v>2536.483642578125</v>
          </cell>
          <cell r="CB855">
            <v>44425.2421875</v>
          </cell>
          <cell r="CC855">
            <v>9922.7236328125</v>
          </cell>
          <cell r="CD855">
            <v>0</v>
          </cell>
          <cell r="CE855">
            <v>0</v>
          </cell>
          <cell r="CF855">
            <v>36085.98828125</v>
          </cell>
          <cell r="CG855">
            <v>1804.3155517578125</v>
          </cell>
          <cell r="CH855">
            <v>0</v>
          </cell>
          <cell r="CI855">
            <v>0</v>
          </cell>
          <cell r="CJ855">
            <v>0</v>
          </cell>
          <cell r="CK855">
            <v>0</v>
          </cell>
          <cell r="CL855">
            <v>0</v>
          </cell>
          <cell r="CM855">
            <v>1</v>
          </cell>
        </row>
        <row r="856">
          <cell r="A856" t="str">
            <v>NIP_BP11_D_OPNO_WS2_I01</v>
          </cell>
          <cell r="C856" t="str">
            <v>BP11</v>
          </cell>
          <cell r="D856" t="str">
            <v>In</v>
          </cell>
          <cell r="E856" t="str">
            <v>Domgas/IPP</v>
          </cell>
          <cell r="F856" t="str">
            <v>Base</v>
          </cell>
          <cell r="G856" t="str">
            <v>SPDC JV</v>
          </cell>
          <cell r="H856" t="str">
            <v>In</v>
          </cell>
          <cell r="I856" t="str">
            <v>OPUKUSHI NORTH</v>
          </cell>
          <cell r="J856" t="str">
            <v>OML - 35</v>
          </cell>
          <cell r="K856" t="str">
            <v>SWAMP WEST</v>
          </cell>
          <cell r="L856" t="str">
            <v>West</v>
          </cell>
          <cell r="M856" t="str">
            <v>Southern Swamp AGS Plus_Step 1 - OPUKUSHI NORTH</v>
          </cell>
          <cell r="N856" t="str">
            <v>Southern Swamp AGS Plus_Step 1</v>
          </cell>
          <cell r="O856" t="str">
            <v>Southern Swamp AGS Plus_Step 1</v>
          </cell>
          <cell r="P856" t="str">
            <v>Southern Swamp AGS Plus</v>
          </cell>
          <cell r="Q856" t="str">
            <v>Baranu Suka</v>
          </cell>
          <cell r="R856" t="str">
            <v>OPUKUSHI1_FS</v>
          </cell>
          <cell r="S856" t="str">
            <v>OKLNG</v>
          </cell>
          <cell r="T856" t="str">
            <v>5. Domgas (Ring fenced)</v>
          </cell>
          <cell r="U856" t="str">
            <v>1. Secure / Maximise NFA</v>
          </cell>
          <cell r="V856" t="str">
            <v>David Oluwajuyigbe</v>
          </cell>
          <cell r="W856">
            <v>16</v>
          </cell>
          <cell r="X856">
            <v>0</v>
          </cell>
          <cell r="Y856">
            <v>15237.984148707077</v>
          </cell>
          <cell r="Z856">
            <v>0</v>
          </cell>
          <cell r="AA856">
            <v>10157.091205071569</v>
          </cell>
          <cell r="AB856">
            <v>0</v>
          </cell>
          <cell r="AC856">
            <v>7967.542130947113</v>
          </cell>
          <cell r="AD856">
            <v>2029.7584144175053</v>
          </cell>
          <cell r="AE856">
            <v>159.77336237942419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42429.469216671336</v>
          </cell>
          <cell r="AK856">
            <v>0</v>
          </cell>
          <cell r="AL856">
            <v>0</v>
          </cell>
          <cell r="AM856">
            <v>0</v>
          </cell>
          <cell r="AN856">
            <v>0</v>
          </cell>
          <cell r="AO856">
            <v>0</v>
          </cell>
          <cell r="AP856">
            <v>0</v>
          </cell>
          <cell r="AQ856">
            <v>0</v>
          </cell>
          <cell r="AR856">
            <v>0</v>
          </cell>
          <cell r="AS856">
            <v>0</v>
          </cell>
          <cell r="AT856">
            <v>0</v>
          </cell>
          <cell r="AU856">
            <v>0</v>
          </cell>
          <cell r="AV856">
            <v>0</v>
          </cell>
          <cell r="AW856">
            <v>0</v>
          </cell>
          <cell r="AX856">
            <v>0</v>
          </cell>
          <cell r="AY856">
            <v>0</v>
          </cell>
          <cell r="AZ856">
            <v>0</v>
          </cell>
          <cell r="BA856">
            <v>0</v>
          </cell>
          <cell r="BB856">
            <v>0</v>
          </cell>
          <cell r="BC856">
            <v>0</v>
          </cell>
          <cell r="BD856">
            <v>0</v>
          </cell>
          <cell r="BE856">
            <v>0</v>
          </cell>
          <cell r="BF856">
            <v>0</v>
          </cell>
          <cell r="BG856">
            <v>0</v>
          </cell>
          <cell r="BH856">
            <v>0</v>
          </cell>
          <cell r="BI856">
            <v>0</v>
          </cell>
          <cell r="BJ856">
            <v>0</v>
          </cell>
          <cell r="BK856">
            <v>0</v>
          </cell>
          <cell r="BL856">
            <v>0</v>
          </cell>
          <cell r="BM856">
            <v>0</v>
          </cell>
          <cell r="BN856">
            <v>0</v>
          </cell>
          <cell r="BO856">
            <v>0</v>
          </cell>
          <cell r="BP856">
            <v>0</v>
          </cell>
          <cell r="BQ856">
            <v>0</v>
          </cell>
          <cell r="BR856">
            <v>0</v>
          </cell>
          <cell r="BS856">
            <v>0</v>
          </cell>
          <cell r="BT856">
            <v>0</v>
          </cell>
          <cell r="BU856">
            <v>0</v>
          </cell>
          <cell r="BV856">
            <v>0</v>
          </cell>
          <cell r="BW856">
            <v>0</v>
          </cell>
          <cell r="BX856">
            <v>0</v>
          </cell>
          <cell r="BY856">
            <v>0</v>
          </cell>
          <cell r="BZ856">
            <v>0</v>
          </cell>
          <cell r="CA856">
            <v>0</v>
          </cell>
          <cell r="CB856">
            <v>0</v>
          </cell>
          <cell r="CC856">
            <v>0</v>
          </cell>
          <cell r="CD856">
            <v>0</v>
          </cell>
          <cell r="CE856">
            <v>0</v>
          </cell>
          <cell r="CF856">
            <v>0</v>
          </cell>
          <cell r="CG856">
            <v>0</v>
          </cell>
          <cell r="CH856">
            <v>0</v>
          </cell>
          <cell r="CI856">
            <v>0</v>
          </cell>
          <cell r="CJ856">
            <v>32121.282958984375</v>
          </cell>
          <cell r="CK856">
            <v>0</v>
          </cell>
          <cell r="CL856">
            <v>0</v>
          </cell>
          <cell r="CM856">
            <v>1</v>
          </cell>
        </row>
        <row r="857">
          <cell r="A857" t="str">
            <v>NIP_BP11_D_OPNO_WS2_R01</v>
          </cell>
          <cell r="C857" t="str">
            <v>BP11</v>
          </cell>
          <cell r="D857" t="str">
            <v>In</v>
          </cell>
          <cell r="E857" t="str">
            <v>Base JV</v>
          </cell>
          <cell r="F857" t="str">
            <v>Base</v>
          </cell>
          <cell r="G857" t="str">
            <v>SPDC JV</v>
          </cell>
          <cell r="H857" t="str">
            <v>In</v>
          </cell>
          <cell r="I857" t="str">
            <v>OPUKUSHI NORTH</v>
          </cell>
          <cell r="J857" t="str">
            <v>OML - 35</v>
          </cell>
          <cell r="K857" t="str">
            <v>SWAMP WEST</v>
          </cell>
          <cell r="L857" t="str">
            <v>West</v>
          </cell>
          <cell r="M857" t="str">
            <v>STOG - Restoration - OPUKUSHI NORTH</v>
          </cell>
          <cell r="N857" t="str">
            <v>STOG Restoration - Swamp West</v>
          </cell>
          <cell r="O857" t="str">
            <v>STOG Restoration - Swamp West</v>
          </cell>
          <cell r="P857" t="str">
            <v>STOG - Restoration</v>
          </cell>
          <cell r="Q857" t="str">
            <v>Baranu Suka</v>
          </cell>
          <cell r="R857" t="str">
            <v>OPUKUSHI1_FS</v>
          </cell>
          <cell r="S857" t="str">
            <v>OKLNG</v>
          </cell>
          <cell r="T857" t="str">
            <v>4. Oil</v>
          </cell>
          <cell r="U857" t="str">
            <v>1. Secure / Maximise NFA</v>
          </cell>
          <cell r="V857" t="str">
            <v>David Oluwajuyigbe</v>
          </cell>
          <cell r="W857">
            <v>1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820.39501953125</v>
          </cell>
          <cell r="AK857">
            <v>0</v>
          </cell>
          <cell r="AL857">
            <v>0</v>
          </cell>
          <cell r="AM857">
            <v>0</v>
          </cell>
          <cell r="AN857">
            <v>0</v>
          </cell>
          <cell r="AO857">
            <v>0</v>
          </cell>
          <cell r="AP857">
            <v>0</v>
          </cell>
          <cell r="AQ857">
            <v>0</v>
          </cell>
          <cell r="AR857">
            <v>0</v>
          </cell>
          <cell r="AS857">
            <v>0</v>
          </cell>
          <cell r="AT857">
            <v>0</v>
          </cell>
          <cell r="AU857">
            <v>0</v>
          </cell>
          <cell r="AV857">
            <v>0</v>
          </cell>
          <cell r="AW857">
            <v>0</v>
          </cell>
          <cell r="AX857">
            <v>0</v>
          </cell>
          <cell r="AY857">
            <v>0</v>
          </cell>
          <cell r="AZ857">
            <v>0</v>
          </cell>
          <cell r="BA857">
            <v>0</v>
          </cell>
          <cell r="BB857">
            <v>0</v>
          </cell>
          <cell r="BC857">
            <v>0</v>
          </cell>
          <cell r="BD857">
            <v>0</v>
          </cell>
          <cell r="BE857">
            <v>0</v>
          </cell>
          <cell r="BF857">
            <v>0</v>
          </cell>
          <cell r="BG857">
            <v>0</v>
          </cell>
          <cell r="BH857">
            <v>0</v>
          </cell>
          <cell r="BI857">
            <v>0</v>
          </cell>
          <cell r="BJ857">
            <v>0</v>
          </cell>
          <cell r="BK857">
            <v>0</v>
          </cell>
          <cell r="BL857">
            <v>0</v>
          </cell>
          <cell r="BM857">
            <v>0</v>
          </cell>
          <cell r="BN857">
            <v>0</v>
          </cell>
          <cell r="BO857">
            <v>0</v>
          </cell>
          <cell r="BP857">
            <v>0</v>
          </cell>
          <cell r="BQ857">
            <v>0</v>
          </cell>
          <cell r="BR857">
            <v>0</v>
          </cell>
          <cell r="BS857">
            <v>0</v>
          </cell>
          <cell r="BT857">
            <v>0</v>
          </cell>
          <cell r="BU857">
            <v>0</v>
          </cell>
          <cell r="BV857">
            <v>0</v>
          </cell>
          <cell r="BW857">
            <v>0</v>
          </cell>
          <cell r="BX857">
            <v>0</v>
          </cell>
          <cell r="BY857">
            <v>0</v>
          </cell>
          <cell r="BZ857">
            <v>0</v>
          </cell>
          <cell r="CA857">
            <v>0</v>
          </cell>
          <cell r="CB857">
            <v>0</v>
          </cell>
          <cell r="CC857">
            <v>0</v>
          </cell>
          <cell r="CD857">
            <v>0</v>
          </cell>
          <cell r="CE857">
            <v>0</v>
          </cell>
          <cell r="CF857">
            <v>0</v>
          </cell>
          <cell r="CG857">
            <v>0</v>
          </cell>
          <cell r="CH857">
            <v>0</v>
          </cell>
          <cell r="CI857">
            <v>0</v>
          </cell>
          <cell r="CJ857">
            <v>796.5</v>
          </cell>
          <cell r="CK857">
            <v>0</v>
          </cell>
          <cell r="CL857">
            <v>0</v>
          </cell>
          <cell r="CM857">
            <v>1</v>
          </cell>
        </row>
        <row r="858">
          <cell r="A858" t="str">
            <v>NIP_BP11_D_OPOM_WS2_I01</v>
          </cell>
          <cell r="C858" t="str">
            <v>BP11</v>
          </cell>
          <cell r="D858" t="str">
            <v>In</v>
          </cell>
          <cell r="E858" t="str">
            <v>Domgas/IPP</v>
          </cell>
          <cell r="F858" t="str">
            <v>Base</v>
          </cell>
          <cell r="G858" t="str">
            <v>SPDC JV</v>
          </cell>
          <cell r="H858" t="str">
            <v>In</v>
          </cell>
          <cell r="I858" t="str">
            <v>OPOMOYO</v>
          </cell>
          <cell r="J858" t="str">
            <v>OML - 35</v>
          </cell>
          <cell r="K858" t="str">
            <v>SWAMP WEST</v>
          </cell>
          <cell r="L858" t="str">
            <v>West</v>
          </cell>
          <cell r="M858" t="str">
            <v>Southern Swamp AGS Plus_Step 1 - OPOMOYO</v>
          </cell>
          <cell r="N858" t="str">
            <v>Southern Swamp AGS Plus_Step 1</v>
          </cell>
          <cell r="O858" t="str">
            <v>Southern Swamp AGS Plus_Step 1</v>
          </cell>
          <cell r="P858" t="str">
            <v>Southern Swamp AGS Plus</v>
          </cell>
          <cell r="Q858" t="str">
            <v>Baranu Suka</v>
          </cell>
          <cell r="S858" t="str">
            <v>DOMGAS</v>
          </cell>
          <cell r="T858" t="str">
            <v>5. Domgas (Ring fenced)</v>
          </cell>
          <cell r="U858" t="str">
            <v>1. Secure / Maximise NFA</v>
          </cell>
          <cell r="V858" t="str">
            <v>David Oluwajuyigbe</v>
          </cell>
          <cell r="W858">
            <v>26</v>
          </cell>
          <cell r="X858">
            <v>0</v>
          </cell>
          <cell r="Y858">
            <v>36973.926263250978</v>
          </cell>
          <cell r="Z858">
            <v>0</v>
          </cell>
          <cell r="AA858">
            <v>55660.1615469096</v>
          </cell>
          <cell r="AB858">
            <v>0</v>
          </cell>
          <cell r="AC858">
            <v>44275.958679199219</v>
          </cell>
          <cell r="AD858">
            <v>9378.6459369659424</v>
          </cell>
          <cell r="AE858">
            <v>2005.3990738032171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28267.120578453374</v>
          </cell>
          <cell r="AK858">
            <v>0</v>
          </cell>
          <cell r="AL858">
            <v>0</v>
          </cell>
          <cell r="AM858">
            <v>0</v>
          </cell>
          <cell r="AN858">
            <v>0</v>
          </cell>
          <cell r="AO858">
            <v>0</v>
          </cell>
          <cell r="AP858">
            <v>0</v>
          </cell>
          <cell r="AQ858">
            <v>0</v>
          </cell>
          <cell r="AR858">
            <v>0</v>
          </cell>
          <cell r="AS858">
            <v>0</v>
          </cell>
          <cell r="AT858">
            <v>0</v>
          </cell>
          <cell r="AU858">
            <v>0</v>
          </cell>
          <cell r="AV858">
            <v>0</v>
          </cell>
          <cell r="AW858">
            <v>0</v>
          </cell>
          <cell r="AX858">
            <v>0</v>
          </cell>
          <cell r="AY858">
            <v>0</v>
          </cell>
          <cell r="AZ858">
            <v>0</v>
          </cell>
          <cell r="BA858">
            <v>0</v>
          </cell>
          <cell r="BB858">
            <v>0</v>
          </cell>
          <cell r="BC858">
            <v>0</v>
          </cell>
          <cell r="BD858">
            <v>0</v>
          </cell>
          <cell r="BE858">
            <v>0</v>
          </cell>
          <cell r="BF858">
            <v>0</v>
          </cell>
          <cell r="BG858">
            <v>0</v>
          </cell>
          <cell r="BH858">
            <v>0</v>
          </cell>
          <cell r="BI858">
            <v>0</v>
          </cell>
          <cell r="BJ858">
            <v>0</v>
          </cell>
          <cell r="BK858">
            <v>0</v>
          </cell>
          <cell r="BL858">
            <v>0</v>
          </cell>
          <cell r="BM858">
            <v>0</v>
          </cell>
          <cell r="BN858">
            <v>0</v>
          </cell>
          <cell r="BO858">
            <v>0</v>
          </cell>
          <cell r="BP858">
            <v>0</v>
          </cell>
          <cell r="BQ858">
            <v>0</v>
          </cell>
          <cell r="BR858">
            <v>0</v>
          </cell>
          <cell r="BS858">
            <v>0</v>
          </cell>
          <cell r="BT858">
            <v>0</v>
          </cell>
          <cell r="BU858">
            <v>0</v>
          </cell>
          <cell r="BV858">
            <v>0</v>
          </cell>
          <cell r="BW858">
            <v>0</v>
          </cell>
          <cell r="BX858">
            <v>0</v>
          </cell>
          <cell r="BY858">
            <v>0</v>
          </cell>
          <cell r="BZ858">
            <v>0</v>
          </cell>
          <cell r="CA858">
            <v>0</v>
          </cell>
          <cell r="CB858">
            <v>0</v>
          </cell>
          <cell r="CC858">
            <v>0</v>
          </cell>
          <cell r="CD858">
            <v>0</v>
          </cell>
          <cell r="CE858">
            <v>0</v>
          </cell>
          <cell r="CF858">
            <v>0</v>
          </cell>
          <cell r="CG858">
            <v>0</v>
          </cell>
          <cell r="CH858">
            <v>0</v>
          </cell>
          <cell r="CI858">
            <v>0</v>
          </cell>
          <cell r="CJ858">
            <v>0</v>
          </cell>
          <cell r="CK858">
            <v>0</v>
          </cell>
          <cell r="CL858">
            <v>0</v>
          </cell>
          <cell r="CM858">
            <v>1</v>
          </cell>
        </row>
        <row r="859">
          <cell r="A859" t="str">
            <v>NIP_BP11_D_OPUA_WS1_D01</v>
          </cell>
          <cell r="C859" t="str">
            <v>BP11</v>
          </cell>
          <cell r="D859" t="str">
            <v>Out</v>
          </cell>
          <cell r="E859" t="str">
            <v>Base JV</v>
          </cell>
          <cell r="F859" t="str">
            <v>Options</v>
          </cell>
          <cell r="G859" t="str">
            <v>SPDC JV</v>
          </cell>
          <cell r="H859" t="str">
            <v>Not reported</v>
          </cell>
          <cell r="I859" t="str">
            <v>OPUAMA</v>
          </cell>
          <cell r="J859" t="str">
            <v>OML - 40</v>
          </cell>
          <cell r="K859" t="str">
            <v>SWAMP WEST</v>
          </cell>
          <cell r="L859" t="str">
            <v>West</v>
          </cell>
          <cell r="M859" t="str">
            <v>Otumara Node IOGD</v>
          </cell>
          <cell r="N859" t="str">
            <v>Otumara Node IOGD</v>
          </cell>
          <cell r="O859" t="str">
            <v>Otumara Node IOGD</v>
          </cell>
          <cell r="P859" t="str">
            <v>Otumara Node IOGD</v>
          </cell>
          <cell r="Q859" t="str">
            <v>Baranu Suka</v>
          </cell>
          <cell r="R859" t="str">
            <v>OPUAMA1_FS</v>
          </cell>
          <cell r="S859" t="str">
            <v>DOMGAS</v>
          </cell>
          <cell r="T859" t="str">
            <v>7. Export Growth</v>
          </cell>
          <cell r="U859" t="str">
            <v>8. Oil and Gas Growth</v>
          </cell>
          <cell r="V859" t="str">
            <v>David Oluwajuyigbe</v>
          </cell>
          <cell r="W859">
            <v>7</v>
          </cell>
          <cell r="X859">
            <v>0</v>
          </cell>
          <cell r="Y859">
            <v>88213.26318359375</v>
          </cell>
          <cell r="Z859">
            <v>0</v>
          </cell>
          <cell r="AA859">
            <v>57790.756805419922</v>
          </cell>
          <cell r="AB859">
            <v>0</v>
          </cell>
          <cell r="AC859">
            <v>48865.486328125</v>
          </cell>
          <cell r="AD859">
            <v>8623.3759613037109</v>
          </cell>
          <cell r="AE859">
            <v>301.7841100692749</v>
          </cell>
          <cell r="AF859">
            <v>0</v>
          </cell>
          <cell r="AG859">
            <v>0</v>
          </cell>
          <cell r="AH859">
            <v>0</v>
          </cell>
          <cell r="AI859">
            <v>499745.96875</v>
          </cell>
          <cell r="AJ859">
            <v>355566.5732421875</v>
          </cell>
          <cell r="AK859">
            <v>0</v>
          </cell>
          <cell r="AL859">
            <v>0</v>
          </cell>
          <cell r="AM859">
            <v>4</v>
          </cell>
          <cell r="AN859">
            <v>0</v>
          </cell>
          <cell r="AO859">
            <v>0</v>
          </cell>
          <cell r="AP859">
            <v>0</v>
          </cell>
          <cell r="AQ859">
            <v>0</v>
          </cell>
          <cell r="AR859">
            <v>0</v>
          </cell>
          <cell r="AS859">
            <v>0</v>
          </cell>
          <cell r="AT859">
            <v>0</v>
          </cell>
          <cell r="AU859">
            <v>0</v>
          </cell>
          <cell r="AV859">
            <v>0</v>
          </cell>
          <cell r="AW859">
            <v>0</v>
          </cell>
          <cell r="AX859">
            <v>0</v>
          </cell>
          <cell r="AY859">
            <v>0</v>
          </cell>
          <cell r="AZ859">
            <v>0</v>
          </cell>
          <cell r="BA859">
            <v>0</v>
          </cell>
          <cell r="BB859">
            <v>0</v>
          </cell>
          <cell r="BC859">
            <v>0</v>
          </cell>
          <cell r="BD859">
            <v>0</v>
          </cell>
          <cell r="BE859">
            <v>0</v>
          </cell>
          <cell r="BF859">
            <v>0</v>
          </cell>
          <cell r="BG859">
            <v>0</v>
          </cell>
          <cell r="BH859">
            <v>0</v>
          </cell>
          <cell r="BI859">
            <v>0</v>
          </cell>
          <cell r="BJ859">
            <v>0</v>
          </cell>
          <cell r="BK859">
            <v>0</v>
          </cell>
          <cell r="BL859">
            <v>21829.232421875</v>
          </cell>
          <cell r="BM859">
            <v>327620.28125</v>
          </cell>
          <cell r="BN859">
            <v>131175.171875</v>
          </cell>
          <cell r="BO859">
            <v>0</v>
          </cell>
          <cell r="BP859">
            <v>19121.294921875</v>
          </cell>
          <cell r="BQ859">
            <v>0</v>
          </cell>
          <cell r="BR859">
            <v>0</v>
          </cell>
          <cell r="BS859">
            <v>0</v>
          </cell>
          <cell r="BT859">
            <v>0</v>
          </cell>
          <cell r="BU859">
            <v>0</v>
          </cell>
          <cell r="BV859">
            <v>0</v>
          </cell>
          <cell r="BW859">
            <v>0</v>
          </cell>
          <cell r="BX859">
            <v>0</v>
          </cell>
          <cell r="BY859">
            <v>0</v>
          </cell>
          <cell r="BZ859">
            <v>0</v>
          </cell>
          <cell r="CA859">
            <v>0</v>
          </cell>
          <cell r="CB859">
            <v>0</v>
          </cell>
          <cell r="CC859">
            <v>0</v>
          </cell>
          <cell r="CD859">
            <v>0</v>
          </cell>
          <cell r="CE859">
            <v>0</v>
          </cell>
          <cell r="CF859">
            <v>0</v>
          </cell>
          <cell r="CG859">
            <v>0</v>
          </cell>
          <cell r="CH859">
            <v>0</v>
          </cell>
          <cell r="CI859">
            <v>0</v>
          </cell>
          <cell r="CJ859">
            <v>0</v>
          </cell>
          <cell r="CK859">
            <v>0</v>
          </cell>
          <cell r="CL859">
            <v>0</v>
          </cell>
          <cell r="CM859">
            <v>1</v>
          </cell>
        </row>
        <row r="860">
          <cell r="A860" t="str">
            <v>NIP_BP11_D_OPUA_WS1_I01</v>
          </cell>
          <cell r="C860" t="str">
            <v>BP11</v>
          </cell>
          <cell r="D860" t="str">
            <v>Out</v>
          </cell>
          <cell r="E860" t="str">
            <v>Third Party Finance</v>
          </cell>
          <cell r="F860" t="str">
            <v>Options</v>
          </cell>
          <cell r="G860" t="str">
            <v>Both</v>
          </cell>
          <cell r="H860" t="str">
            <v>Not reported</v>
          </cell>
          <cell r="I860" t="str">
            <v>OPUAMA</v>
          </cell>
          <cell r="J860" t="str">
            <v>OML - 40</v>
          </cell>
          <cell r="K860" t="str">
            <v>SWAMP WEST</v>
          </cell>
          <cell r="L860" t="str">
            <v>West</v>
          </cell>
          <cell r="M860" t="str">
            <v>AG Solution Opuama</v>
          </cell>
          <cell r="N860" t="str">
            <v>AG Solution Opportunities (OV)</v>
          </cell>
          <cell r="O860" t="str">
            <v>AG Solution Opportunities (OV)</v>
          </cell>
          <cell r="P860" t="str">
            <v>AG Solution Opportunities (Operated Venture)</v>
          </cell>
          <cell r="Q860" t="str">
            <v>Baranu Suka</v>
          </cell>
          <cell r="S860" t="str">
            <v>DOMGAS</v>
          </cell>
          <cell r="T860" t="str">
            <v>4. Oil</v>
          </cell>
          <cell r="U860" t="str">
            <v>1. Secure / Maximise NFA</v>
          </cell>
          <cell r="V860" t="str">
            <v>David Oluwajuyigbe</v>
          </cell>
          <cell r="W860">
            <v>0</v>
          </cell>
          <cell r="X860">
            <v>0</v>
          </cell>
          <cell r="Y860">
            <v>7580.8589782714844</v>
          </cell>
          <cell r="Z860">
            <v>0</v>
          </cell>
          <cell r="AA860">
            <v>4089.2678527832031</v>
          </cell>
          <cell r="AB860">
            <v>0</v>
          </cell>
          <cell r="AC860">
            <v>3410.4240226745605</v>
          </cell>
          <cell r="AD860">
            <v>601.84280586242676</v>
          </cell>
          <cell r="AE860">
            <v>77.006629168987274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6269.4109230041504</v>
          </cell>
          <cell r="AK860">
            <v>0</v>
          </cell>
          <cell r="AL860">
            <v>0</v>
          </cell>
          <cell r="AM860">
            <v>0</v>
          </cell>
          <cell r="AN860">
            <v>0</v>
          </cell>
          <cell r="AO860">
            <v>0</v>
          </cell>
          <cell r="AP860">
            <v>0</v>
          </cell>
          <cell r="AQ860">
            <v>0</v>
          </cell>
          <cell r="AR860">
            <v>0</v>
          </cell>
          <cell r="AS860">
            <v>0</v>
          </cell>
          <cell r="AT860">
            <v>0</v>
          </cell>
          <cell r="AU860">
            <v>0</v>
          </cell>
          <cell r="AV860">
            <v>0</v>
          </cell>
          <cell r="AW860">
            <v>0</v>
          </cell>
          <cell r="AX860">
            <v>0</v>
          </cell>
          <cell r="AY860">
            <v>0</v>
          </cell>
          <cell r="AZ860">
            <v>0</v>
          </cell>
          <cell r="BA860">
            <v>0</v>
          </cell>
          <cell r="BB860">
            <v>0</v>
          </cell>
          <cell r="BC860">
            <v>0</v>
          </cell>
          <cell r="BD860">
            <v>0</v>
          </cell>
          <cell r="BE860">
            <v>0</v>
          </cell>
          <cell r="BF860">
            <v>0</v>
          </cell>
          <cell r="BG860">
            <v>0</v>
          </cell>
          <cell r="BH860">
            <v>0</v>
          </cell>
          <cell r="BI860">
            <v>0</v>
          </cell>
          <cell r="BJ860">
            <v>0</v>
          </cell>
          <cell r="BK860">
            <v>0</v>
          </cell>
          <cell r="BL860">
            <v>0</v>
          </cell>
          <cell r="BM860">
            <v>0</v>
          </cell>
          <cell r="BN860">
            <v>0</v>
          </cell>
          <cell r="BO860">
            <v>0</v>
          </cell>
          <cell r="BP860">
            <v>0</v>
          </cell>
          <cell r="BQ860">
            <v>0</v>
          </cell>
          <cell r="BR860">
            <v>0</v>
          </cell>
          <cell r="BS860">
            <v>0</v>
          </cell>
          <cell r="BT860">
            <v>0</v>
          </cell>
          <cell r="BU860">
            <v>0</v>
          </cell>
          <cell r="BV860">
            <v>0</v>
          </cell>
          <cell r="BW860">
            <v>0</v>
          </cell>
          <cell r="BX860">
            <v>0</v>
          </cell>
          <cell r="BY860">
            <v>0</v>
          </cell>
          <cell r="BZ860">
            <v>0</v>
          </cell>
          <cell r="CA860">
            <v>0</v>
          </cell>
          <cell r="CB860">
            <v>0</v>
          </cell>
          <cell r="CC860">
            <v>0</v>
          </cell>
          <cell r="CD860">
            <v>0</v>
          </cell>
          <cell r="CE860">
            <v>0</v>
          </cell>
          <cell r="CF860">
            <v>0</v>
          </cell>
          <cell r="CG860">
            <v>0</v>
          </cell>
          <cell r="CH860">
            <v>0</v>
          </cell>
          <cell r="CI860">
            <v>0</v>
          </cell>
          <cell r="CJ860">
            <v>0</v>
          </cell>
          <cell r="CK860">
            <v>0</v>
          </cell>
          <cell r="CL860">
            <v>0</v>
          </cell>
          <cell r="CM860">
            <v>1</v>
          </cell>
        </row>
        <row r="861">
          <cell r="A861" t="str">
            <v>NIP_BP11_D_OPUK_WS2_D02</v>
          </cell>
          <cell r="C861" t="str">
            <v>BP11</v>
          </cell>
          <cell r="D861" t="str">
            <v>In</v>
          </cell>
          <cell r="E861" t="str">
            <v>Base JV</v>
          </cell>
          <cell r="F861" t="str">
            <v>Base</v>
          </cell>
          <cell r="G861" t="str">
            <v>SPDC JV</v>
          </cell>
          <cell r="H861" t="str">
            <v>In</v>
          </cell>
          <cell r="I861" t="str">
            <v>OPUKUSHI</v>
          </cell>
          <cell r="J861" t="str">
            <v>OML - 35</v>
          </cell>
          <cell r="K861" t="str">
            <v>SWAMP WEST</v>
          </cell>
          <cell r="L861" t="str">
            <v>West</v>
          </cell>
          <cell r="M861" t="str">
            <v>Southern Swamp AGS Plus_Step 2 - OPUKUSHI</v>
          </cell>
          <cell r="N861" t="str">
            <v>Southern Swamp AGS Plus_Step 2</v>
          </cell>
          <cell r="O861" t="str">
            <v>Southern Swamp AGS Plus_Step 2</v>
          </cell>
          <cell r="P861" t="str">
            <v>Southern Swamp AGS Plus</v>
          </cell>
          <cell r="Q861" t="str">
            <v>Baranu Suka</v>
          </cell>
          <cell r="R861" t="str">
            <v>OPUKUSHI1_FS</v>
          </cell>
          <cell r="S861" t="str">
            <v>OKLNG</v>
          </cell>
          <cell r="T861" t="str">
            <v>5. Domgas (Ring fenced)</v>
          </cell>
          <cell r="U861" t="str">
            <v>8. Oil and Gas Growth</v>
          </cell>
          <cell r="V861" t="str">
            <v>David Oluwajuyigbe</v>
          </cell>
          <cell r="W861">
            <v>3</v>
          </cell>
          <cell r="X861">
            <v>0</v>
          </cell>
          <cell r="Y861">
            <v>21902.769866943359</v>
          </cell>
          <cell r="Z861">
            <v>0</v>
          </cell>
          <cell r="AA861">
            <v>30444.648818969727</v>
          </cell>
          <cell r="AB861">
            <v>0</v>
          </cell>
          <cell r="AC861">
            <v>25246.789901733398</v>
          </cell>
          <cell r="AD861">
            <v>4722.3400535583496</v>
          </cell>
          <cell r="AE861">
            <v>475.51200270652771</v>
          </cell>
          <cell r="AF861">
            <v>0</v>
          </cell>
          <cell r="AG861">
            <v>0</v>
          </cell>
          <cell r="AH861">
            <v>0</v>
          </cell>
          <cell r="AI861">
            <v>36851.917724609375</v>
          </cell>
          <cell r="AJ861">
            <v>29904.505081176758</v>
          </cell>
          <cell r="AK861">
            <v>0</v>
          </cell>
          <cell r="AL861">
            <v>0</v>
          </cell>
          <cell r="AM861">
            <v>1</v>
          </cell>
          <cell r="AN861">
            <v>0</v>
          </cell>
          <cell r="AO861">
            <v>0</v>
          </cell>
          <cell r="AP861">
            <v>0</v>
          </cell>
          <cell r="AQ861">
            <v>0</v>
          </cell>
          <cell r="AR861">
            <v>0</v>
          </cell>
          <cell r="AS861">
            <v>0</v>
          </cell>
          <cell r="AT861">
            <v>0</v>
          </cell>
          <cell r="AU861">
            <v>0</v>
          </cell>
          <cell r="AV861">
            <v>0</v>
          </cell>
          <cell r="AW861">
            <v>0</v>
          </cell>
          <cell r="AX861">
            <v>0</v>
          </cell>
          <cell r="AY861">
            <v>0</v>
          </cell>
          <cell r="AZ861">
            <v>0</v>
          </cell>
          <cell r="BA861">
            <v>0</v>
          </cell>
          <cell r="BB861">
            <v>0</v>
          </cell>
          <cell r="BC861">
            <v>0</v>
          </cell>
          <cell r="BD861">
            <v>0</v>
          </cell>
          <cell r="BE861">
            <v>0</v>
          </cell>
          <cell r="BF861">
            <v>0</v>
          </cell>
          <cell r="BG861">
            <v>0</v>
          </cell>
          <cell r="BH861">
            <v>0</v>
          </cell>
          <cell r="BI861">
            <v>0</v>
          </cell>
          <cell r="BJ861">
            <v>0</v>
          </cell>
          <cell r="BK861">
            <v>0</v>
          </cell>
          <cell r="BL861">
            <v>2865.261474609375</v>
          </cell>
          <cell r="BM861">
            <v>20361.814453125</v>
          </cell>
          <cell r="BN861">
            <v>9395.099609375</v>
          </cell>
          <cell r="BO861">
            <v>0</v>
          </cell>
          <cell r="BP861">
            <v>4229.744140625</v>
          </cell>
          <cell r="BQ861">
            <v>0</v>
          </cell>
          <cell r="BR861">
            <v>0</v>
          </cell>
          <cell r="BS861">
            <v>0</v>
          </cell>
          <cell r="BT861">
            <v>0</v>
          </cell>
          <cell r="BU861">
            <v>0</v>
          </cell>
          <cell r="BV861">
            <v>0</v>
          </cell>
          <cell r="BW861">
            <v>0</v>
          </cell>
          <cell r="BX861">
            <v>0</v>
          </cell>
          <cell r="BY861">
            <v>0</v>
          </cell>
          <cell r="BZ861">
            <v>0</v>
          </cell>
          <cell r="CA861">
            <v>0</v>
          </cell>
          <cell r="CB861">
            <v>0</v>
          </cell>
          <cell r="CC861">
            <v>0</v>
          </cell>
          <cell r="CD861">
            <v>0</v>
          </cell>
          <cell r="CE861">
            <v>0</v>
          </cell>
          <cell r="CF861">
            <v>0</v>
          </cell>
          <cell r="CG861">
            <v>0</v>
          </cell>
          <cell r="CH861">
            <v>0</v>
          </cell>
          <cell r="CI861">
            <v>0</v>
          </cell>
          <cell r="CJ861">
            <v>0</v>
          </cell>
          <cell r="CK861">
            <v>0</v>
          </cell>
          <cell r="CL861">
            <v>0</v>
          </cell>
          <cell r="CM861">
            <v>1</v>
          </cell>
        </row>
        <row r="862">
          <cell r="A862" t="str">
            <v>NIP_BP11_D_OPUK_WS2_D03</v>
          </cell>
          <cell r="C862" t="str">
            <v>BP11</v>
          </cell>
          <cell r="D862" t="str">
            <v>In</v>
          </cell>
          <cell r="E862" t="str">
            <v>Base JV</v>
          </cell>
          <cell r="F862" t="str">
            <v>Base</v>
          </cell>
          <cell r="G862" t="str">
            <v>SPDC JV</v>
          </cell>
          <cell r="H862" t="str">
            <v>In</v>
          </cell>
          <cell r="I862" t="str">
            <v>OPUKUSHI</v>
          </cell>
          <cell r="J862" t="str">
            <v>OML - 35</v>
          </cell>
          <cell r="K862" t="str">
            <v>SWAMP WEST</v>
          </cell>
          <cell r="L862" t="str">
            <v>West</v>
          </cell>
          <cell r="M862" t="str">
            <v>Southern Swamp AGS Plus_Step 3 - OPUKUSHI</v>
          </cell>
          <cell r="N862" t="str">
            <v>Southern Swamp AGS Plus_Step 3</v>
          </cell>
          <cell r="O862" t="str">
            <v>Southern Swamp AGS Plus_Step 3</v>
          </cell>
          <cell r="P862" t="str">
            <v>Southern Swamp AGS Plus</v>
          </cell>
          <cell r="Q862" t="str">
            <v>Baranu Suka</v>
          </cell>
          <cell r="R862" t="str">
            <v>OPUKUSHI1_FS</v>
          </cell>
          <cell r="S862" t="str">
            <v>OKLNG</v>
          </cell>
          <cell r="T862" t="str">
            <v>5. Domgas (Ring fenced)</v>
          </cell>
          <cell r="U862" t="str">
            <v>8. Oil and Gas Growth</v>
          </cell>
          <cell r="V862" t="str">
            <v>David Oluwajuyigbe</v>
          </cell>
          <cell r="W862">
            <v>3</v>
          </cell>
          <cell r="X862">
            <v>0</v>
          </cell>
          <cell r="Y862">
            <v>21929.340393066406</v>
          </cell>
          <cell r="Z862">
            <v>0</v>
          </cell>
          <cell r="AA862">
            <v>8881.3326644897461</v>
          </cell>
          <cell r="AB862">
            <v>0</v>
          </cell>
          <cell r="AC862">
            <v>7324.9220199584961</v>
          </cell>
          <cell r="AD862">
            <v>1473.4028148651123</v>
          </cell>
          <cell r="AE862">
            <v>83.06409215927124</v>
          </cell>
          <cell r="AF862">
            <v>0</v>
          </cell>
          <cell r="AG862">
            <v>0</v>
          </cell>
          <cell r="AH862">
            <v>0</v>
          </cell>
          <cell r="AI862">
            <v>64798.2734375</v>
          </cell>
          <cell r="AJ862">
            <v>20435.6513671875</v>
          </cell>
          <cell r="AK862">
            <v>0</v>
          </cell>
          <cell r="AL862">
            <v>0</v>
          </cell>
          <cell r="AM862">
            <v>2</v>
          </cell>
          <cell r="AN862">
            <v>0</v>
          </cell>
          <cell r="AO862">
            <v>0</v>
          </cell>
          <cell r="AP862">
            <v>0</v>
          </cell>
          <cell r="AQ862">
            <v>0</v>
          </cell>
          <cell r="AR862">
            <v>0</v>
          </cell>
          <cell r="AS862">
            <v>0</v>
          </cell>
          <cell r="AT862">
            <v>0</v>
          </cell>
          <cell r="AU862">
            <v>0</v>
          </cell>
          <cell r="AV862">
            <v>0</v>
          </cell>
          <cell r="AW862">
            <v>0</v>
          </cell>
          <cell r="AX862">
            <v>0</v>
          </cell>
          <cell r="AY862">
            <v>0</v>
          </cell>
          <cell r="AZ862">
            <v>0</v>
          </cell>
          <cell r="BA862">
            <v>0</v>
          </cell>
          <cell r="BB862">
            <v>0</v>
          </cell>
          <cell r="BC862">
            <v>0</v>
          </cell>
          <cell r="BD862">
            <v>0</v>
          </cell>
          <cell r="BE862">
            <v>0</v>
          </cell>
          <cell r="BF862">
            <v>0</v>
          </cell>
          <cell r="BG862">
            <v>0</v>
          </cell>
          <cell r="BH862">
            <v>0</v>
          </cell>
          <cell r="BI862">
            <v>0</v>
          </cell>
          <cell r="BJ862">
            <v>0</v>
          </cell>
          <cell r="BK862">
            <v>0</v>
          </cell>
          <cell r="BL862">
            <v>5962.0361328125</v>
          </cell>
          <cell r="BM862">
            <v>38285.10546875</v>
          </cell>
          <cell r="BN862">
            <v>18764.95703125</v>
          </cell>
          <cell r="BO862">
            <v>0</v>
          </cell>
          <cell r="BP862">
            <v>1786.1728515625</v>
          </cell>
          <cell r="BQ862">
            <v>0</v>
          </cell>
          <cell r="BR862">
            <v>0</v>
          </cell>
          <cell r="BS862">
            <v>0</v>
          </cell>
          <cell r="BT862">
            <v>0</v>
          </cell>
          <cell r="BU862">
            <v>0</v>
          </cell>
          <cell r="BV862">
            <v>0</v>
          </cell>
          <cell r="BW862">
            <v>0</v>
          </cell>
          <cell r="BX862">
            <v>0</v>
          </cell>
          <cell r="BY862">
            <v>0</v>
          </cell>
          <cell r="BZ862">
            <v>0</v>
          </cell>
          <cell r="CA862">
            <v>0</v>
          </cell>
          <cell r="CB862">
            <v>0</v>
          </cell>
          <cell r="CC862">
            <v>0</v>
          </cell>
          <cell r="CD862">
            <v>0</v>
          </cell>
          <cell r="CE862">
            <v>0</v>
          </cell>
          <cell r="CF862">
            <v>0</v>
          </cell>
          <cell r="CG862">
            <v>0</v>
          </cell>
          <cell r="CH862">
            <v>0</v>
          </cell>
          <cell r="CI862">
            <v>0</v>
          </cell>
          <cell r="CJ862">
            <v>0</v>
          </cell>
          <cell r="CK862">
            <v>0</v>
          </cell>
          <cell r="CL862">
            <v>0</v>
          </cell>
          <cell r="CM862">
            <v>1</v>
          </cell>
        </row>
        <row r="863">
          <cell r="A863" t="str">
            <v>NIP_BP11_D_OPUK_WS2_D04</v>
          </cell>
          <cell r="C863" t="str">
            <v>BP11</v>
          </cell>
          <cell r="D863" t="str">
            <v>Out</v>
          </cell>
          <cell r="E863" t="str">
            <v>Domgas/IPP</v>
          </cell>
          <cell r="F863" t="str">
            <v>Base</v>
          </cell>
          <cell r="G863" t="str">
            <v>SPDC JV</v>
          </cell>
          <cell r="H863" t="str">
            <v>Not reported</v>
          </cell>
          <cell r="I863" t="str">
            <v>OPUKUSHI</v>
          </cell>
          <cell r="J863" t="str">
            <v>OML - 35</v>
          </cell>
          <cell r="K863" t="str">
            <v>SWAMP WEST</v>
          </cell>
          <cell r="L863" t="str">
            <v>West</v>
          </cell>
          <cell r="M863" t="str">
            <v>Southern Swamp IOGD - OPUKUSHI</v>
          </cell>
          <cell r="N863" t="str">
            <v>Southern Swamp IOGD</v>
          </cell>
          <cell r="O863" t="str">
            <v>Southern Swamp IOGD</v>
          </cell>
          <cell r="P863" t="str">
            <v>Southern Swamp IOGD</v>
          </cell>
          <cell r="Q863" t="str">
            <v>Baranu Suka</v>
          </cell>
          <cell r="R863" t="str">
            <v>OPUKUSHI1_FS</v>
          </cell>
          <cell r="S863" t="str">
            <v>OKLNG</v>
          </cell>
          <cell r="T863" t="str">
            <v>5. Domgas (Ring fenced)</v>
          </cell>
          <cell r="U863" t="str">
            <v>8. Oil and Gas Growth</v>
          </cell>
          <cell r="V863" t="str">
            <v>David Oluwajuyigbe</v>
          </cell>
          <cell r="W863">
            <v>3</v>
          </cell>
          <cell r="X863">
            <v>0</v>
          </cell>
          <cell r="Y863">
            <v>44742.094951035659</v>
          </cell>
          <cell r="Z863">
            <v>0</v>
          </cell>
          <cell r="AA863">
            <v>53711.695814551931</v>
          </cell>
          <cell r="AB863">
            <v>0</v>
          </cell>
          <cell r="AC863">
            <v>45198.015823364258</v>
          </cell>
          <cell r="AD863">
            <v>7976.1563301086426</v>
          </cell>
          <cell r="AE863">
            <v>537.34586137734004</v>
          </cell>
          <cell r="AF863">
            <v>0</v>
          </cell>
          <cell r="AG863">
            <v>0</v>
          </cell>
          <cell r="AH863">
            <v>0</v>
          </cell>
          <cell r="AI863">
            <v>141297.2890625</v>
          </cell>
          <cell r="AJ863">
            <v>160757.92892456055</v>
          </cell>
          <cell r="AK863">
            <v>0</v>
          </cell>
          <cell r="AL863">
            <v>0</v>
          </cell>
          <cell r="AM863">
            <v>2</v>
          </cell>
          <cell r="AN863">
            <v>0</v>
          </cell>
          <cell r="AO863">
            <v>0</v>
          </cell>
          <cell r="AP863">
            <v>0</v>
          </cell>
          <cell r="AQ863">
            <v>0</v>
          </cell>
          <cell r="AR863">
            <v>0</v>
          </cell>
          <cell r="AS863">
            <v>0</v>
          </cell>
          <cell r="AT863">
            <v>0</v>
          </cell>
          <cell r="AU863">
            <v>0</v>
          </cell>
          <cell r="AV863">
            <v>0</v>
          </cell>
          <cell r="AW863">
            <v>0</v>
          </cell>
          <cell r="AX863">
            <v>0</v>
          </cell>
          <cell r="AY863">
            <v>0</v>
          </cell>
          <cell r="AZ863">
            <v>0</v>
          </cell>
          <cell r="BA863">
            <v>0</v>
          </cell>
          <cell r="BB863">
            <v>0</v>
          </cell>
          <cell r="BC863">
            <v>0</v>
          </cell>
          <cell r="BD863">
            <v>0</v>
          </cell>
          <cell r="BE863">
            <v>0</v>
          </cell>
          <cell r="BF863">
            <v>0</v>
          </cell>
          <cell r="BG863">
            <v>0</v>
          </cell>
          <cell r="BH863">
            <v>0</v>
          </cell>
          <cell r="BI863">
            <v>0</v>
          </cell>
          <cell r="BJ863">
            <v>0</v>
          </cell>
          <cell r="BK863">
            <v>0</v>
          </cell>
          <cell r="BL863">
            <v>10444.34375</v>
          </cell>
          <cell r="BM863">
            <v>70440.8828125</v>
          </cell>
          <cell r="BN863">
            <v>31924.87890625</v>
          </cell>
          <cell r="BO863">
            <v>0</v>
          </cell>
          <cell r="BP863">
            <v>14515.6923828125</v>
          </cell>
          <cell r="BQ863">
            <v>13971.4921875</v>
          </cell>
          <cell r="BR863">
            <v>0</v>
          </cell>
          <cell r="BS863">
            <v>0</v>
          </cell>
          <cell r="BT863">
            <v>0</v>
          </cell>
          <cell r="BU863">
            <v>0</v>
          </cell>
          <cell r="BV863">
            <v>0</v>
          </cell>
          <cell r="BW863">
            <v>0</v>
          </cell>
          <cell r="BX863">
            <v>0</v>
          </cell>
          <cell r="BY863">
            <v>0</v>
          </cell>
          <cell r="BZ863">
            <v>0</v>
          </cell>
          <cell r="CA863">
            <v>0</v>
          </cell>
          <cell r="CB863">
            <v>0</v>
          </cell>
          <cell r="CC863">
            <v>0</v>
          </cell>
          <cell r="CD863">
            <v>0</v>
          </cell>
          <cell r="CE863">
            <v>0</v>
          </cell>
          <cell r="CF863">
            <v>0</v>
          </cell>
          <cell r="CG863">
            <v>0</v>
          </cell>
          <cell r="CH863">
            <v>0</v>
          </cell>
          <cell r="CI863">
            <v>0</v>
          </cell>
          <cell r="CJ863">
            <v>0</v>
          </cell>
          <cell r="CK863">
            <v>0</v>
          </cell>
          <cell r="CL863">
            <v>0</v>
          </cell>
          <cell r="CM863">
            <v>1</v>
          </cell>
        </row>
        <row r="864">
          <cell r="A864" t="str">
            <v>NIP_BP11_D_OPUK_WS2_D99</v>
          </cell>
          <cell r="C864" t="str">
            <v>BP11</v>
          </cell>
          <cell r="D864" t="str">
            <v>Out</v>
          </cell>
          <cell r="E864" t="str">
            <v>Third Party Finance</v>
          </cell>
          <cell r="F864" t="str">
            <v>Options</v>
          </cell>
          <cell r="G864" t="str">
            <v>Both</v>
          </cell>
          <cell r="H864" t="str">
            <v>In</v>
          </cell>
          <cell r="I864" t="str">
            <v>OPUKUSHI</v>
          </cell>
          <cell r="J864" t="str">
            <v>OML - 35</v>
          </cell>
          <cell r="K864" t="str">
            <v>SWAMP WEST</v>
          </cell>
          <cell r="L864" t="str">
            <v>West</v>
          </cell>
          <cell r="M864" t="str">
            <v>Thematic Project - OPUKUSHI</v>
          </cell>
          <cell r="N864" t="str">
            <v>Thematic Projects</v>
          </cell>
          <cell r="O864" t="str">
            <v>Thematic Project</v>
          </cell>
          <cell r="P864" t="str">
            <v>Thematic Project</v>
          </cell>
          <cell r="Q864" t="str">
            <v>Baranu Suka</v>
          </cell>
          <cell r="R864" t="str">
            <v>OPUKUSHI1_FS</v>
          </cell>
          <cell r="S864" t="str">
            <v>OKLNG</v>
          </cell>
          <cell r="T864" t="str">
            <v>2. Export Gas Commitments</v>
          </cell>
          <cell r="U864" t="str">
            <v>1. Secure / Maximise NFA</v>
          </cell>
          <cell r="V864" t="str">
            <v>David Oluwajuyigbe</v>
          </cell>
          <cell r="W864">
            <v>1</v>
          </cell>
          <cell r="X864">
            <v>0</v>
          </cell>
          <cell r="Y864">
            <v>2095.1303698116512</v>
          </cell>
          <cell r="Z864">
            <v>0</v>
          </cell>
          <cell r="AA864">
            <v>2621.0081341935975</v>
          </cell>
          <cell r="AB864">
            <v>0</v>
          </cell>
          <cell r="AC864">
            <v>2199.698890209198</v>
          </cell>
          <cell r="AD864">
            <v>388.18085080385208</v>
          </cell>
          <cell r="AE864">
            <v>33.132142729936277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3561.592072263908</v>
          </cell>
          <cell r="AK864">
            <v>0</v>
          </cell>
          <cell r="AL864">
            <v>0</v>
          </cell>
          <cell r="AM864">
            <v>0</v>
          </cell>
          <cell r="AN864">
            <v>0</v>
          </cell>
          <cell r="AO864">
            <v>0</v>
          </cell>
          <cell r="AP864">
            <v>0</v>
          </cell>
          <cell r="AQ864">
            <v>0</v>
          </cell>
          <cell r="AR864">
            <v>0</v>
          </cell>
          <cell r="AS864">
            <v>0</v>
          </cell>
          <cell r="AT864">
            <v>0</v>
          </cell>
          <cell r="AU864">
            <v>0</v>
          </cell>
          <cell r="AV864">
            <v>0</v>
          </cell>
          <cell r="AW864">
            <v>0</v>
          </cell>
          <cell r="AX864">
            <v>0</v>
          </cell>
          <cell r="AY864">
            <v>0</v>
          </cell>
          <cell r="AZ864">
            <v>0</v>
          </cell>
          <cell r="BA864">
            <v>0</v>
          </cell>
          <cell r="BB864">
            <v>0</v>
          </cell>
          <cell r="BC864">
            <v>0</v>
          </cell>
          <cell r="BD864">
            <v>0</v>
          </cell>
          <cell r="BE864">
            <v>0</v>
          </cell>
          <cell r="BF864">
            <v>0</v>
          </cell>
          <cell r="BG864">
            <v>0</v>
          </cell>
          <cell r="BH864">
            <v>0</v>
          </cell>
          <cell r="BI864">
            <v>0</v>
          </cell>
          <cell r="BJ864">
            <v>0</v>
          </cell>
          <cell r="BK864">
            <v>0</v>
          </cell>
          <cell r="BL864">
            <v>0</v>
          </cell>
          <cell r="BM864">
            <v>0</v>
          </cell>
          <cell r="BN864">
            <v>0</v>
          </cell>
          <cell r="BO864">
            <v>0</v>
          </cell>
          <cell r="BP864">
            <v>0</v>
          </cell>
          <cell r="BQ864">
            <v>0</v>
          </cell>
          <cell r="BR864">
            <v>0</v>
          </cell>
          <cell r="BS864">
            <v>0</v>
          </cell>
          <cell r="BT864">
            <v>0</v>
          </cell>
          <cell r="BU864">
            <v>0</v>
          </cell>
          <cell r="BV864">
            <v>0</v>
          </cell>
          <cell r="BW864">
            <v>0</v>
          </cell>
          <cell r="BX864">
            <v>0</v>
          </cell>
          <cell r="BY864">
            <v>0</v>
          </cell>
          <cell r="BZ864">
            <v>0</v>
          </cell>
          <cell r="CA864">
            <v>0</v>
          </cell>
          <cell r="CB864">
            <v>0</v>
          </cell>
          <cell r="CC864">
            <v>0</v>
          </cell>
          <cell r="CD864">
            <v>0</v>
          </cell>
          <cell r="CE864">
            <v>0</v>
          </cell>
          <cell r="CF864">
            <v>0</v>
          </cell>
          <cell r="CG864">
            <v>0</v>
          </cell>
          <cell r="CH864">
            <v>0</v>
          </cell>
          <cell r="CI864">
            <v>0</v>
          </cell>
          <cell r="CJ864">
            <v>2000</v>
          </cell>
          <cell r="CK864">
            <v>0</v>
          </cell>
          <cell r="CL864">
            <v>0</v>
          </cell>
          <cell r="CM864">
            <v>1</v>
          </cell>
        </row>
        <row r="865">
          <cell r="A865" t="str">
            <v>NIP_BP11_D_OPUK_WS2_G04</v>
          </cell>
          <cell r="C865" t="str">
            <v>BP11</v>
          </cell>
          <cell r="D865" t="str">
            <v>In</v>
          </cell>
          <cell r="E865" t="str">
            <v>Base JV</v>
          </cell>
          <cell r="F865" t="str">
            <v>Base</v>
          </cell>
          <cell r="G865" t="str">
            <v>SPDC JV</v>
          </cell>
          <cell r="H865" t="str">
            <v>Not reported</v>
          </cell>
          <cell r="I865" t="str">
            <v>OPUKUSHI</v>
          </cell>
          <cell r="J865" t="str">
            <v>OML - 35</v>
          </cell>
          <cell r="K865" t="str">
            <v>SWAMP WEST</v>
          </cell>
          <cell r="L865" t="str">
            <v>West</v>
          </cell>
          <cell r="M865" t="str">
            <v>Southern Swamp AGS Plus_Step 4 - OPUKUSHI</v>
          </cell>
          <cell r="N865" t="str">
            <v>Southern Swamp AGS Plus_Step 4</v>
          </cell>
          <cell r="O865" t="str">
            <v>Southern Swamp AGS Plus_Step 4</v>
          </cell>
          <cell r="P865" t="str">
            <v>Southern Swamp AGS Plus_Step 4</v>
          </cell>
          <cell r="Q865" t="str">
            <v>Baranu Suka</v>
          </cell>
          <cell r="R865" t="str">
            <v>TUNU2_GP</v>
          </cell>
          <cell r="S865" t="str">
            <v>OKLNG</v>
          </cell>
          <cell r="T865" t="str">
            <v>5. Domgas (Ring fenced)</v>
          </cell>
          <cell r="U865" t="str">
            <v>8. Oil and Gas Growth</v>
          </cell>
          <cell r="V865" t="str">
            <v>David Oluwajuyigbe</v>
          </cell>
          <cell r="W865">
            <v>0</v>
          </cell>
          <cell r="X865">
            <v>0</v>
          </cell>
          <cell r="Y865">
            <v>0</v>
          </cell>
          <cell r="Z865">
            <v>9117.9845721482234</v>
          </cell>
          <cell r="AA865">
            <v>0</v>
          </cell>
          <cell r="AB865">
            <v>766782.16905265721</v>
          </cell>
          <cell r="AC865">
            <v>0</v>
          </cell>
          <cell r="AD865">
            <v>0</v>
          </cell>
          <cell r="AE865">
            <v>0</v>
          </cell>
          <cell r="AF865">
            <v>764947.85168457031</v>
          </cell>
          <cell r="AG865">
            <v>0</v>
          </cell>
          <cell r="AH865">
            <v>1836.2271419134777</v>
          </cell>
          <cell r="AI865">
            <v>173850</v>
          </cell>
          <cell r="AJ865">
            <v>196600.62109375</v>
          </cell>
          <cell r="AK865">
            <v>0</v>
          </cell>
          <cell r="AL865">
            <v>0</v>
          </cell>
          <cell r="AM865">
            <v>0</v>
          </cell>
          <cell r="AN865">
            <v>0</v>
          </cell>
          <cell r="AO865">
            <v>0</v>
          </cell>
          <cell r="AP865">
            <v>0</v>
          </cell>
          <cell r="AQ865">
            <v>0</v>
          </cell>
          <cell r="AR865">
            <v>2</v>
          </cell>
          <cell r="AS865">
            <v>0</v>
          </cell>
          <cell r="AT865">
            <v>0</v>
          </cell>
          <cell r="AU865">
            <v>0</v>
          </cell>
          <cell r="AV865">
            <v>0</v>
          </cell>
          <cell r="AW865">
            <v>0</v>
          </cell>
          <cell r="AX865">
            <v>0</v>
          </cell>
          <cell r="AY865">
            <v>0</v>
          </cell>
          <cell r="AZ865">
            <v>1750</v>
          </cell>
          <cell r="BA865">
            <v>0</v>
          </cell>
          <cell r="BB865">
            <v>0</v>
          </cell>
          <cell r="BC865">
            <v>0</v>
          </cell>
          <cell r="BD865">
            <v>0</v>
          </cell>
          <cell r="BE865">
            <v>0</v>
          </cell>
          <cell r="BF865">
            <v>0</v>
          </cell>
          <cell r="BG865">
            <v>0</v>
          </cell>
          <cell r="BH865">
            <v>0</v>
          </cell>
          <cell r="BI865">
            <v>0</v>
          </cell>
          <cell r="BJ865">
            <v>0</v>
          </cell>
          <cell r="BK865">
            <v>0</v>
          </cell>
          <cell r="BL865">
            <v>0</v>
          </cell>
          <cell r="BM865">
            <v>0</v>
          </cell>
          <cell r="BN865">
            <v>0</v>
          </cell>
          <cell r="BO865">
            <v>0</v>
          </cell>
          <cell r="BP865">
            <v>0</v>
          </cell>
          <cell r="BQ865">
            <v>0</v>
          </cell>
          <cell r="BR865">
            <v>0</v>
          </cell>
          <cell r="BS865">
            <v>0</v>
          </cell>
          <cell r="BT865">
            <v>0</v>
          </cell>
          <cell r="BU865">
            <v>0</v>
          </cell>
          <cell r="BV865">
            <v>0</v>
          </cell>
          <cell r="BW865">
            <v>0</v>
          </cell>
          <cell r="BX865">
            <v>0</v>
          </cell>
          <cell r="BY865">
            <v>0</v>
          </cell>
          <cell r="BZ865">
            <v>0</v>
          </cell>
          <cell r="CA865">
            <v>2800.000244140625</v>
          </cell>
          <cell r="CB865">
            <v>41800</v>
          </cell>
          <cell r="CC865">
            <v>24000</v>
          </cell>
          <cell r="CD865">
            <v>0</v>
          </cell>
          <cell r="CE865">
            <v>103500</v>
          </cell>
          <cell r="CF865">
            <v>0</v>
          </cell>
          <cell r="CG865">
            <v>0</v>
          </cell>
          <cell r="CH865">
            <v>0</v>
          </cell>
          <cell r="CI865">
            <v>0</v>
          </cell>
          <cell r="CJ865">
            <v>0</v>
          </cell>
          <cell r="CK865">
            <v>0</v>
          </cell>
          <cell r="CL865">
            <v>4300</v>
          </cell>
          <cell r="CM865">
            <v>1</v>
          </cell>
        </row>
        <row r="866">
          <cell r="A866" t="str">
            <v>NIP_BP11_D_OPUK_WS2_G06</v>
          </cell>
          <cell r="C866" t="str">
            <v>BP11</v>
          </cell>
          <cell r="D866" t="str">
            <v>Out</v>
          </cell>
          <cell r="E866" t="str">
            <v>Domgas/IPP</v>
          </cell>
          <cell r="F866" t="str">
            <v>Base</v>
          </cell>
          <cell r="G866" t="str">
            <v>SPDC JV</v>
          </cell>
          <cell r="H866" t="str">
            <v>Not reported</v>
          </cell>
          <cell r="I866" t="str">
            <v>OPUKUSHI</v>
          </cell>
          <cell r="J866" t="str">
            <v>OML - 35</v>
          </cell>
          <cell r="K866" t="str">
            <v>SWAMP WEST</v>
          </cell>
          <cell r="L866" t="str">
            <v>West</v>
          </cell>
          <cell r="M866" t="str">
            <v>Southern Swamp IOGD - OPUKUSHI</v>
          </cell>
          <cell r="N866" t="str">
            <v>Southern Swamp IOGD</v>
          </cell>
          <cell r="O866" t="str">
            <v>Southern Swamp IOGD</v>
          </cell>
          <cell r="P866" t="str">
            <v>Southern Swamp IOGD</v>
          </cell>
          <cell r="Q866" t="str">
            <v>Baranu Suka</v>
          </cell>
          <cell r="R866" t="str">
            <v>TUNU2_GP</v>
          </cell>
          <cell r="S866" t="str">
            <v>OKLNG</v>
          </cell>
          <cell r="T866" t="str">
            <v>5. Domgas (Ring fenced)</v>
          </cell>
          <cell r="U866" t="str">
            <v>8. Oil and Gas Growth</v>
          </cell>
          <cell r="V866" t="str">
            <v>David Oluwajuyigbe</v>
          </cell>
          <cell r="W866">
            <v>0</v>
          </cell>
          <cell r="X866">
            <v>0</v>
          </cell>
          <cell r="Y866">
            <v>0</v>
          </cell>
          <cell r="Z866">
            <v>3646.8602259733379</v>
          </cell>
          <cell r="AA866">
            <v>0</v>
          </cell>
          <cell r="AB866">
            <v>312215.89592647599</v>
          </cell>
          <cell r="AC866">
            <v>0</v>
          </cell>
          <cell r="AD866">
            <v>0</v>
          </cell>
          <cell r="AE866">
            <v>0</v>
          </cell>
          <cell r="AF866">
            <v>310767.27410213219</v>
          </cell>
          <cell r="AG866">
            <v>0</v>
          </cell>
          <cell r="AH866">
            <v>1449.3758068887691</v>
          </cell>
          <cell r="AI866">
            <v>333253.8671875</v>
          </cell>
          <cell r="AJ866">
            <v>370369.19921875</v>
          </cell>
          <cell r="AK866">
            <v>0</v>
          </cell>
          <cell r="AL866">
            <v>0</v>
          </cell>
          <cell r="AM866">
            <v>0</v>
          </cell>
          <cell r="AN866">
            <v>0</v>
          </cell>
          <cell r="AO866">
            <v>0</v>
          </cell>
          <cell r="AP866">
            <v>0</v>
          </cell>
          <cell r="AQ866">
            <v>0</v>
          </cell>
          <cell r="AR866">
            <v>1</v>
          </cell>
          <cell r="AS866">
            <v>0</v>
          </cell>
          <cell r="AT866">
            <v>0</v>
          </cell>
          <cell r="AU866">
            <v>0</v>
          </cell>
          <cell r="AV866">
            <v>0</v>
          </cell>
          <cell r="AW866">
            <v>0</v>
          </cell>
          <cell r="AX866">
            <v>0</v>
          </cell>
          <cell r="AY866">
            <v>0</v>
          </cell>
          <cell r="AZ866">
            <v>0</v>
          </cell>
          <cell r="BA866">
            <v>0</v>
          </cell>
          <cell r="BB866">
            <v>0</v>
          </cell>
          <cell r="BC866">
            <v>0</v>
          </cell>
          <cell r="BD866">
            <v>0</v>
          </cell>
          <cell r="BE866">
            <v>0</v>
          </cell>
          <cell r="BF866">
            <v>0</v>
          </cell>
          <cell r="BG866">
            <v>0</v>
          </cell>
          <cell r="BH866">
            <v>0</v>
          </cell>
          <cell r="BI866">
            <v>0</v>
          </cell>
          <cell r="BJ866">
            <v>0</v>
          </cell>
          <cell r="BK866">
            <v>0</v>
          </cell>
          <cell r="BL866">
            <v>0</v>
          </cell>
          <cell r="BM866">
            <v>0</v>
          </cell>
          <cell r="BN866">
            <v>0</v>
          </cell>
          <cell r="BO866">
            <v>0</v>
          </cell>
          <cell r="BP866">
            <v>0</v>
          </cell>
          <cell r="BQ866">
            <v>0</v>
          </cell>
          <cell r="BR866">
            <v>0</v>
          </cell>
          <cell r="BS866">
            <v>0</v>
          </cell>
          <cell r="BT866">
            <v>0</v>
          </cell>
          <cell r="BU866">
            <v>0</v>
          </cell>
          <cell r="BV866">
            <v>0</v>
          </cell>
          <cell r="BW866">
            <v>0</v>
          </cell>
          <cell r="BX866">
            <v>0</v>
          </cell>
          <cell r="BY866">
            <v>0</v>
          </cell>
          <cell r="BZ866">
            <v>0</v>
          </cell>
          <cell r="CA866">
            <v>8966.46923828125</v>
          </cell>
          <cell r="CB866">
            <v>48472.732421875</v>
          </cell>
          <cell r="CC866">
            <v>23210.3466796875</v>
          </cell>
          <cell r="CD866">
            <v>0</v>
          </cell>
          <cell r="CE866">
            <v>4532.8798828125</v>
          </cell>
          <cell r="CF866">
            <v>236258.53515625</v>
          </cell>
          <cell r="CG866">
            <v>11812.914306640625</v>
          </cell>
          <cell r="CH866">
            <v>0</v>
          </cell>
          <cell r="CI866">
            <v>0</v>
          </cell>
          <cell r="CJ866">
            <v>0</v>
          </cell>
          <cell r="CK866">
            <v>0</v>
          </cell>
          <cell r="CL866">
            <v>0</v>
          </cell>
          <cell r="CM866">
            <v>1</v>
          </cell>
        </row>
        <row r="867">
          <cell r="A867" t="str">
            <v>NIP_BP11_D_OPUK_WS2_I01</v>
          </cell>
          <cell r="C867" t="str">
            <v>BP11</v>
          </cell>
          <cell r="D867" t="str">
            <v>In</v>
          </cell>
          <cell r="E867" t="str">
            <v>Domgas/IPP</v>
          </cell>
          <cell r="F867" t="str">
            <v>Base</v>
          </cell>
          <cell r="G867" t="str">
            <v>SPDC JV</v>
          </cell>
          <cell r="H867" t="str">
            <v>In</v>
          </cell>
          <cell r="I867" t="str">
            <v>OPUKUSHI</v>
          </cell>
          <cell r="J867" t="str">
            <v>OML - 35</v>
          </cell>
          <cell r="K867" t="str">
            <v>SWAMP WEST</v>
          </cell>
          <cell r="L867" t="str">
            <v>West</v>
          </cell>
          <cell r="M867" t="str">
            <v>Southern Swamp AGS Plus_Step 1 - OPUKUSHI</v>
          </cell>
          <cell r="N867" t="str">
            <v>Southern Swamp AGS Plus_Step 1</v>
          </cell>
          <cell r="O867" t="str">
            <v>Southern Swamp AGS Plus_Step 1</v>
          </cell>
          <cell r="P867" t="str">
            <v>Southern Swamp AGS Plus</v>
          </cell>
          <cell r="Q867" t="str">
            <v>Baranu Suka</v>
          </cell>
          <cell r="R867" t="str">
            <v>OPUKUSHI1_FS</v>
          </cell>
          <cell r="S867" t="str">
            <v>OKLNG</v>
          </cell>
          <cell r="T867" t="str">
            <v>5. Domgas (Ring fenced)</v>
          </cell>
          <cell r="U867" t="str">
            <v>1. Secure / Maximise NFA</v>
          </cell>
          <cell r="V867" t="str">
            <v>David Oluwajuyigbe</v>
          </cell>
          <cell r="W867">
            <v>16</v>
          </cell>
          <cell r="X867">
            <v>0</v>
          </cell>
          <cell r="Y867">
            <v>64815.10526591041</v>
          </cell>
          <cell r="Z867">
            <v>0</v>
          </cell>
          <cell r="AA867">
            <v>49765.957491947884</v>
          </cell>
          <cell r="AB867">
            <v>0</v>
          </cell>
          <cell r="AC867">
            <v>40327.368713378906</v>
          </cell>
          <cell r="AD867">
            <v>8653.8684477806091</v>
          </cell>
          <cell r="AE867">
            <v>784.69501136110648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101303.89407587197</v>
          </cell>
          <cell r="AK867">
            <v>0</v>
          </cell>
          <cell r="AL867">
            <v>0</v>
          </cell>
          <cell r="AM867">
            <v>0</v>
          </cell>
          <cell r="AN867">
            <v>0</v>
          </cell>
          <cell r="AO867">
            <v>0</v>
          </cell>
          <cell r="AP867">
            <v>0</v>
          </cell>
          <cell r="AQ867">
            <v>0</v>
          </cell>
          <cell r="AR867">
            <v>0</v>
          </cell>
          <cell r="AS867">
            <v>0</v>
          </cell>
          <cell r="AT867">
            <v>0</v>
          </cell>
          <cell r="AU867">
            <v>0</v>
          </cell>
          <cell r="AV867">
            <v>0</v>
          </cell>
          <cell r="AW867">
            <v>0</v>
          </cell>
          <cell r="AX867">
            <v>0</v>
          </cell>
          <cell r="AY867">
            <v>0</v>
          </cell>
          <cell r="AZ867">
            <v>0</v>
          </cell>
          <cell r="BA867">
            <v>0</v>
          </cell>
          <cell r="BB867">
            <v>0</v>
          </cell>
          <cell r="BC867">
            <v>0</v>
          </cell>
          <cell r="BD867">
            <v>0</v>
          </cell>
          <cell r="BE867">
            <v>0</v>
          </cell>
          <cell r="BF867">
            <v>0</v>
          </cell>
          <cell r="BG867">
            <v>0</v>
          </cell>
          <cell r="BH867">
            <v>0</v>
          </cell>
          <cell r="BI867">
            <v>0</v>
          </cell>
          <cell r="BJ867">
            <v>0</v>
          </cell>
          <cell r="BK867">
            <v>0</v>
          </cell>
          <cell r="BL867">
            <v>0</v>
          </cell>
          <cell r="BM867">
            <v>0</v>
          </cell>
          <cell r="BN867">
            <v>0</v>
          </cell>
          <cell r="BO867">
            <v>0</v>
          </cell>
          <cell r="BP867">
            <v>0</v>
          </cell>
          <cell r="BQ867">
            <v>0</v>
          </cell>
          <cell r="BR867">
            <v>0</v>
          </cell>
          <cell r="BS867">
            <v>0</v>
          </cell>
          <cell r="BT867">
            <v>0</v>
          </cell>
          <cell r="BU867">
            <v>0</v>
          </cell>
          <cell r="BV867">
            <v>0</v>
          </cell>
          <cell r="BW867">
            <v>0</v>
          </cell>
          <cell r="BX867">
            <v>0</v>
          </cell>
          <cell r="BY867">
            <v>0</v>
          </cell>
          <cell r="BZ867">
            <v>0</v>
          </cell>
          <cell r="CA867">
            <v>0</v>
          </cell>
          <cell r="CB867">
            <v>0</v>
          </cell>
          <cell r="CC867">
            <v>0</v>
          </cell>
          <cell r="CD867">
            <v>0</v>
          </cell>
          <cell r="CE867">
            <v>0</v>
          </cell>
          <cell r="CF867">
            <v>0</v>
          </cell>
          <cell r="CG867">
            <v>0</v>
          </cell>
          <cell r="CH867">
            <v>0</v>
          </cell>
          <cell r="CI867">
            <v>0</v>
          </cell>
          <cell r="CJ867">
            <v>59300.8359375</v>
          </cell>
          <cell r="CK867">
            <v>0</v>
          </cell>
          <cell r="CL867">
            <v>0</v>
          </cell>
          <cell r="CM867">
            <v>1</v>
          </cell>
        </row>
        <row r="868">
          <cell r="A868" t="str">
            <v>NIP_BP11_D_OPUK_WS2_R01</v>
          </cell>
          <cell r="C868" t="str">
            <v>BP11</v>
          </cell>
          <cell r="D868" t="str">
            <v>In</v>
          </cell>
          <cell r="E868" t="str">
            <v>Base JV</v>
          </cell>
          <cell r="F868" t="str">
            <v>Base</v>
          </cell>
          <cell r="G868" t="str">
            <v>SPDC JV</v>
          </cell>
          <cell r="H868" t="str">
            <v>In</v>
          </cell>
          <cell r="I868" t="str">
            <v>OPUKUSHI</v>
          </cell>
          <cell r="J868" t="str">
            <v>OML - 35</v>
          </cell>
          <cell r="K868" t="str">
            <v>SWAMP WEST</v>
          </cell>
          <cell r="L868" t="str">
            <v>West</v>
          </cell>
          <cell r="M868" t="str">
            <v>STOG - Restoration - OPUKUSHI</v>
          </cell>
          <cell r="N868" t="str">
            <v>STOG Restoration - Swamp West</v>
          </cell>
          <cell r="O868" t="str">
            <v>STOG Restoration - Swamp West</v>
          </cell>
          <cell r="P868" t="str">
            <v>STOG - Restoration</v>
          </cell>
          <cell r="Q868" t="str">
            <v>Baranu Suka</v>
          </cell>
          <cell r="R868" t="str">
            <v>OPUKUSHI1_FS</v>
          </cell>
          <cell r="S868" t="str">
            <v>OKLNG</v>
          </cell>
          <cell r="T868" t="str">
            <v>4. Oil</v>
          </cell>
          <cell r="U868" t="str">
            <v>1. Secure / Maximise NFA</v>
          </cell>
          <cell r="V868" t="str">
            <v>David Oluwajuyigbe</v>
          </cell>
          <cell r="W868">
            <v>1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819.8800048828125</v>
          </cell>
          <cell r="AK868">
            <v>0</v>
          </cell>
          <cell r="AL868">
            <v>0</v>
          </cell>
          <cell r="AM868">
            <v>0</v>
          </cell>
          <cell r="AN868">
            <v>0</v>
          </cell>
          <cell r="AO868">
            <v>0</v>
          </cell>
          <cell r="AP868">
            <v>0</v>
          </cell>
          <cell r="AQ868">
            <v>0</v>
          </cell>
          <cell r="AR868">
            <v>0</v>
          </cell>
          <cell r="AS868">
            <v>0</v>
          </cell>
          <cell r="AT868">
            <v>0</v>
          </cell>
          <cell r="AU868">
            <v>0</v>
          </cell>
          <cell r="AV868">
            <v>0</v>
          </cell>
          <cell r="AW868">
            <v>0</v>
          </cell>
          <cell r="AX868">
            <v>0</v>
          </cell>
          <cell r="AY868">
            <v>0</v>
          </cell>
          <cell r="AZ868">
            <v>0</v>
          </cell>
          <cell r="BA868">
            <v>0</v>
          </cell>
          <cell r="BB868">
            <v>0</v>
          </cell>
          <cell r="BC868">
            <v>0</v>
          </cell>
          <cell r="BD868">
            <v>0</v>
          </cell>
          <cell r="BE868">
            <v>0</v>
          </cell>
          <cell r="BF868">
            <v>0</v>
          </cell>
          <cell r="BG868">
            <v>0</v>
          </cell>
          <cell r="BH868">
            <v>0</v>
          </cell>
          <cell r="BI868">
            <v>0</v>
          </cell>
          <cell r="BJ868">
            <v>0</v>
          </cell>
          <cell r="BK868">
            <v>0</v>
          </cell>
          <cell r="BL868">
            <v>0</v>
          </cell>
          <cell r="BM868">
            <v>0</v>
          </cell>
          <cell r="BN868">
            <v>0</v>
          </cell>
          <cell r="BO868">
            <v>0</v>
          </cell>
          <cell r="BP868">
            <v>0</v>
          </cell>
          <cell r="BQ868">
            <v>0</v>
          </cell>
          <cell r="BR868">
            <v>0</v>
          </cell>
          <cell r="BS868">
            <v>0</v>
          </cell>
          <cell r="BT868">
            <v>0</v>
          </cell>
          <cell r="BU868">
            <v>0</v>
          </cell>
          <cell r="BV868">
            <v>0</v>
          </cell>
          <cell r="BW868">
            <v>0</v>
          </cell>
          <cell r="BX868">
            <v>0</v>
          </cell>
          <cell r="BY868">
            <v>0</v>
          </cell>
          <cell r="BZ868">
            <v>0</v>
          </cell>
          <cell r="CA868">
            <v>0</v>
          </cell>
          <cell r="CB868">
            <v>0</v>
          </cell>
          <cell r="CC868">
            <v>0</v>
          </cell>
          <cell r="CD868">
            <v>0</v>
          </cell>
          <cell r="CE868">
            <v>0</v>
          </cell>
          <cell r="CF868">
            <v>0</v>
          </cell>
          <cell r="CG868">
            <v>0</v>
          </cell>
          <cell r="CH868">
            <v>0</v>
          </cell>
          <cell r="CI868">
            <v>0</v>
          </cell>
          <cell r="CJ868">
            <v>796</v>
          </cell>
          <cell r="CK868">
            <v>0</v>
          </cell>
          <cell r="CL868">
            <v>0</v>
          </cell>
          <cell r="CM868">
            <v>1</v>
          </cell>
        </row>
        <row r="869">
          <cell r="A869" t="str">
            <v>NIP_BP11_D_OPUK_WS2_R02</v>
          </cell>
          <cell r="C869" t="str">
            <v>BP11</v>
          </cell>
          <cell r="D869" t="str">
            <v>In</v>
          </cell>
          <cell r="E869" t="str">
            <v>Base JV</v>
          </cell>
          <cell r="F869" t="str">
            <v>Base</v>
          </cell>
          <cell r="G869" t="str">
            <v>SPDC JV</v>
          </cell>
          <cell r="H869" t="str">
            <v>In</v>
          </cell>
          <cell r="I869" t="str">
            <v>OPUKUSHI</v>
          </cell>
          <cell r="J869" t="str">
            <v>OML - 35</v>
          </cell>
          <cell r="K869" t="str">
            <v>SWAMP WEST</v>
          </cell>
          <cell r="L869" t="str">
            <v>West</v>
          </cell>
          <cell r="M869" t="str">
            <v>STOG - Restoration - OPUKUSHI</v>
          </cell>
          <cell r="N869" t="str">
            <v>STOG Restoration - Swamp West</v>
          </cell>
          <cell r="O869" t="str">
            <v>STOG Restoration - Swamp West</v>
          </cell>
          <cell r="P869" t="str">
            <v>STOG - Restoration</v>
          </cell>
          <cell r="Q869" t="str">
            <v>Baranu Suka</v>
          </cell>
          <cell r="R869" t="str">
            <v>OPUKUSHI1_FS</v>
          </cell>
          <cell r="S869" t="str">
            <v>OKLNG</v>
          </cell>
          <cell r="T869" t="str">
            <v>4. Oil</v>
          </cell>
          <cell r="U869" t="str">
            <v>1. Secure / Maximise NFA</v>
          </cell>
          <cell r="V869" t="str">
            <v>David Oluwajuyigbe</v>
          </cell>
          <cell r="W869">
            <v>1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825.02996826171875</v>
          </cell>
          <cell r="AK869">
            <v>0</v>
          </cell>
          <cell r="AL869">
            <v>0</v>
          </cell>
          <cell r="AM869">
            <v>0</v>
          </cell>
          <cell r="AN869">
            <v>0</v>
          </cell>
          <cell r="AO869">
            <v>0</v>
          </cell>
          <cell r="AP869">
            <v>0</v>
          </cell>
          <cell r="AQ869">
            <v>0</v>
          </cell>
          <cell r="AR869">
            <v>0</v>
          </cell>
          <cell r="AS869">
            <v>0</v>
          </cell>
          <cell r="AT869">
            <v>0</v>
          </cell>
          <cell r="AU869">
            <v>0</v>
          </cell>
          <cell r="AV869">
            <v>0</v>
          </cell>
          <cell r="AW869">
            <v>0</v>
          </cell>
          <cell r="AX869">
            <v>0</v>
          </cell>
          <cell r="AY869">
            <v>0</v>
          </cell>
          <cell r="AZ869">
            <v>0</v>
          </cell>
          <cell r="BA869">
            <v>0</v>
          </cell>
          <cell r="BB869">
            <v>0</v>
          </cell>
          <cell r="BC869">
            <v>0</v>
          </cell>
          <cell r="BD869">
            <v>0</v>
          </cell>
          <cell r="BE869">
            <v>0</v>
          </cell>
          <cell r="BF869">
            <v>0</v>
          </cell>
          <cell r="BG869">
            <v>0</v>
          </cell>
          <cell r="BH869">
            <v>0</v>
          </cell>
          <cell r="BI869">
            <v>0</v>
          </cell>
          <cell r="BJ869">
            <v>0</v>
          </cell>
          <cell r="BK869">
            <v>0</v>
          </cell>
          <cell r="BL869">
            <v>0</v>
          </cell>
          <cell r="BM869">
            <v>0</v>
          </cell>
          <cell r="BN869">
            <v>0</v>
          </cell>
          <cell r="BO869">
            <v>0</v>
          </cell>
          <cell r="BP869">
            <v>0</v>
          </cell>
          <cell r="BQ869">
            <v>0</v>
          </cell>
          <cell r="BR869">
            <v>0</v>
          </cell>
          <cell r="BS869">
            <v>0</v>
          </cell>
          <cell r="BT869">
            <v>0</v>
          </cell>
          <cell r="BU869">
            <v>0</v>
          </cell>
          <cell r="BV869">
            <v>0</v>
          </cell>
          <cell r="BW869">
            <v>0</v>
          </cell>
          <cell r="BX869">
            <v>0</v>
          </cell>
          <cell r="BY869">
            <v>0</v>
          </cell>
          <cell r="BZ869">
            <v>0</v>
          </cell>
          <cell r="CA869">
            <v>0</v>
          </cell>
          <cell r="CB869">
            <v>0</v>
          </cell>
          <cell r="CC869">
            <v>0</v>
          </cell>
          <cell r="CD869">
            <v>0</v>
          </cell>
          <cell r="CE869">
            <v>0</v>
          </cell>
          <cell r="CF869">
            <v>0</v>
          </cell>
          <cell r="CG869">
            <v>0</v>
          </cell>
          <cell r="CH869">
            <v>0</v>
          </cell>
          <cell r="CI869">
            <v>0</v>
          </cell>
          <cell r="CJ869">
            <v>801</v>
          </cell>
          <cell r="CK869">
            <v>0</v>
          </cell>
          <cell r="CL869">
            <v>0</v>
          </cell>
          <cell r="CM869">
            <v>1</v>
          </cell>
        </row>
        <row r="870">
          <cell r="A870" t="str">
            <v>NIP_BP11_D_OPUK_WS2_R03</v>
          </cell>
          <cell r="C870" t="str">
            <v>BP11</v>
          </cell>
          <cell r="D870" t="str">
            <v>In</v>
          </cell>
          <cell r="E870" t="str">
            <v>Base JV</v>
          </cell>
          <cell r="F870" t="str">
            <v>Base</v>
          </cell>
          <cell r="G870" t="str">
            <v>SPDC JV</v>
          </cell>
          <cell r="H870" t="str">
            <v>In</v>
          </cell>
          <cell r="I870" t="str">
            <v>OPUKUSHI</v>
          </cell>
          <cell r="J870" t="str">
            <v>OML - 35</v>
          </cell>
          <cell r="K870" t="str">
            <v>SWAMP WEST</v>
          </cell>
          <cell r="L870" t="str">
            <v>West</v>
          </cell>
          <cell r="M870" t="str">
            <v>STOG - Restoration - OPUKUSHI</v>
          </cell>
          <cell r="N870" t="str">
            <v>STOG Restoration - Swamp West</v>
          </cell>
          <cell r="O870" t="str">
            <v>STOG Restoration - Swamp West</v>
          </cell>
          <cell r="P870" t="str">
            <v>STOG - Restoration</v>
          </cell>
          <cell r="Q870" t="str">
            <v>Baranu Suka</v>
          </cell>
          <cell r="R870" t="str">
            <v>OPUKUSHI1_FS</v>
          </cell>
          <cell r="S870" t="str">
            <v>OKLNG</v>
          </cell>
          <cell r="T870" t="str">
            <v>4. Oil</v>
          </cell>
          <cell r="U870" t="str">
            <v>1. Secure / Maximise NFA</v>
          </cell>
          <cell r="V870" t="str">
            <v>David Oluwajuyigbe</v>
          </cell>
          <cell r="W870">
            <v>1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2475.08984375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>
            <v>0</v>
          </cell>
          <cell r="AR870">
            <v>0</v>
          </cell>
          <cell r="AS870">
            <v>0</v>
          </cell>
          <cell r="AT870">
            <v>0</v>
          </cell>
          <cell r="AU870">
            <v>0</v>
          </cell>
          <cell r="AV870">
            <v>0</v>
          </cell>
          <cell r="AW870">
            <v>0</v>
          </cell>
          <cell r="AX870">
            <v>0</v>
          </cell>
          <cell r="AY870">
            <v>0</v>
          </cell>
          <cell r="AZ870">
            <v>0</v>
          </cell>
          <cell r="BA870">
            <v>0</v>
          </cell>
          <cell r="BB870">
            <v>0</v>
          </cell>
          <cell r="BC870">
            <v>0</v>
          </cell>
          <cell r="BD870">
            <v>0</v>
          </cell>
          <cell r="BE870">
            <v>0</v>
          </cell>
          <cell r="BF870">
            <v>0</v>
          </cell>
          <cell r="BG870">
            <v>0</v>
          </cell>
          <cell r="BH870">
            <v>0</v>
          </cell>
          <cell r="BI870">
            <v>0</v>
          </cell>
          <cell r="BJ870">
            <v>0</v>
          </cell>
          <cell r="BK870">
            <v>0</v>
          </cell>
          <cell r="BL870">
            <v>0</v>
          </cell>
          <cell r="BM870">
            <v>0</v>
          </cell>
          <cell r="BN870">
            <v>0</v>
          </cell>
          <cell r="BO870">
            <v>0</v>
          </cell>
          <cell r="BP870">
            <v>0</v>
          </cell>
          <cell r="BQ870">
            <v>0</v>
          </cell>
          <cell r="BR870">
            <v>0</v>
          </cell>
          <cell r="BS870">
            <v>0</v>
          </cell>
          <cell r="BT870">
            <v>0</v>
          </cell>
          <cell r="BU870">
            <v>0</v>
          </cell>
          <cell r="BV870">
            <v>0</v>
          </cell>
          <cell r="BW870">
            <v>0</v>
          </cell>
          <cell r="BX870">
            <v>0</v>
          </cell>
          <cell r="BY870">
            <v>0</v>
          </cell>
          <cell r="BZ870">
            <v>0</v>
          </cell>
          <cell r="CA870">
            <v>0</v>
          </cell>
          <cell r="CB870">
            <v>0</v>
          </cell>
          <cell r="CC870">
            <v>0</v>
          </cell>
          <cell r="CD870">
            <v>0</v>
          </cell>
          <cell r="CE870">
            <v>0</v>
          </cell>
          <cell r="CF870">
            <v>0</v>
          </cell>
          <cell r="CG870">
            <v>0</v>
          </cell>
          <cell r="CH870">
            <v>0</v>
          </cell>
          <cell r="CI870">
            <v>0</v>
          </cell>
          <cell r="CJ870">
            <v>2403</v>
          </cell>
          <cell r="CK870">
            <v>0</v>
          </cell>
          <cell r="CL870">
            <v>0</v>
          </cell>
          <cell r="CM870">
            <v>1</v>
          </cell>
        </row>
        <row r="871">
          <cell r="A871" t="str">
            <v>NIP_BP11_D_ORBO_WS2_G04</v>
          </cell>
          <cell r="C871" t="str">
            <v>BP11</v>
          </cell>
          <cell r="D871" t="str">
            <v>In</v>
          </cell>
          <cell r="E871" t="str">
            <v>Base JV</v>
          </cell>
          <cell r="F871" t="str">
            <v>Base</v>
          </cell>
          <cell r="G871" t="str">
            <v>SPDC JV</v>
          </cell>
          <cell r="H871" t="str">
            <v>Not reported</v>
          </cell>
          <cell r="I871" t="str">
            <v>ORUBOU</v>
          </cell>
          <cell r="J871" t="str">
            <v>OML - 35</v>
          </cell>
          <cell r="K871" t="str">
            <v>SWAMP WEST</v>
          </cell>
          <cell r="L871" t="str">
            <v>West</v>
          </cell>
          <cell r="M871" t="str">
            <v>Southern Swamp AGS Plus_Step 4 - ORUBOU</v>
          </cell>
          <cell r="N871" t="str">
            <v>Southern Swamp AGS Plus_Step 4</v>
          </cell>
          <cell r="O871" t="str">
            <v>Southern Swamp AGS Plus_Step 4</v>
          </cell>
          <cell r="P871" t="str">
            <v>Southern Swamp AGS Plus_Step 4</v>
          </cell>
          <cell r="Q871" t="str">
            <v>Baranu Suka</v>
          </cell>
          <cell r="R871" t="str">
            <v>TUNU2_GP</v>
          </cell>
          <cell r="S871" t="str">
            <v>OKLNG</v>
          </cell>
          <cell r="T871" t="str">
            <v>5. Domgas (Ring fenced)</v>
          </cell>
          <cell r="U871" t="str">
            <v>8. Oil and Gas Growth</v>
          </cell>
          <cell r="V871" t="str">
            <v>David Oluwajuyigbe</v>
          </cell>
          <cell r="W871">
            <v>0</v>
          </cell>
          <cell r="X871">
            <v>1</v>
          </cell>
          <cell r="Y871">
            <v>0</v>
          </cell>
          <cell r="Z871">
            <v>29177.749869571075</v>
          </cell>
          <cell r="AA871">
            <v>0</v>
          </cell>
          <cell r="AB871">
            <v>402277.53243379982</v>
          </cell>
          <cell r="AC871">
            <v>0</v>
          </cell>
          <cell r="AD871">
            <v>0</v>
          </cell>
          <cell r="AE871">
            <v>0</v>
          </cell>
          <cell r="AF871">
            <v>395619.81056213379</v>
          </cell>
          <cell r="AG871">
            <v>0</v>
          </cell>
          <cell r="AH871">
            <v>6657.3363199749656</v>
          </cell>
          <cell r="AI871">
            <v>88275</v>
          </cell>
          <cell r="AJ871">
            <v>157366.49462890625</v>
          </cell>
          <cell r="AK871">
            <v>0</v>
          </cell>
          <cell r="AL871">
            <v>0</v>
          </cell>
          <cell r="AM871">
            <v>0</v>
          </cell>
          <cell r="AN871">
            <v>0</v>
          </cell>
          <cell r="AO871">
            <v>0</v>
          </cell>
          <cell r="AP871">
            <v>0</v>
          </cell>
          <cell r="AQ871">
            <v>0</v>
          </cell>
          <cell r="AR871">
            <v>0</v>
          </cell>
          <cell r="AS871">
            <v>1</v>
          </cell>
          <cell r="AT871">
            <v>0</v>
          </cell>
          <cell r="AU871">
            <v>0</v>
          </cell>
          <cell r="AV871">
            <v>0</v>
          </cell>
          <cell r="AW871">
            <v>0</v>
          </cell>
          <cell r="AX871">
            <v>0</v>
          </cell>
          <cell r="AY871">
            <v>0</v>
          </cell>
          <cell r="AZ871">
            <v>875</v>
          </cell>
          <cell r="BA871">
            <v>0</v>
          </cell>
          <cell r="BB871">
            <v>0</v>
          </cell>
          <cell r="BC871">
            <v>0</v>
          </cell>
          <cell r="BD871">
            <v>0</v>
          </cell>
          <cell r="BE871">
            <v>0</v>
          </cell>
          <cell r="BF871">
            <v>0</v>
          </cell>
          <cell r="BG871">
            <v>0</v>
          </cell>
          <cell r="BH871">
            <v>0</v>
          </cell>
          <cell r="BI871">
            <v>0</v>
          </cell>
          <cell r="BJ871">
            <v>0</v>
          </cell>
          <cell r="BK871">
            <v>0</v>
          </cell>
          <cell r="BL871">
            <v>0</v>
          </cell>
          <cell r="BM871">
            <v>0</v>
          </cell>
          <cell r="BN871">
            <v>0</v>
          </cell>
          <cell r="BO871">
            <v>0</v>
          </cell>
          <cell r="BP871">
            <v>0</v>
          </cell>
          <cell r="BQ871">
            <v>0</v>
          </cell>
          <cell r="BR871">
            <v>0</v>
          </cell>
          <cell r="BS871">
            <v>0</v>
          </cell>
          <cell r="BT871">
            <v>0</v>
          </cell>
          <cell r="BU871">
            <v>0</v>
          </cell>
          <cell r="BV871">
            <v>0</v>
          </cell>
          <cell r="BW871">
            <v>0</v>
          </cell>
          <cell r="BX871">
            <v>0</v>
          </cell>
          <cell r="BY871">
            <v>0</v>
          </cell>
          <cell r="BZ871">
            <v>0</v>
          </cell>
          <cell r="CA871">
            <v>1400.0001220703125</v>
          </cell>
          <cell r="CB871">
            <v>20900</v>
          </cell>
          <cell r="CC871">
            <v>12000</v>
          </cell>
          <cell r="CD871">
            <v>0</v>
          </cell>
          <cell r="CE871">
            <v>53100</v>
          </cell>
          <cell r="CF871">
            <v>0</v>
          </cell>
          <cell r="CG871">
            <v>0</v>
          </cell>
          <cell r="CH871">
            <v>0</v>
          </cell>
          <cell r="CI871">
            <v>0</v>
          </cell>
          <cell r="CJ871">
            <v>0</v>
          </cell>
          <cell r="CK871">
            <v>0</v>
          </cell>
          <cell r="CL871">
            <v>2200</v>
          </cell>
          <cell r="CM871">
            <v>1</v>
          </cell>
        </row>
        <row r="872">
          <cell r="A872" t="str">
            <v>NIP_BP11_D_ORNI_WL2_I01</v>
          </cell>
          <cell r="C872" t="str">
            <v>BP11</v>
          </cell>
          <cell r="D872" t="str">
            <v>Out</v>
          </cell>
          <cell r="E872" t="str">
            <v>Third Party Finance</v>
          </cell>
          <cell r="F872" t="str">
            <v>Options</v>
          </cell>
          <cell r="G872" t="str">
            <v>Both</v>
          </cell>
          <cell r="H872" t="str">
            <v>Not reported</v>
          </cell>
          <cell r="I872" t="str">
            <v>ORONI</v>
          </cell>
          <cell r="J872" t="str">
            <v>OML - 30</v>
          </cell>
          <cell r="K872" t="str">
            <v>LAND WEST</v>
          </cell>
          <cell r="L872" t="str">
            <v>West</v>
          </cell>
          <cell r="M872" t="str">
            <v>AG Solution Oroni</v>
          </cell>
          <cell r="N872" t="str">
            <v>AG Solution Opportunities (OV)</v>
          </cell>
          <cell r="O872" t="str">
            <v>AG Solution Opportunities (OV)</v>
          </cell>
          <cell r="P872" t="str">
            <v>AG Solution Opportunities (Operated Venture)</v>
          </cell>
          <cell r="Q872" t="str">
            <v>Ernest Ikpolo</v>
          </cell>
          <cell r="S872" t="str">
            <v>DOMGAS</v>
          </cell>
          <cell r="T872" t="str">
            <v>4. Oil</v>
          </cell>
          <cell r="U872" t="str">
            <v>1. Secure / Maximise NFA</v>
          </cell>
          <cell r="V872" t="str">
            <v xml:space="preserve">Oghene Nkonyeasua </v>
          </cell>
          <cell r="W872">
            <v>0</v>
          </cell>
          <cell r="X872">
            <v>0</v>
          </cell>
          <cell r="Y872">
            <v>13974.167655091951</v>
          </cell>
          <cell r="Z872">
            <v>0</v>
          </cell>
          <cell r="AA872">
            <v>7891.1859680842499</v>
          </cell>
          <cell r="AB872">
            <v>0</v>
          </cell>
          <cell r="AC872">
            <v>4707.0777091793716</v>
          </cell>
          <cell r="AD872">
            <v>523.00916462019086</v>
          </cell>
          <cell r="AE872">
            <v>2661.1381785105805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12238.959780323547</v>
          </cell>
          <cell r="AK872">
            <v>0</v>
          </cell>
          <cell r="AL872">
            <v>0</v>
          </cell>
          <cell r="AM872">
            <v>0</v>
          </cell>
          <cell r="AN872">
            <v>0</v>
          </cell>
          <cell r="AO872">
            <v>0</v>
          </cell>
          <cell r="AP872">
            <v>0</v>
          </cell>
          <cell r="AQ872">
            <v>0</v>
          </cell>
          <cell r="AR872">
            <v>0</v>
          </cell>
          <cell r="AS872">
            <v>0</v>
          </cell>
          <cell r="AT872">
            <v>0</v>
          </cell>
          <cell r="AU872">
            <v>0</v>
          </cell>
          <cell r="AV872">
            <v>0</v>
          </cell>
          <cell r="AW872">
            <v>0</v>
          </cell>
          <cell r="AX872">
            <v>0</v>
          </cell>
          <cell r="AY872">
            <v>0</v>
          </cell>
          <cell r="AZ872">
            <v>0</v>
          </cell>
          <cell r="BA872">
            <v>0</v>
          </cell>
          <cell r="BB872">
            <v>0</v>
          </cell>
          <cell r="BC872">
            <v>0</v>
          </cell>
          <cell r="BD872">
            <v>0</v>
          </cell>
          <cell r="BE872">
            <v>0</v>
          </cell>
          <cell r="BF872">
            <v>0</v>
          </cell>
          <cell r="BG872">
            <v>0</v>
          </cell>
          <cell r="BH872">
            <v>0</v>
          </cell>
          <cell r="BI872">
            <v>0</v>
          </cell>
          <cell r="BJ872">
            <v>0</v>
          </cell>
          <cell r="BK872">
            <v>0</v>
          </cell>
          <cell r="BL872">
            <v>0</v>
          </cell>
          <cell r="BM872">
            <v>0</v>
          </cell>
          <cell r="BN872">
            <v>0</v>
          </cell>
          <cell r="BO872">
            <v>0</v>
          </cell>
          <cell r="BP872">
            <v>0</v>
          </cell>
          <cell r="BQ872">
            <v>0</v>
          </cell>
          <cell r="BR872">
            <v>0</v>
          </cell>
          <cell r="BS872">
            <v>0</v>
          </cell>
          <cell r="BT872">
            <v>0</v>
          </cell>
          <cell r="BU872">
            <v>0</v>
          </cell>
          <cell r="BV872">
            <v>0</v>
          </cell>
          <cell r="BW872">
            <v>0</v>
          </cell>
          <cell r="BX872">
            <v>0</v>
          </cell>
          <cell r="BY872">
            <v>0</v>
          </cell>
          <cell r="BZ872">
            <v>0</v>
          </cell>
          <cell r="CA872">
            <v>0</v>
          </cell>
          <cell r="CB872">
            <v>0</v>
          </cell>
          <cell r="CC872">
            <v>0</v>
          </cell>
          <cell r="CD872">
            <v>0</v>
          </cell>
          <cell r="CE872">
            <v>0</v>
          </cell>
          <cell r="CF872">
            <v>0</v>
          </cell>
          <cell r="CG872">
            <v>0</v>
          </cell>
          <cell r="CH872">
            <v>0</v>
          </cell>
          <cell r="CI872">
            <v>0</v>
          </cell>
          <cell r="CJ872">
            <v>0</v>
          </cell>
          <cell r="CK872">
            <v>0</v>
          </cell>
          <cell r="CL872">
            <v>0</v>
          </cell>
          <cell r="CM872">
            <v>1</v>
          </cell>
        </row>
        <row r="873">
          <cell r="A873" t="str">
            <v>NIP_BP11_D_ORUB_ES1_D01</v>
          </cell>
          <cell r="C873" t="str">
            <v>BP11</v>
          </cell>
          <cell r="D873" t="str">
            <v>Out</v>
          </cell>
          <cell r="E873" t="str">
            <v>Domgas/IPP</v>
          </cell>
          <cell r="F873" t="str">
            <v>Base Plus</v>
          </cell>
          <cell r="G873" t="str">
            <v>SPDC JV</v>
          </cell>
          <cell r="H873" t="str">
            <v>Out</v>
          </cell>
          <cell r="I873" t="str">
            <v>ORUBIRI</v>
          </cell>
          <cell r="J873" t="str">
            <v>OML - 18</v>
          </cell>
          <cell r="K873" t="str">
            <v>SWAMP EAST</v>
          </cell>
          <cell r="L873" t="str">
            <v>East</v>
          </cell>
          <cell r="M873" t="str">
            <v>EDG Alakiri Phase 2</v>
          </cell>
          <cell r="N873" t="str">
            <v>EDG Alakiri Phase 2</v>
          </cell>
          <cell r="O873" t="str">
            <v>EDG Alakiri Phase 2</v>
          </cell>
          <cell r="P873" t="str">
            <v>EDG Alakiri Phase 2</v>
          </cell>
          <cell r="Q873" t="str">
            <v>Ehidiamhen Alikah</v>
          </cell>
          <cell r="R873" t="str">
            <v>ORUBIRI1_FS</v>
          </cell>
          <cell r="S873" t="str">
            <v>DOMGAS</v>
          </cell>
          <cell r="T873" t="str">
            <v>5. Domgas (Ring fenced)</v>
          </cell>
          <cell r="U873" t="str">
            <v>2. Domgas / IPP</v>
          </cell>
          <cell r="V873" t="str">
            <v>Ikwan Ukauku</v>
          </cell>
          <cell r="W873">
            <v>0</v>
          </cell>
          <cell r="X873">
            <v>0</v>
          </cell>
          <cell r="Y873">
            <v>91242.308349609375</v>
          </cell>
          <cell r="Z873">
            <v>0</v>
          </cell>
          <cell r="AA873">
            <v>136118.88305664063</v>
          </cell>
          <cell r="AB873">
            <v>0</v>
          </cell>
          <cell r="AC873">
            <v>120118.43969726563</v>
          </cell>
          <cell r="AD873">
            <v>13346.465530395508</v>
          </cell>
          <cell r="AE873">
            <v>2654.122859954834</v>
          </cell>
          <cell r="AF873">
            <v>0</v>
          </cell>
          <cell r="AG873">
            <v>0</v>
          </cell>
          <cell r="AH873">
            <v>0</v>
          </cell>
          <cell r="AI873">
            <v>285474.181640625</v>
          </cell>
          <cell r="AJ873">
            <v>435060.97445678711</v>
          </cell>
          <cell r="AK873">
            <v>0</v>
          </cell>
          <cell r="AL873">
            <v>0</v>
          </cell>
          <cell r="AM873">
            <v>6</v>
          </cell>
          <cell r="AN873">
            <v>0</v>
          </cell>
          <cell r="AO873">
            <v>0</v>
          </cell>
          <cell r="AP873">
            <v>0</v>
          </cell>
          <cell r="AQ873">
            <v>0</v>
          </cell>
          <cell r="AR873">
            <v>0</v>
          </cell>
          <cell r="AS873">
            <v>0</v>
          </cell>
          <cell r="AT873">
            <v>0</v>
          </cell>
          <cell r="AU873">
            <v>0</v>
          </cell>
          <cell r="AV873">
            <v>0</v>
          </cell>
          <cell r="AW873">
            <v>0</v>
          </cell>
          <cell r="AX873">
            <v>0</v>
          </cell>
          <cell r="AY873">
            <v>0</v>
          </cell>
          <cell r="AZ873">
            <v>0</v>
          </cell>
          <cell r="BA873">
            <v>0</v>
          </cell>
          <cell r="BB873">
            <v>0</v>
          </cell>
          <cell r="BC873">
            <v>0</v>
          </cell>
          <cell r="BD873">
            <v>0</v>
          </cell>
          <cell r="BE873">
            <v>0</v>
          </cell>
          <cell r="BF873">
            <v>0</v>
          </cell>
          <cell r="BG873">
            <v>0</v>
          </cell>
          <cell r="BH873">
            <v>0</v>
          </cell>
          <cell r="BI873">
            <v>0</v>
          </cell>
          <cell r="BJ873">
            <v>0</v>
          </cell>
          <cell r="BK873">
            <v>0</v>
          </cell>
          <cell r="BL873">
            <v>14398.98046875</v>
          </cell>
          <cell r="BM873">
            <v>182456.984375</v>
          </cell>
          <cell r="BN873">
            <v>68520.1611328125</v>
          </cell>
          <cell r="BO873">
            <v>0</v>
          </cell>
          <cell r="BP873">
            <v>20098.0615234375</v>
          </cell>
          <cell r="BQ873">
            <v>0</v>
          </cell>
          <cell r="BR873">
            <v>0</v>
          </cell>
          <cell r="BS873">
            <v>0</v>
          </cell>
          <cell r="BT873">
            <v>0</v>
          </cell>
          <cell r="BU873">
            <v>0</v>
          </cell>
          <cell r="BV873">
            <v>0</v>
          </cell>
          <cell r="BW873">
            <v>0</v>
          </cell>
          <cell r="BX873">
            <v>0</v>
          </cell>
          <cell r="BY873">
            <v>0</v>
          </cell>
          <cell r="BZ873">
            <v>0</v>
          </cell>
          <cell r="CA873">
            <v>0</v>
          </cell>
          <cell r="CB873">
            <v>0</v>
          </cell>
          <cell r="CC873">
            <v>0</v>
          </cell>
          <cell r="CD873">
            <v>0</v>
          </cell>
          <cell r="CE873">
            <v>0</v>
          </cell>
          <cell r="CF873">
            <v>0</v>
          </cell>
          <cell r="CG873">
            <v>0</v>
          </cell>
          <cell r="CH873">
            <v>0</v>
          </cell>
          <cell r="CI873">
            <v>0</v>
          </cell>
          <cell r="CJ873">
            <v>0</v>
          </cell>
          <cell r="CK873">
            <v>0</v>
          </cell>
          <cell r="CL873">
            <v>0</v>
          </cell>
          <cell r="CM873">
            <v>1</v>
          </cell>
        </row>
        <row r="874">
          <cell r="A874" t="str">
            <v>NIP_BP11_D_ORUB_ES1_G01</v>
          </cell>
          <cell r="C874" t="str">
            <v>BP11</v>
          </cell>
          <cell r="D874" t="str">
            <v>Out</v>
          </cell>
          <cell r="E874" t="str">
            <v>Domgas/IPP</v>
          </cell>
          <cell r="F874" t="str">
            <v>Base Plus</v>
          </cell>
          <cell r="G874" t="str">
            <v>SPDC JV</v>
          </cell>
          <cell r="H874" t="str">
            <v>Out</v>
          </cell>
          <cell r="I874" t="str">
            <v>ORUBIRI</v>
          </cell>
          <cell r="J874" t="str">
            <v>OML - 18</v>
          </cell>
          <cell r="K874" t="str">
            <v>SWAMP EAST</v>
          </cell>
          <cell r="L874" t="str">
            <v>East</v>
          </cell>
          <cell r="M874" t="str">
            <v>EDG Alakiri Phase 2</v>
          </cell>
          <cell r="N874" t="str">
            <v>EDG Alakiri Phase 2</v>
          </cell>
          <cell r="O874" t="str">
            <v>EDG Alakiri Phase 2</v>
          </cell>
          <cell r="P874" t="str">
            <v>EDG Alakiri Phase 2</v>
          </cell>
          <cell r="Q874" t="str">
            <v>Ehidiamhen Alikah</v>
          </cell>
          <cell r="R874" t="str">
            <v>ALAKIRI2_GP</v>
          </cell>
          <cell r="S874" t="str">
            <v>DOMGAS</v>
          </cell>
          <cell r="T874" t="str">
            <v>5. Domgas (Ring fenced)</v>
          </cell>
          <cell r="U874" t="str">
            <v>2. Domgas / IPP</v>
          </cell>
          <cell r="V874" t="str">
            <v>Ikwan Ukauku</v>
          </cell>
          <cell r="W874">
            <v>0</v>
          </cell>
          <cell r="X874">
            <v>0</v>
          </cell>
          <cell r="Y874">
            <v>0</v>
          </cell>
          <cell r="Z874">
            <v>9130.6652069091797</v>
          </cell>
          <cell r="AA874">
            <v>0</v>
          </cell>
          <cell r="AB874">
            <v>449746.3583984375</v>
          </cell>
          <cell r="AC874">
            <v>0</v>
          </cell>
          <cell r="AD874">
            <v>0</v>
          </cell>
          <cell r="AE874">
            <v>0</v>
          </cell>
          <cell r="AF874">
            <v>444087.87841796875</v>
          </cell>
          <cell r="AG874">
            <v>4485.7458152770996</v>
          </cell>
          <cell r="AH874">
            <v>1171.0739974975586</v>
          </cell>
          <cell r="AI874">
            <v>219081.3310546875</v>
          </cell>
          <cell r="AJ874">
            <v>189791.80340576172</v>
          </cell>
          <cell r="AK874">
            <v>0</v>
          </cell>
          <cell r="AL874">
            <v>0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>
            <v>0</v>
          </cell>
          <cell r="AR874">
            <v>6</v>
          </cell>
          <cell r="AS874">
            <v>0</v>
          </cell>
          <cell r="AT874">
            <v>0</v>
          </cell>
          <cell r="AU874">
            <v>0</v>
          </cell>
          <cell r="AV874">
            <v>0</v>
          </cell>
          <cell r="AW874">
            <v>0</v>
          </cell>
          <cell r="AX874">
            <v>0</v>
          </cell>
          <cell r="AY874">
            <v>0</v>
          </cell>
          <cell r="AZ874">
            <v>0</v>
          </cell>
          <cell r="BA874">
            <v>0</v>
          </cell>
          <cell r="BB874">
            <v>0</v>
          </cell>
          <cell r="BC874">
            <v>0</v>
          </cell>
          <cell r="BD874">
            <v>0</v>
          </cell>
          <cell r="BE874">
            <v>0</v>
          </cell>
          <cell r="BF874">
            <v>0</v>
          </cell>
          <cell r="BG874">
            <v>0</v>
          </cell>
          <cell r="BH874">
            <v>0</v>
          </cell>
          <cell r="BI874">
            <v>0</v>
          </cell>
          <cell r="BJ874">
            <v>0</v>
          </cell>
          <cell r="BK874">
            <v>0</v>
          </cell>
          <cell r="BL874">
            <v>0</v>
          </cell>
          <cell r="BM874">
            <v>0</v>
          </cell>
          <cell r="BN874">
            <v>0</v>
          </cell>
          <cell r="BO874">
            <v>0</v>
          </cell>
          <cell r="BP874">
            <v>0</v>
          </cell>
          <cell r="BQ874">
            <v>0</v>
          </cell>
          <cell r="BR874">
            <v>0</v>
          </cell>
          <cell r="BS874">
            <v>0</v>
          </cell>
          <cell r="BT874">
            <v>0</v>
          </cell>
          <cell r="BU874">
            <v>0</v>
          </cell>
          <cell r="BV874">
            <v>0</v>
          </cell>
          <cell r="BW874">
            <v>0</v>
          </cell>
          <cell r="BX874">
            <v>0</v>
          </cell>
          <cell r="BY874">
            <v>0</v>
          </cell>
          <cell r="BZ874">
            <v>0</v>
          </cell>
          <cell r="CA874">
            <v>9009.2998046875</v>
          </cell>
          <cell r="CB874">
            <v>136836.03125</v>
          </cell>
          <cell r="CC874">
            <v>51387.6015625</v>
          </cell>
          <cell r="CD874">
            <v>0</v>
          </cell>
          <cell r="CE874">
            <v>21848.400390625</v>
          </cell>
          <cell r="CF874">
            <v>0</v>
          </cell>
          <cell r="CG874">
            <v>0</v>
          </cell>
          <cell r="CH874">
            <v>0</v>
          </cell>
          <cell r="CI874">
            <v>0</v>
          </cell>
          <cell r="CJ874">
            <v>0</v>
          </cell>
          <cell r="CK874">
            <v>0</v>
          </cell>
          <cell r="CL874">
            <v>0</v>
          </cell>
          <cell r="CM874">
            <v>1</v>
          </cell>
        </row>
        <row r="875">
          <cell r="A875" t="str">
            <v>NIP_BP11_D_ORUB_ES1_R07</v>
          </cell>
          <cell r="C875" t="str">
            <v>BP11</v>
          </cell>
          <cell r="D875" t="str">
            <v>In</v>
          </cell>
          <cell r="E875" t="str">
            <v>Base JV</v>
          </cell>
          <cell r="F875" t="str">
            <v>Base</v>
          </cell>
          <cell r="G875" t="str">
            <v>SPDC JV</v>
          </cell>
          <cell r="H875" t="str">
            <v>In</v>
          </cell>
          <cell r="I875" t="str">
            <v>ORUBIRI</v>
          </cell>
          <cell r="J875" t="str">
            <v>OML - 18</v>
          </cell>
          <cell r="K875" t="str">
            <v>SWAMP EAST</v>
          </cell>
          <cell r="L875" t="str">
            <v>East</v>
          </cell>
          <cell r="M875" t="str">
            <v>STOG - Restoration - ORUBIRI</v>
          </cell>
          <cell r="N875" t="str">
            <v>STOG Restoration - Swamp East</v>
          </cell>
          <cell r="O875" t="str">
            <v>STOG Restoration - Swamp East</v>
          </cell>
          <cell r="P875" t="str">
            <v>STOG - Restoration</v>
          </cell>
          <cell r="Q875" t="str">
            <v>Ehidiamhen Alikah</v>
          </cell>
          <cell r="R875" t="str">
            <v>ORUBIRI1_FS</v>
          </cell>
          <cell r="S875" t="str">
            <v>DOMGAS</v>
          </cell>
          <cell r="T875" t="str">
            <v>4. Oil</v>
          </cell>
          <cell r="V875" t="str">
            <v>Dave Gardiner</v>
          </cell>
          <cell r="W875">
            <v>0</v>
          </cell>
          <cell r="X875">
            <v>0</v>
          </cell>
          <cell r="Y875">
            <v>8356.3640480041504</v>
          </cell>
          <cell r="Z875">
            <v>0</v>
          </cell>
          <cell r="AA875">
            <v>13038.02709197998</v>
          </cell>
          <cell r="AB875">
            <v>0</v>
          </cell>
          <cell r="AC875">
            <v>10505.838981628418</v>
          </cell>
          <cell r="AD875">
            <v>2015.7460012435913</v>
          </cell>
          <cell r="AE875">
            <v>516.4571008682251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14013.003982543945</v>
          </cell>
          <cell r="AK875">
            <v>0</v>
          </cell>
          <cell r="AL875">
            <v>0</v>
          </cell>
          <cell r="AM875">
            <v>0</v>
          </cell>
          <cell r="AN875">
            <v>0</v>
          </cell>
          <cell r="AO875">
            <v>0</v>
          </cell>
          <cell r="AP875">
            <v>0</v>
          </cell>
          <cell r="AQ875">
            <v>0</v>
          </cell>
          <cell r="AR875">
            <v>0</v>
          </cell>
          <cell r="AS875">
            <v>0</v>
          </cell>
          <cell r="AT875">
            <v>0</v>
          </cell>
          <cell r="AU875">
            <v>0</v>
          </cell>
          <cell r="AV875">
            <v>0</v>
          </cell>
          <cell r="AW875">
            <v>0</v>
          </cell>
          <cell r="AX875">
            <v>0</v>
          </cell>
          <cell r="AY875">
            <v>0</v>
          </cell>
          <cell r="AZ875">
            <v>0</v>
          </cell>
          <cell r="BA875">
            <v>0</v>
          </cell>
          <cell r="BB875">
            <v>0</v>
          </cell>
          <cell r="BC875">
            <v>0</v>
          </cell>
          <cell r="BD875">
            <v>0</v>
          </cell>
          <cell r="BE875">
            <v>0</v>
          </cell>
          <cell r="BF875">
            <v>0</v>
          </cell>
          <cell r="BG875">
            <v>0</v>
          </cell>
          <cell r="BH875">
            <v>0</v>
          </cell>
          <cell r="BI875">
            <v>0</v>
          </cell>
          <cell r="BJ875">
            <v>0</v>
          </cell>
          <cell r="BK875">
            <v>0</v>
          </cell>
          <cell r="BL875">
            <v>0</v>
          </cell>
          <cell r="BM875">
            <v>0</v>
          </cell>
          <cell r="BN875">
            <v>0</v>
          </cell>
          <cell r="BO875">
            <v>0</v>
          </cell>
          <cell r="BP875">
            <v>0</v>
          </cell>
          <cell r="BQ875">
            <v>0</v>
          </cell>
          <cell r="BR875">
            <v>0</v>
          </cell>
          <cell r="BS875">
            <v>0</v>
          </cell>
          <cell r="BT875">
            <v>0</v>
          </cell>
          <cell r="BU875">
            <v>0</v>
          </cell>
          <cell r="BV875">
            <v>0</v>
          </cell>
          <cell r="BW875">
            <v>0</v>
          </cell>
          <cell r="BX875">
            <v>0</v>
          </cell>
          <cell r="BY875">
            <v>0</v>
          </cell>
          <cell r="BZ875">
            <v>0</v>
          </cell>
          <cell r="CA875">
            <v>0</v>
          </cell>
          <cell r="CB875">
            <v>0</v>
          </cell>
          <cell r="CC875">
            <v>0</v>
          </cell>
          <cell r="CD875">
            <v>0</v>
          </cell>
          <cell r="CE875">
            <v>0</v>
          </cell>
          <cell r="CF875">
            <v>0</v>
          </cell>
          <cell r="CG875">
            <v>0</v>
          </cell>
          <cell r="CH875">
            <v>0</v>
          </cell>
          <cell r="CI875">
            <v>0</v>
          </cell>
          <cell r="CJ875">
            <v>0</v>
          </cell>
          <cell r="CK875">
            <v>0</v>
          </cell>
          <cell r="CL875">
            <v>0</v>
          </cell>
          <cell r="CM875">
            <v>1</v>
          </cell>
        </row>
        <row r="876">
          <cell r="A876" t="str">
            <v>NIP_BP11_D_OTAM_EL1_C01</v>
          </cell>
          <cell r="C876" t="str">
            <v>BP11</v>
          </cell>
          <cell r="D876" t="str">
            <v>In</v>
          </cell>
          <cell r="E876" t="str">
            <v>Base JV</v>
          </cell>
          <cell r="F876" t="str">
            <v>Base</v>
          </cell>
          <cell r="G876" t="str">
            <v>Both</v>
          </cell>
          <cell r="H876" t="str">
            <v>Not reported</v>
          </cell>
          <cell r="I876" t="str">
            <v>OTAMINI</v>
          </cell>
          <cell r="J876" t="str">
            <v>OML - 17</v>
          </cell>
          <cell r="K876" t="str">
            <v>LAND EAST</v>
          </cell>
          <cell r="L876" t="str">
            <v>East</v>
          </cell>
          <cell r="M876" t="str">
            <v>Well Recompletion WO</v>
          </cell>
          <cell r="N876" t="str">
            <v>Well Recompletion WO</v>
          </cell>
          <cell r="O876" t="str">
            <v>Well Recompletion WO</v>
          </cell>
          <cell r="P876" t="str">
            <v xml:space="preserve">Well Recompletion WO_x000D_
</v>
          </cell>
          <cell r="Q876" t="str">
            <v>James Iwegbu</v>
          </cell>
          <cell r="R876" t="str">
            <v>UMUECHEM1_FS</v>
          </cell>
          <cell r="S876" t="str">
            <v>DOMGAS</v>
          </cell>
          <cell r="T876" t="str">
            <v>4. Oil</v>
          </cell>
          <cell r="U876" t="str">
            <v>3. Asset Integrity</v>
          </cell>
          <cell r="V876" t="str">
            <v>Eleluwor Esta</v>
          </cell>
          <cell r="W876">
            <v>0</v>
          </cell>
          <cell r="X876">
            <v>0</v>
          </cell>
          <cell r="Y876">
            <v>11508.90225654658</v>
          </cell>
          <cell r="Z876">
            <v>0</v>
          </cell>
          <cell r="AA876">
            <v>18310.474147363217</v>
          </cell>
          <cell r="AB876">
            <v>0</v>
          </cell>
          <cell r="AC876">
            <v>15352.800979614258</v>
          </cell>
          <cell r="AD876">
            <v>1705.8662548065186</v>
          </cell>
          <cell r="AE876">
            <v>1251.8281135993293</v>
          </cell>
          <cell r="AF876">
            <v>0</v>
          </cell>
          <cell r="AG876">
            <v>0</v>
          </cell>
          <cell r="AH876">
            <v>0</v>
          </cell>
          <cell r="AI876">
            <v>17737.21875</v>
          </cell>
          <cell r="AJ876">
            <v>30894.399108886719</v>
          </cell>
          <cell r="AK876">
            <v>0</v>
          </cell>
          <cell r="AL876">
            <v>0</v>
          </cell>
          <cell r="AM876">
            <v>0</v>
          </cell>
          <cell r="AN876">
            <v>1</v>
          </cell>
          <cell r="AO876">
            <v>0</v>
          </cell>
          <cell r="AP876">
            <v>0</v>
          </cell>
          <cell r="AQ876">
            <v>0</v>
          </cell>
          <cell r="AR876">
            <v>0</v>
          </cell>
          <cell r="AS876">
            <v>0</v>
          </cell>
          <cell r="AT876">
            <v>0</v>
          </cell>
          <cell r="AU876">
            <v>0</v>
          </cell>
          <cell r="AV876">
            <v>0</v>
          </cell>
          <cell r="AW876">
            <v>0</v>
          </cell>
          <cell r="AX876">
            <v>0</v>
          </cell>
          <cell r="AY876">
            <v>0</v>
          </cell>
          <cell r="AZ876">
            <v>0</v>
          </cell>
          <cell r="BA876">
            <v>0</v>
          </cell>
          <cell r="BB876">
            <v>0</v>
          </cell>
          <cell r="BC876">
            <v>0</v>
          </cell>
          <cell r="BD876">
            <v>0</v>
          </cell>
          <cell r="BE876">
            <v>0</v>
          </cell>
          <cell r="BF876">
            <v>0</v>
          </cell>
          <cell r="BG876">
            <v>0</v>
          </cell>
          <cell r="BH876">
            <v>0</v>
          </cell>
          <cell r="BI876">
            <v>0</v>
          </cell>
          <cell r="BJ876">
            <v>0</v>
          </cell>
          <cell r="BK876">
            <v>0</v>
          </cell>
          <cell r="BL876">
            <v>5202</v>
          </cell>
          <cell r="BM876">
            <v>5958.724609375</v>
          </cell>
          <cell r="BN876">
            <v>0</v>
          </cell>
          <cell r="BO876">
            <v>5015.8935546875</v>
          </cell>
          <cell r="BP876">
            <v>1560.5999755859375</v>
          </cell>
          <cell r="BQ876">
            <v>0</v>
          </cell>
          <cell r="BR876">
            <v>0</v>
          </cell>
          <cell r="BS876">
            <v>0</v>
          </cell>
          <cell r="BT876">
            <v>0</v>
          </cell>
          <cell r="BU876">
            <v>0</v>
          </cell>
          <cell r="BV876">
            <v>0</v>
          </cell>
          <cell r="BW876">
            <v>0</v>
          </cell>
          <cell r="BX876">
            <v>0</v>
          </cell>
          <cell r="BY876">
            <v>0</v>
          </cell>
          <cell r="BZ876">
            <v>0</v>
          </cell>
          <cell r="CA876">
            <v>0</v>
          </cell>
          <cell r="CB876">
            <v>0</v>
          </cell>
          <cell r="CC876">
            <v>0</v>
          </cell>
          <cell r="CD876">
            <v>0</v>
          </cell>
          <cell r="CE876">
            <v>0</v>
          </cell>
          <cell r="CF876">
            <v>0</v>
          </cell>
          <cell r="CG876">
            <v>0</v>
          </cell>
          <cell r="CH876">
            <v>0</v>
          </cell>
          <cell r="CI876">
            <v>0</v>
          </cell>
          <cell r="CJ876">
            <v>0</v>
          </cell>
          <cell r="CK876">
            <v>0</v>
          </cell>
          <cell r="CL876">
            <v>0</v>
          </cell>
          <cell r="CM876">
            <v>1</v>
          </cell>
        </row>
        <row r="877">
          <cell r="A877" t="str">
            <v>NIP_BP11_D_OTAM_EL1_C02</v>
          </cell>
          <cell r="C877" t="str">
            <v>BP11</v>
          </cell>
          <cell r="D877" t="str">
            <v>In</v>
          </cell>
          <cell r="E877" t="str">
            <v>Base JV</v>
          </cell>
          <cell r="F877" t="str">
            <v>Base</v>
          </cell>
          <cell r="G877" t="str">
            <v>Both</v>
          </cell>
          <cell r="H877" t="str">
            <v>Not reported</v>
          </cell>
          <cell r="I877" t="str">
            <v>OTAMINI</v>
          </cell>
          <cell r="J877" t="str">
            <v>OML - 17</v>
          </cell>
          <cell r="K877" t="str">
            <v>LAND EAST</v>
          </cell>
          <cell r="L877" t="str">
            <v>East</v>
          </cell>
          <cell r="M877" t="str">
            <v>Well Recompletion WO</v>
          </cell>
          <cell r="N877" t="str">
            <v>Well Recompletion WO</v>
          </cell>
          <cell r="O877" t="str">
            <v>Well Recompletion WO</v>
          </cell>
          <cell r="P877" t="str">
            <v xml:space="preserve">Well Recompletion WO_x000D_
</v>
          </cell>
          <cell r="Q877" t="str">
            <v>James Iwegbu</v>
          </cell>
          <cell r="R877" t="str">
            <v>UMUECHEM1_FS</v>
          </cell>
          <cell r="S877" t="str">
            <v>DOMGAS</v>
          </cell>
          <cell r="T877" t="str">
            <v>4. Oil</v>
          </cell>
          <cell r="U877" t="str">
            <v>3. Asset Integrity</v>
          </cell>
          <cell r="V877" t="str">
            <v>Eleluwor Esta</v>
          </cell>
          <cell r="W877">
            <v>0</v>
          </cell>
          <cell r="X877">
            <v>0</v>
          </cell>
          <cell r="Y877">
            <v>4044.5306895103927</v>
          </cell>
          <cell r="Z877">
            <v>0</v>
          </cell>
          <cell r="AA877">
            <v>9984.0457403792207</v>
          </cell>
          <cell r="AB877">
            <v>0</v>
          </cell>
          <cell r="AC877">
            <v>8477.1200485229492</v>
          </cell>
          <cell r="AD877">
            <v>941.90084719657898</v>
          </cell>
          <cell r="AE877">
            <v>565.03877250683945</v>
          </cell>
          <cell r="AF877">
            <v>0</v>
          </cell>
          <cell r="AG877">
            <v>0</v>
          </cell>
          <cell r="AH877">
            <v>0</v>
          </cell>
          <cell r="AI877">
            <v>18615.876953125</v>
          </cell>
          <cell r="AJ877">
            <v>28249.738342285156</v>
          </cell>
          <cell r="AK877">
            <v>0</v>
          </cell>
          <cell r="AL877">
            <v>0</v>
          </cell>
          <cell r="AM877">
            <v>0</v>
          </cell>
          <cell r="AN877">
            <v>1</v>
          </cell>
          <cell r="AO877">
            <v>0</v>
          </cell>
          <cell r="AP877">
            <v>0</v>
          </cell>
          <cell r="AQ877">
            <v>0</v>
          </cell>
          <cell r="AR877">
            <v>0</v>
          </cell>
          <cell r="AS877">
            <v>0</v>
          </cell>
          <cell r="AT877">
            <v>0</v>
          </cell>
          <cell r="AU877">
            <v>0</v>
          </cell>
          <cell r="AV877">
            <v>0</v>
          </cell>
          <cell r="AW877">
            <v>0</v>
          </cell>
          <cell r="AX877">
            <v>0</v>
          </cell>
          <cell r="AY877">
            <v>0</v>
          </cell>
          <cell r="AZ877">
            <v>0</v>
          </cell>
          <cell r="BA877">
            <v>0</v>
          </cell>
          <cell r="BB877">
            <v>0</v>
          </cell>
          <cell r="BC877">
            <v>0</v>
          </cell>
          <cell r="BD877">
            <v>0</v>
          </cell>
          <cell r="BE877">
            <v>0</v>
          </cell>
          <cell r="BF877">
            <v>0</v>
          </cell>
          <cell r="BG877">
            <v>0</v>
          </cell>
          <cell r="BH877">
            <v>0</v>
          </cell>
          <cell r="BI877">
            <v>0</v>
          </cell>
          <cell r="BJ877">
            <v>0</v>
          </cell>
          <cell r="BK877">
            <v>0</v>
          </cell>
          <cell r="BL877">
            <v>5202</v>
          </cell>
          <cell r="BM877">
            <v>6435.91455078125</v>
          </cell>
          <cell r="BN877">
            <v>0</v>
          </cell>
          <cell r="BO877">
            <v>5417.36279296875</v>
          </cell>
          <cell r="BP877">
            <v>1560.5999755859375</v>
          </cell>
          <cell r="BQ877">
            <v>0</v>
          </cell>
          <cell r="BR877">
            <v>0</v>
          </cell>
          <cell r="BS877">
            <v>0</v>
          </cell>
          <cell r="BT877">
            <v>0</v>
          </cell>
          <cell r="BU877">
            <v>0</v>
          </cell>
          <cell r="BV877">
            <v>0</v>
          </cell>
          <cell r="BW877">
            <v>0</v>
          </cell>
          <cell r="BX877">
            <v>0</v>
          </cell>
          <cell r="BY877">
            <v>0</v>
          </cell>
          <cell r="BZ877">
            <v>0</v>
          </cell>
          <cell r="CA877">
            <v>0</v>
          </cell>
          <cell r="CB877">
            <v>0</v>
          </cell>
          <cell r="CC877">
            <v>0</v>
          </cell>
          <cell r="CD877">
            <v>0</v>
          </cell>
          <cell r="CE877">
            <v>0</v>
          </cell>
          <cell r="CF877">
            <v>0</v>
          </cell>
          <cell r="CG877">
            <v>0</v>
          </cell>
          <cell r="CH877">
            <v>0</v>
          </cell>
          <cell r="CI877">
            <v>0</v>
          </cell>
          <cell r="CJ877">
            <v>0</v>
          </cell>
          <cell r="CK877">
            <v>0</v>
          </cell>
          <cell r="CL877">
            <v>0</v>
          </cell>
          <cell r="CM877">
            <v>1</v>
          </cell>
        </row>
        <row r="878">
          <cell r="A878" t="str">
            <v>NIP_BP11_D_OTAM_EL1_D01</v>
          </cell>
          <cell r="C878" t="str">
            <v>BP11</v>
          </cell>
          <cell r="D878" t="str">
            <v>Out</v>
          </cell>
          <cell r="E878" t="str">
            <v>Base JV</v>
          </cell>
          <cell r="F878" t="str">
            <v>Options</v>
          </cell>
          <cell r="G878" t="str">
            <v>SPDC JV</v>
          </cell>
          <cell r="H878" t="str">
            <v>In</v>
          </cell>
          <cell r="I878" t="str">
            <v>OTAMINI</v>
          </cell>
          <cell r="J878" t="str">
            <v>OML - 17</v>
          </cell>
          <cell r="K878" t="str">
            <v>LAND EAST</v>
          </cell>
          <cell r="L878" t="str">
            <v>East</v>
          </cell>
          <cell r="M878" t="str">
            <v>Otamini IOGD Phase 1</v>
          </cell>
          <cell r="N878" t="str">
            <v>Otamini IOGD Phase 1</v>
          </cell>
          <cell r="O878" t="str">
            <v>Otamini IOGD Phase 1</v>
          </cell>
          <cell r="P878" t="str">
            <v xml:space="preserve">Otamini IOGD Phase 1_x000D_
</v>
          </cell>
          <cell r="Q878" t="str">
            <v>James Iwegbu</v>
          </cell>
          <cell r="R878" t="str">
            <v>UMUECHEM1_FS</v>
          </cell>
          <cell r="S878" t="str">
            <v>DOMGAS</v>
          </cell>
          <cell r="T878" t="str">
            <v>7. Export Growth</v>
          </cell>
          <cell r="U878" t="str">
            <v>7. Material Oil</v>
          </cell>
          <cell r="V878" t="str">
            <v>Eleluwor Esta</v>
          </cell>
          <cell r="W878">
            <v>3</v>
          </cell>
          <cell r="X878">
            <v>0</v>
          </cell>
          <cell r="Y878">
            <v>167.08029174804688</v>
          </cell>
          <cell r="Z878">
            <v>0</v>
          </cell>
          <cell r="AA878">
            <v>79.017868041992188</v>
          </cell>
          <cell r="AB878">
            <v>0</v>
          </cell>
          <cell r="AC878">
            <v>68.822479248046875</v>
          </cell>
          <cell r="AD878">
            <v>7.6469240188598633</v>
          </cell>
          <cell r="AE878">
            <v>2.5492870807647705</v>
          </cell>
          <cell r="AF878">
            <v>0</v>
          </cell>
          <cell r="AG878">
            <v>0</v>
          </cell>
          <cell r="AH878">
            <v>0</v>
          </cell>
          <cell r="AI878">
            <v>200132.7470703125</v>
          </cell>
          <cell r="AJ878">
            <v>9818.6226043701172</v>
          </cell>
          <cell r="AK878">
            <v>0</v>
          </cell>
          <cell r="AL878">
            <v>0</v>
          </cell>
          <cell r="AM878">
            <v>5</v>
          </cell>
          <cell r="AN878">
            <v>0</v>
          </cell>
          <cell r="AO878">
            <v>0</v>
          </cell>
          <cell r="AP878">
            <v>0</v>
          </cell>
          <cell r="AQ878">
            <v>0</v>
          </cell>
          <cell r="AR878">
            <v>0</v>
          </cell>
          <cell r="AS878">
            <v>0</v>
          </cell>
          <cell r="AT878">
            <v>0</v>
          </cell>
          <cell r="AU878">
            <v>0</v>
          </cell>
          <cell r="AV878">
            <v>0</v>
          </cell>
          <cell r="AW878">
            <v>0</v>
          </cell>
          <cell r="AX878">
            <v>0</v>
          </cell>
          <cell r="AY878">
            <v>0</v>
          </cell>
          <cell r="AZ878">
            <v>0</v>
          </cell>
          <cell r="BA878">
            <v>0</v>
          </cell>
          <cell r="BB878">
            <v>0</v>
          </cell>
          <cell r="BC878">
            <v>0</v>
          </cell>
          <cell r="BD878">
            <v>0</v>
          </cell>
          <cell r="BE878">
            <v>0</v>
          </cell>
          <cell r="BF878">
            <v>0</v>
          </cell>
          <cell r="BG878">
            <v>0</v>
          </cell>
          <cell r="BH878">
            <v>0</v>
          </cell>
          <cell r="BI878">
            <v>0</v>
          </cell>
          <cell r="BJ878">
            <v>0</v>
          </cell>
          <cell r="BK878">
            <v>0</v>
          </cell>
          <cell r="BL878">
            <v>26953.1943359375</v>
          </cell>
          <cell r="BM878">
            <v>108237.234375</v>
          </cell>
          <cell r="BN878">
            <v>47624.3828125</v>
          </cell>
          <cell r="BO878">
            <v>0</v>
          </cell>
          <cell r="BP878">
            <v>17317.95703125</v>
          </cell>
          <cell r="BQ878">
            <v>0</v>
          </cell>
          <cell r="BR878">
            <v>0</v>
          </cell>
          <cell r="BS878">
            <v>0</v>
          </cell>
          <cell r="BT878">
            <v>0</v>
          </cell>
          <cell r="BU878">
            <v>0</v>
          </cell>
          <cell r="BV878">
            <v>0</v>
          </cell>
          <cell r="BW878">
            <v>0</v>
          </cell>
          <cell r="BX878">
            <v>0</v>
          </cell>
          <cell r="BY878">
            <v>0</v>
          </cell>
          <cell r="BZ878">
            <v>0</v>
          </cell>
          <cell r="CA878">
            <v>0</v>
          </cell>
          <cell r="CB878">
            <v>0</v>
          </cell>
          <cell r="CC878">
            <v>0</v>
          </cell>
          <cell r="CD878">
            <v>0</v>
          </cell>
          <cell r="CE878">
            <v>0</v>
          </cell>
          <cell r="CF878">
            <v>0</v>
          </cell>
          <cell r="CG878">
            <v>0</v>
          </cell>
          <cell r="CH878">
            <v>0</v>
          </cell>
          <cell r="CI878">
            <v>0</v>
          </cell>
          <cell r="CJ878">
            <v>0</v>
          </cell>
          <cell r="CK878">
            <v>0</v>
          </cell>
          <cell r="CL878">
            <v>0</v>
          </cell>
          <cell r="CM878">
            <v>1</v>
          </cell>
        </row>
        <row r="879">
          <cell r="A879" t="str">
            <v>NIP_BP11_D_OTAM_EL1_I01</v>
          </cell>
          <cell r="C879" t="str">
            <v>BP11</v>
          </cell>
          <cell r="D879" t="str">
            <v>Out</v>
          </cell>
          <cell r="E879" t="str">
            <v>Third Party Finance</v>
          </cell>
          <cell r="F879" t="str">
            <v>Options</v>
          </cell>
          <cell r="G879" t="str">
            <v>Both</v>
          </cell>
          <cell r="H879" t="str">
            <v>In</v>
          </cell>
          <cell r="I879" t="str">
            <v>OTAMINI</v>
          </cell>
          <cell r="J879" t="str">
            <v>OML - 17</v>
          </cell>
          <cell r="K879" t="str">
            <v>LAND EAST</v>
          </cell>
          <cell r="L879" t="str">
            <v>East</v>
          </cell>
          <cell r="M879" t="str">
            <v>AG Solution Phase 2</v>
          </cell>
          <cell r="N879" t="str">
            <v>AG Solution Opportunities (OV)</v>
          </cell>
          <cell r="O879" t="str">
            <v>AG Solution Phase 2</v>
          </cell>
          <cell r="P879" t="str">
            <v xml:space="preserve">AG Solution Phase 2_x000D_
</v>
          </cell>
          <cell r="Q879" t="str">
            <v>James Iwegbu</v>
          </cell>
          <cell r="R879" t="str">
            <v>UMUECHEM1_FS</v>
          </cell>
          <cell r="S879" t="str">
            <v>DOMGAS</v>
          </cell>
          <cell r="T879" t="str">
            <v>4. Oil</v>
          </cell>
          <cell r="U879" t="str">
            <v>7. Material Oil</v>
          </cell>
          <cell r="V879" t="str">
            <v>Eleluwor Esta</v>
          </cell>
          <cell r="W879">
            <v>3</v>
          </cell>
          <cell r="X879">
            <v>0</v>
          </cell>
          <cell r="Y879">
            <v>8674.6699065664725</v>
          </cell>
          <cell r="Z879">
            <v>0</v>
          </cell>
          <cell r="AA879">
            <v>11298.835563801757</v>
          </cell>
          <cell r="AB879">
            <v>0</v>
          </cell>
          <cell r="AC879">
            <v>9225.4291973114014</v>
          </cell>
          <cell r="AD879">
            <v>1025.0507259368896</v>
          </cell>
          <cell r="AE879">
            <v>1048.3455752363109</v>
          </cell>
          <cell r="AF879">
            <v>0</v>
          </cell>
          <cell r="AG879">
            <v>0</v>
          </cell>
          <cell r="AH879">
            <v>0</v>
          </cell>
          <cell r="AI879">
            <v>8658.978515625</v>
          </cell>
          <cell r="AJ879">
            <v>7982.5769021245924</v>
          </cell>
          <cell r="AK879">
            <v>0</v>
          </cell>
          <cell r="AL879">
            <v>0</v>
          </cell>
          <cell r="AM879">
            <v>0</v>
          </cell>
          <cell r="AN879">
            <v>0</v>
          </cell>
          <cell r="AO879">
            <v>0</v>
          </cell>
          <cell r="AP879">
            <v>0</v>
          </cell>
          <cell r="AQ879">
            <v>0</v>
          </cell>
          <cell r="AR879">
            <v>0</v>
          </cell>
          <cell r="AS879">
            <v>0</v>
          </cell>
          <cell r="AT879">
            <v>0</v>
          </cell>
          <cell r="AU879">
            <v>0</v>
          </cell>
          <cell r="AV879">
            <v>0</v>
          </cell>
          <cell r="AW879">
            <v>0</v>
          </cell>
          <cell r="AX879">
            <v>0</v>
          </cell>
          <cell r="AY879">
            <v>0</v>
          </cell>
          <cell r="AZ879">
            <v>0</v>
          </cell>
          <cell r="BA879">
            <v>0</v>
          </cell>
          <cell r="BB879">
            <v>0</v>
          </cell>
          <cell r="BC879">
            <v>0</v>
          </cell>
          <cell r="BD879">
            <v>0</v>
          </cell>
          <cell r="BE879">
            <v>0</v>
          </cell>
          <cell r="BF879">
            <v>0</v>
          </cell>
          <cell r="BG879">
            <v>0</v>
          </cell>
          <cell r="BH879">
            <v>0</v>
          </cell>
          <cell r="BI879">
            <v>0</v>
          </cell>
          <cell r="BJ879">
            <v>0</v>
          </cell>
          <cell r="BK879">
            <v>0</v>
          </cell>
          <cell r="BL879">
            <v>0</v>
          </cell>
          <cell r="BM879">
            <v>0</v>
          </cell>
          <cell r="BN879">
            <v>0</v>
          </cell>
          <cell r="BO879">
            <v>0</v>
          </cell>
          <cell r="BP879">
            <v>8658.978515625</v>
          </cell>
          <cell r="BQ879">
            <v>0</v>
          </cell>
          <cell r="BR879">
            <v>0</v>
          </cell>
          <cell r="BS879">
            <v>0</v>
          </cell>
          <cell r="BT879">
            <v>0</v>
          </cell>
          <cell r="BU879">
            <v>0</v>
          </cell>
          <cell r="BV879">
            <v>0</v>
          </cell>
          <cell r="BW879">
            <v>0</v>
          </cell>
          <cell r="BX879">
            <v>0</v>
          </cell>
          <cell r="BY879">
            <v>0</v>
          </cell>
          <cell r="BZ879">
            <v>0</v>
          </cell>
          <cell r="CA879">
            <v>0</v>
          </cell>
          <cell r="CB879">
            <v>0</v>
          </cell>
          <cell r="CC879">
            <v>0</v>
          </cell>
          <cell r="CD879">
            <v>0</v>
          </cell>
          <cell r="CE879">
            <v>0</v>
          </cell>
          <cell r="CF879">
            <v>0</v>
          </cell>
          <cell r="CG879">
            <v>0</v>
          </cell>
          <cell r="CH879">
            <v>0</v>
          </cell>
          <cell r="CI879">
            <v>0</v>
          </cell>
          <cell r="CJ879">
            <v>0</v>
          </cell>
          <cell r="CK879">
            <v>0</v>
          </cell>
          <cell r="CL879">
            <v>0</v>
          </cell>
          <cell r="CM879">
            <v>1</v>
          </cell>
        </row>
        <row r="880">
          <cell r="A880" t="str">
            <v>NIP_BP11_D_OTAM_EL1_L01</v>
          </cell>
          <cell r="C880" t="str">
            <v>BP11</v>
          </cell>
          <cell r="D880" t="str">
            <v>Out</v>
          </cell>
          <cell r="E880" t="str">
            <v>Base JV</v>
          </cell>
          <cell r="F880" t="str">
            <v>Options</v>
          </cell>
          <cell r="G880" t="str">
            <v>SPDC JV</v>
          </cell>
          <cell r="H880" t="str">
            <v>In</v>
          </cell>
          <cell r="I880" t="str">
            <v>OTAMINI</v>
          </cell>
          <cell r="J880" t="str">
            <v>OML - 17</v>
          </cell>
          <cell r="K880" t="str">
            <v>LAND EAST</v>
          </cell>
          <cell r="L880" t="str">
            <v>East</v>
          </cell>
          <cell r="M880" t="str">
            <v>Otamini Gaslift</v>
          </cell>
          <cell r="N880" t="str">
            <v>Otamini IOGD Phase 1</v>
          </cell>
          <cell r="O880" t="str">
            <v>Otamini IOGD Phase 1</v>
          </cell>
          <cell r="P880" t="str">
            <v xml:space="preserve">Otamini IOGD Phase 1_x000D_
</v>
          </cell>
          <cell r="Q880" t="str">
            <v>James Iwegbu</v>
          </cell>
          <cell r="R880" t="str">
            <v>UMUECHEM1_FS</v>
          </cell>
          <cell r="S880" t="str">
            <v>DOMGAS</v>
          </cell>
          <cell r="T880" t="str">
            <v>7. Export Growth</v>
          </cell>
          <cell r="U880" t="str">
            <v>7. Material Oil</v>
          </cell>
          <cell r="V880" t="str">
            <v>Eleluwor Esta</v>
          </cell>
          <cell r="W880">
            <v>3</v>
          </cell>
          <cell r="X880">
            <v>0</v>
          </cell>
          <cell r="Y880">
            <v>5.4930000305175781</v>
          </cell>
          <cell r="Z880">
            <v>0</v>
          </cell>
          <cell r="AA880">
            <v>2.3894000053405762</v>
          </cell>
          <cell r="AB880">
            <v>0</v>
          </cell>
          <cell r="AC880">
            <v>2.0810999870300293</v>
          </cell>
          <cell r="AD880">
            <v>0.2312300056219101</v>
          </cell>
          <cell r="AE880">
            <v>7.7094003558158875E-2</v>
          </cell>
          <cell r="AF880">
            <v>0</v>
          </cell>
          <cell r="AG880">
            <v>0</v>
          </cell>
          <cell r="AH880">
            <v>0</v>
          </cell>
          <cell r="AI880">
            <v>8658.978515625</v>
          </cell>
          <cell r="AJ880">
            <v>420.36676025390625</v>
          </cell>
          <cell r="AK880">
            <v>0</v>
          </cell>
          <cell r="AL880">
            <v>0</v>
          </cell>
          <cell r="AM880">
            <v>0</v>
          </cell>
          <cell r="AN880">
            <v>0</v>
          </cell>
          <cell r="AO880">
            <v>0</v>
          </cell>
          <cell r="AP880">
            <v>0</v>
          </cell>
          <cell r="AQ880">
            <v>0</v>
          </cell>
          <cell r="AR880">
            <v>0</v>
          </cell>
          <cell r="AS880">
            <v>0</v>
          </cell>
          <cell r="AT880">
            <v>0</v>
          </cell>
          <cell r="AU880">
            <v>0</v>
          </cell>
          <cell r="AV880">
            <v>0</v>
          </cell>
          <cell r="AW880">
            <v>0</v>
          </cell>
          <cell r="AX880">
            <v>0</v>
          </cell>
          <cell r="AY880">
            <v>0</v>
          </cell>
          <cell r="AZ880">
            <v>0</v>
          </cell>
          <cell r="BA880">
            <v>0</v>
          </cell>
          <cell r="BB880">
            <v>0</v>
          </cell>
          <cell r="BC880">
            <v>0</v>
          </cell>
          <cell r="BD880">
            <v>0</v>
          </cell>
          <cell r="BE880">
            <v>0</v>
          </cell>
          <cell r="BF880">
            <v>0</v>
          </cell>
          <cell r="BG880">
            <v>0</v>
          </cell>
          <cell r="BH880">
            <v>0</v>
          </cell>
          <cell r="BI880">
            <v>0</v>
          </cell>
          <cell r="BJ880">
            <v>0</v>
          </cell>
          <cell r="BK880">
            <v>0</v>
          </cell>
          <cell r="BL880">
            <v>0</v>
          </cell>
          <cell r="BM880">
            <v>0</v>
          </cell>
          <cell r="BN880">
            <v>0</v>
          </cell>
          <cell r="BO880">
            <v>0</v>
          </cell>
          <cell r="BP880">
            <v>8658.978515625</v>
          </cell>
          <cell r="BQ880">
            <v>0</v>
          </cell>
          <cell r="BR880">
            <v>0</v>
          </cell>
          <cell r="BS880">
            <v>0</v>
          </cell>
          <cell r="BT880">
            <v>0</v>
          </cell>
          <cell r="BU880">
            <v>0</v>
          </cell>
          <cell r="BV880">
            <v>0</v>
          </cell>
          <cell r="BW880">
            <v>0</v>
          </cell>
          <cell r="BX880">
            <v>0</v>
          </cell>
          <cell r="BY880">
            <v>0</v>
          </cell>
          <cell r="BZ880">
            <v>0</v>
          </cell>
          <cell r="CA880">
            <v>0</v>
          </cell>
          <cell r="CB880">
            <v>0</v>
          </cell>
          <cell r="CC880">
            <v>0</v>
          </cell>
          <cell r="CD880">
            <v>0</v>
          </cell>
          <cell r="CE880">
            <v>0</v>
          </cell>
          <cell r="CF880">
            <v>0</v>
          </cell>
          <cell r="CG880">
            <v>0</v>
          </cell>
          <cell r="CH880">
            <v>0</v>
          </cell>
          <cell r="CI880">
            <v>0</v>
          </cell>
          <cell r="CJ880">
            <v>0</v>
          </cell>
          <cell r="CK880">
            <v>0</v>
          </cell>
          <cell r="CL880">
            <v>0</v>
          </cell>
          <cell r="CM880">
            <v>1</v>
          </cell>
        </row>
        <row r="881">
          <cell r="A881" t="str">
            <v>NIP_BP11_D_OTUM_WS1_D01</v>
          </cell>
          <cell r="C881" t="str">
            <v>BP11</v>
          </cell>
          <cell r="D881" t="str">
            <v>In</v>
          </cell>
          <cell r="E881" t="str">
            <v>Base JV</v>
          </cell>
          <cell r="F881" t="str">
            <v>Base</v>
          </cell>
          <cell r="G881" t="str">
            <v>SPDC JV</v>
          </cell>
          <cell r="H881" t="str">
            <v>Out</v>
          </cell>
          <cell r="I881" t="str">
            <v>OTUMARA</v>
          </cell>
          <cell r="J881" t="str">
            <v>OML - 43</v>
          </cell>
          <cell r="K881" t="str">
            <v>SWAMP WEST</v>
          </cell>
          <cell r="L881" t="str">
            <v>West</v>
          </cell>
          <cell r="M881" t="str">
            <v>Otumara Node IOGD</v>
          </cell>
          <cell r="N881" t="str">
            <v>Otumara FOD1</v>
          </cell>
          <cell r="O881" t="str">
            <v>Otumara FOD1</v>
          </cell>
          <cell r="P881" t="str">
            <v>Otumara FOD1</v>
          </cell>
          <cell r="Q881" t="str">
            <v>Baranu Suka</v>
          </cell>
          <cell r="R881" t="str">
            <v>OTUMARA1_FS</v>
          </cell>
          <cell r="S881" t="str">
            <v>DOMGAS</v>
          </cell>
          <cell r="T881" t="str">
            <v>4. Oil</v>
          </cell>
          <cell r="U881" t="str">
            <v>8. Oil and Gas Growth</v>
          </cell>
          <cell r="V881" t="str">
            <v>David Oluwajuyigbe</v>
          </cell>
          <cell r="W881">
            <v>6</v>
          </cell>
          <cell r="X881">
            <v>0</v>
          </cell>
          <cell r="Y881">
            <v>52265.653500080109</v>
          </cell>
          <cell r="Z881">
            <v>0</v>
          </cell>
          <cell r="AA881">
            <v>19734.573310613632</v>
          </cell>
          <cell r="AB881">
            <v>0</v>
          </cell>
          <cell r="AC881">
            <v>16940.886458873749</v>
          </cell>
          <cell r="AD881">
            <v>1882.3211586177349</v>
          </cell>
          <cell r="AE881">
            <v>911.36937516927719</v>
          </cell>
          <cell r="AF881">
            <v>0</v>
          </cell>
          <cell r="AG881">
            <v>0</v>
          </cell>
          <cell r="AH881">
            <v>0</v>
          </cell>
          <cell r="AI881">
            <v>108249.22265625</v>
          </cell>
          <cell r="AJ881">
            <v>115700.13952636719</v>
          </cell>
          <cell r="AK881">
            <v>0</v>
          </cell>
          <cell r="AL881">
            <v>0</v>
          </cell>
          <cell r="AM881">
            <v>3</v>
          </cell>
          <cell r="AN881">
            <v>0</v>
          </cell>
          <cell r="AO881">
            <v>0</v>
          </cell>
          <cell r="AP881">
            <v>0</v>
          </cell>
          <cell r="AQ881">
            <v>0</v>
          </cell>
          <cell r="AR881">
            <v>0</v>
          </cell>
          <cell r="AS881">
            <v>0</v>
          </cell>
          <cell r="AT881">
            <v>0</v>
          </cell>
          <cell r="AU881">
            <v>0</v>
          </cell>
          <cell r="AV881">
            <v>0</v>
          </cell>
          <cell r="AW881">
            <v>0</v>
          </cell>
          <cell r="AX881">
            <v>0</v>
          </cell>
          <cell r="AY881">
            <v>0</v>
          </cell>
          <cell r="AZ881">
            <v>0</v>
          </cell>
          <cell r="BA881">
            <v>0</v>
          </cell>
          <cell r="BB881">
            <v>0</v>
          </cell>
          <cell r="BC881">
            <v>0</v>
          </cell>
          <cell r="BD881">
            <v>0</v>
          </cell>
          <cell r="BE881">
            <v>0</v>
          </cell>
          <cell r="BF881">
            <v>0</v>
          </cell>
          <cell r="BG881">
            <v>0</v>
          </cell>
          <cell r="BH881">
            <v>0</v>
          </cell>
          <cell r="BI881">
            <v>0</v>
          </cell>
          <cell r="BJ881">
            <v>0</v>
          </cell>
          <cell r="BK881">
            <v>0</v>
          </cell>
          <cell r="BL881">
            <v>9384.6865234375</v>
          </cell>
          <cell r="BM881">
            <v>58564.837890625</v>
          </cell>
          <cell r="BN881">
            <v>29330.833984375</v>
          </cell>
          <cell r="BO881">
            <v>0</v>
          </cell>
          <cell r="BP881">
            <v>10968.86572265625</v>
          </cell>
          <cell r="BQ881">
            <v>0</v>
          </cell>
          <cell r="BR881">
            <v>0</v>
          </cell>
          <cell r="BS881">
            <v>0</v>
          </cell>
          <cell r="BT881">
            <v>0</v>
          </cell>
          <cell r="BU881">
            <v>0</v>
          </cell>
          <cell r="BV881">
            <v>0</v>
          </cell>
          <cell r="BW881">
            <v>0</v>
          </cell>
          <cell r="BX881">
            <v>0</v>
          </cell>
          <cell r="BY881">
            <v>0</v>
          </cell>
          <cell r="BZ881">
            <v>0</v>
          </cell>
          <cell r="CA881">
            <v>0</v>
          </cell>
          <cell r="CB881">
            <v>0</v>
          </cell>
          <cell r="CC881">
            <v>0</v>
          </cell>
          <cell r="CD881">
            <v>0</v>
          </cell>
          <cell r="CE881">
            <v>0</v>
          </cell>
          <cell r="CF881">
            <v>0</v>
          </cell>
          <cell r="CG881">
            <v>0</v>
          </cell>
          <cell r="CH881">
            <v>0</v>
          </cell>
          <cell r="CI881">
            <v>0</v>
          </cell>
          <cell r="CJ881">
            <v>0</v>
          </cell>
          <cell r="CK881">
            <v>0</v>
          </cell>
          <cell r="CL881">
            <v>0</v>
          </cell>
          <cell r="CM881">
            <v>1</v>
          </cell>
        </row>
        <row r="882">
          <cell r="A882" t="str">
            <v>NIP_BP11_D_OTUM_WS1_D02</v>
          </cell>
          <cell r="C882" t="str">
            <v>BP11</v>
          </cell>
          <cell r="D882" t="str">
            <v>In</v>
          </cell>
          <cell r="E882" t="str">
            <v>Base JV</v>
          </cell>
          <cell r="F882" t="str">
            <v>Base</v>
          </cell>
          <cell r="G882" t="str">
            <v>SPDC JV</v>
          </cell>
          <cell r="H882" t="str">
            <v>Not reported</v>
          </cell>
          <cell r="I882" t="str">
            <v>OTUMARA</v>
          </cell>
          <cell r="J882" t="str">
            <v>OML - 43</v>
          </cell>
          <cell r="K882" t="str">
            <v>SWAMP WEST</v>
          </cell>
          <cell r="L882" t="str">
            <v>West</v>
          </cell>
          <cell r="M882" t="str">
            <v>Otumara Node IOGD</v>
          </cell>
          <cell r="N882" t="str">
            <v>Otumara FOD2</v>
          </cell>
          <cell r="O882" t="str">
            <v>Otumara FOD2</v>
          </cell>
          <cell r="P882" t="str">
            <v>Otumara FOD2</v>
          </cell>
          <cell r="Q882" t="str">
            <v>Baranu Suka</v>
          </cell>
          <cell r="R882" t="str">
            <v>OTUMARA1_FS</v>
          </cell>
          <cell r="S882" t="str">
            <v>DOMGAS</v>
          </cell>
          <cell r="T882" t="str">
            <v>4. Oil</v>
          </cell>
          <cell r="U882" t="str">
            <v>8. Oil and Gas Growth</v>
          </cell>
          <cell r="V882" t="str">
            <v>David Oluwajuyigbe</v>
          </cell>
          <cell r="W882">
            <v>6</v>
          </cell>
          <cell r="X882">
            <v>0</v>
          </cell>
          <cell r="Y882">
            <v>84366.159515380859</v>
          </cell>
          <cell r="Z882">
            <v>0</v>
          </cell>
          <cell r="AA882">
            <v>34992.928863525391</v>
          </cell>
          <cell r="AB882">
            <v>0</v>
          </cell>
          <cell r="AC882">
            <v>30356.5859375</v>
          </cell>
          <cell r="AD882">
            <v>3372.9514694213867</v>
          </cell>
          <cell r="AE882">
            <v>1263.3636817932129</v>
          </cell>
          <cell r="AF882">
            <v>0</v>
          </cell>
          <cell r="AG882">
            <v>0</v>
          </cell>
          <cell r="AH882">
            <v>0</v>
          </cell>
          <cell r="AI882">
            <v>476432.52734375</v>
          </cell>
          <cell r="AJ882">
            <v>289844.6171875</v>
          </cell>
          <cell r="AK882">
            <v>0</v>
          </cell>
          <cell r="AL882">
            <v>0</v>
          </cell>
          <cell r="AM882">
            <v>4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>
            <v>0</v>
          </cell>
          <cell r="AS882">
            <v>0</v>
          </cell>
          <cell r="AT882">
            <v>0</v>
          </cell>
          <cell r="AU882">
            <v>0</v>
          </cell>
          <cell r="AV882">
            <v>0</v>
          </cell>
          <cell r="AW882">
            <v>0</v>
          </cell>
          <cell r="AX882">
            <v>0</v>
          </cell>
          <cell r="AY882">
            <v>0</v>
          </cell>
          <cell r="AZ882">
            <v>0</v>
          </cell>
          <cell r="BA882">
            <v>0</v>
          </cell>
          <cell r="BB882">
            <v>0</v>
          </cell>
          <cell r="BC882">
            <v>0</v>
          </cell>
          <cell r="BD882">
            <v>0</v>
          </cell>
          <cell r="BE882">
            <v>0</v>
          </cell>
          <cell r="BF882">
            <v>0</v>
          </cell>
          <cell r="BG882">
            <v>0</v>
          </cell>
          <cell r="BH882">
            <v>0</v>
          </cell>
          <cell r="BI882">
            <v>0</v>
          </cell>
          <cell r="BJ882">
            <v>0</v>
          </cell>
          <cell r="BK882">
            <v>0</v>
          </cell>
          <cell r="BL882">
            <v>32365.16162109375</v>
          </cell>
          <cell r="BM882">
            <v>257450.15625</v>
          </cell>
          <cell r="BN882">
            <v>151309.771484375</v>
          </cell>
          <cell r="BO882">
            <v>0</v>
          </cell>
          <cell r="BP882">
            <v>35307.448486328125</v>
          </cell>
          <cell r="BQ882">
            <v>0</v>
          </cell>
          <cell r="BR882">
            <v>0</v>
          </cell>
          <cell r="BS882">
            <v>0</v>
          </cell>
          <cell r="BT882">
            <v>0</v>
          </cell>
          <cell r="BU882">
            <v>0</v>
          </cell>
          <cell r="BV882">
            <v>0</v>
          </cell>
          <cell r="BW882">
            <v>0</v>
          </cell>
          <cell r="BX882">
            <v>0</v>
          </cell>
          <cell r="BY882">
            <v>0</v>
          </cell>
          <cell r="BZ882">
            <v>0</v>
          </cell>
          <cell r="CA882">
            <v>0</v>
          </cell>
          <cell r="CB882">
            <v>0</v>
          </cell>
          <cell r="CC882">
            <v>0</v>
          </cell>
          <cell r="CD882">
            <v>0</v>
          </cell>
          <cell r="CE882">
            <v>0</v>
          </cell>
          <cell r="CF882">
            <v>0</v>
          </cell>
          <cell r="CG882">
            <v>0</v>
          </cell>
          <cell r="CH882">
            <v>0</v>
          </cell>
          <cell r="CI882">
            <v>0</v>
          </cell>
          <cell r="CJ882">
            <v>0</v>
          </cell>
          <cell r="CK882">
            <v>0</v>
          </cell>
          <cell r="CL882">
            <v>0</v>
          </cell>
          <cell r="CM882">
            <v>1</v>
          </cell>
        </row>
        <row r="883">
          <cell r="A883" t="str">
            <v>NIP_BP11_D_OTUM_WS1_I01</v>
          </cell>
          <cell r="C883" t="str">
            <v>BP11</v>
          </cell>
          <cell r="D883" t="str">
            <v>In</v>
          </cell>
          <cell r="E883" t="str">
            <v>Domgas/IPP</v>
          </cell>
          <cell r="F883" t="str">
            <v>Base</v>
          </cell>
          <cell r="G883" t="str">
            <v>SPDC JV</v>
          </cell>
          <cell r="H883" t="str">
            <v>In</v>
          </cell>
          <cell r="I883" t="str">
            <v>OTUMARA</v>
          </cell>
          <cell r="J883" t="str">
            <v>OML - 43</v>
          </cell>
          <cell r="K883" t="str">
            <v>SWAMP WEST</v>
          </cell>
          <cell r="L883" t="str">
            <v>West</v>
          </cell>
          <cell r="M883" t="str">
            <v>AG Solution Otumara</v>
          </cell>
          <cell r="N883" t="str">
            <v>AG Solution Otumara Node</v>
          </cell>
          <cell r="O883" t="str">
            <v>AG Solution Phase 1</v>
          </cell>
          <cell r="P883" t="str">
            <v>AG Solution Phase 1</v>
          </cell>
          <cell r="Q883" t="str">
            <v>Baranu Suka</v>
          </cell>
          <cell r="S883" t="str">
            <v>DOMGAS</v>
          </cell>
          <cell r="T883" t="str">
            <v>5. Domgas (Ring fenced)</v>
          </cell>
          <cell r="U883" t="str">
            <v>1. Secure / Maximise NFA</v>
          </cell>
          <cell r="V883" t="str">
            <v>David Oluwajuyigbe</v>
          </cell>
          <cell r="W883">
            <v>41</v>
          </cell>
          <cell r="X883">
            <v>0</v>
          </cell>
          <cell r="Y883">
            <v>158380.59583781171</v>
          </cell>
          <cell r="Z883">
            <v>0</v>
          </cell>
          <cell r="AA883">
            <v>74547.85846680215</v>
          </cell>
          <cell r="AB883">
            <v>0</v>
          </cell>
          <cell r="AC883">
            <v>59106.307983398438</v>
          </cell>
          <cell r="AD883">
            <v>12117.828479766846</v>
          </cell>
          <cell r="AE883">
            <v>3323.723204312817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314355.88601044554</v>
          </cell>
          <cell r="AK883">
            <v>0</v>
          </cell>
          <cell r="AL883">
            <v>0</v>
          </cell>
          <cell r="AM883">
            <v>0</v>
          </cell>
          <cell r="AN883">
            <v>0</v>
          </cell>
          <cell r="AO883">
            <v>0</v>
          </cell>
          <cell r="AP883">
            <v>0</v>
          </cell>
          <cell r="AQ883">
            <v>0</v>
          </cell>
          <cell r="AR883">
            <v>0</v>
          </cell>
          <cell r="AS883">
            <v>0</v>
          </cell>
          <cell r="AT883">
            <v>0</v>
          </cell>
          <cell r="AU883">
            <v>0</v>
          </cell>
          <cell r="AV883">
            <v>0</v>
          </cell>
          <cell r="AW883">
            <v>0</v>
          </cell>
          <cell r="AX883">
            <v>0</v>
          </cell>
          <cell r="AY883">
            <v>0</v>
          </cell>
          <cell r="AZ883">
            <v>0</v>
          </cell>
          <cell r="BA883">
            <v>0</v>
          </cell>
          <cell r="BB883">
            <v>0</v>
          </cell>
          <cell r="BC883">
            <v>0</v>
          </cell>
          <cell r="BD883">
            <v>0</v>
          </cell>
          <cell r="BE883">
            <v>0</v>
          </cell>
          <cell r="BF883">
            <v>0</v>
          </cell>
          <cell r="BG883">
            <v>0</v>
          </cell>
          <cell r="BH883">
            <v>0</v>
          </cell>
          <cell r="BI883">
            <v>0</v>
          </cell>
          <cell r="BJ883">
            <v>0</v>
          </cell>
          <cell r="BK883">
            <v>0</v>
          </cell>
          <cell r="BL883">
            <v>0</v>
          </cell>
          <cell r="BM883">
            <v>0</v>
          </cell>
          <cell r="BN883">
            <v>0</v>
          </cell>
          <cell r="BO883">
            <v>0</v>
          </cell>
          <cell r="BP883">
            <v>0</v>
          </cell>
          <cell r="BQ883">
            <v>0</v>
          </cell>
          <cell r="BR883">
            <v>0</v>
          </cell>
          <cell r="BS883">
            <v>0</v>
          </cell>
          <cell r="BT883">
            <v>0</v>
          </cell>
          <cell r="BU883">
            <v>0</v>
          </cell>
          <cell r="BV883">
            <v>0</v>
          </cell>
          <cell r="BW883">
            <v>0</v>
          </cell>
          <cell r="BX883">
            <v>0</v>
          </cell>
          <cell r="BY883">
            <v>0</v>
          </cell>
          <cell r="BZ883">
            <v>0</v>
          </cell>
          <cell r="CA883">
            <v>0</v>
          </cell>
          <cell r="CB883">
            <v>0</v>
          </cell>
          <cell r="CC883">
            <v>0</v>
          </cell>
          <cell r="CD883">
            <v>0</v>
          </cell>
          <cell r="CE883">
            <v>0</v>
          </cell>
          <cell r="CF883">
            <v>0</v>
          </cell>
          <cell r="CG883">
            <v>0</v>
          </cell>
          <cell r="CH883">
            <v>0</v>
          </cell>
          <cell r="CI883">
            <v>0</v>
          </cell>
          <cell r="CJ883">
            <v>190428.576171875</v>
          </cell>
          <cell r="CK883">
            <v>0</v>
          </cell>
          <cell r="CL883">
            <v>0</v>
          </cell>
          <cell r="CM883">
            <v>1</v>
          </cell>
        </row>
        <row r="884">
          <cell r="A884" t="str">
            <v>NIP_BP11_D_OTUM_WS1_R01</v>
          </cell>
          <cell r="C884" t="str">
            <v>BP11</v>
          </cell>
          <cell r="D884" t="str">
            <v>In</v>
          </cell>
          <cell r="E884" t="str">
            <v>Base JV</v>
          </cell>
          <cell r="F884" t="str">
            <v>Base</v>
          </cell>
          <cell r="G884" t="str">
            <v>SPDC JV</v>
          </cell>
          <cell r="H884" t="str">
            <v>In</v>
          </cell>
          <cell r="I884" t="str">
            <v>OTUMARA</v>
          </cell>
          <cell r="J884" t="str">
            <v>OML - 43</v>
          </cell>
          <cell r="K884" t="str">
            <v>SWAMP WEST</v>
          </cell>
          <cell r="L884" t="str">
            <v>West</v>
          </cell>
          <cell r="M884" t="str">
            <v>STOG - Restoration - OTUMARA</v>
          </cell>
          <cell r="N884" t="str">
            <v>STOG Restoration - Swamp West</v>
          </cell>
          <cell r="O884" t="str">
            <v>STOG Restoration - Swamp West</v>
          </cell>
          <cell r="P884" t="str">
            <v>STOG - Restoration</v>
          </cell>
          <cell r="Q884" t="str">
            <v>Baranu Suka</v>
          </cell>
          <cell r="R884" t="str">
            <v>OTUMARA1_FS / SAGHARA1_FS</v>
          </cell>
          <cell r="S884" t="str">
            <v>DOMGAS</v>
          </cell>
          <cell r="T884" t="str">
            <v>4. Oil</v>
          </cell>
          <cell r="U884" t="str">
            <v>1. Secure / Maximise NFA</v>
          </cell>
          <cell r="V884" t="str">
            <v>David Oluwajuyigbe</v>
          </cell>
          <cell r="W884">
            <v>4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2670.370361328125</v>
          </cell>
          <cell r="AK884">
            <v>0</v>
          </cell>
          <cell r="AL884">
            <v>0</v>
          </cell>
          <cell r="AM884">
            <v>0</v>
          </cell>
          <cell r="AN884">
            <v>0</v>
          </cell>
          <cell r="AO884">
            <v>0</v>
          </cell>
          <cell r="AP884">
            <v>0</v>
          </cell>
          <cell r="AQ884">
            <v>0</v>
          </cell>
          <cell r="AR884">
            <v>0</v>
          </cell>
          <cell r="AS884">
            <v>0</v>
          </cell>
          <cell r="AT884">
            <v>0</v>
          </cell>
          <cell r="AU884">
            <v>0</v>
          </cell>
          <cell r="AV884">
            <v>0</v>
          </cell>
          <cell r="AW884">
            <v>0</v>
          </cell>
          <cell r="AX884">
            <v>0</v>
          </cell>
          <cell r="AY884">
            <v>0</v>
          </cell>
          <cell r="AZ884">
            <v>0</v>
          </cell>
          <cell r="BA884">
            <v>0</v>
          </cell>
          <cell r="BB884">
            <v>0</v>
          </cell>
          <cell r="BC884">
            <v>0</v>
          </cell>
          <cell r="BD884">
            <v>0</v>
          </cell>
          <cell r="BE884">
            <v>0</v>
          </cell>
          <cell r="BF884">
            <v>0</v>
          </cell>
          <cell r="BG884">
            <v>0</v>
          </cell>
          <cell r="BH884">
            <v>0</v>
          </cell>
          <cell r="BI884">
            <v>0</v>
          </cell>
          <cell r="BJ884">
            <v>0</v>
          </cell>
          <cell r="BK884">
            <v>0</v>
          </cell>
          <cell r="BL884">
            <v>0</v>
          </cell>
          <cell r="BM884">
            <v>0</v>
          </cell>
          <cell r="BN884">
            <v>0</v>
          </cell>
          <cell r="BO884">
            <v>0</v>
          </cell>
          <cell r="BP884">
            <v>0</v>
          </cell>
          <cell r="BQ884">
            <v>0</v>
          </cell>
          <cell r="BR884">
            <v>0</v>
          </cell>
          <cell r="BS884">
            <v>0</v>
          </cell>
          <cell r="BT884">
            <v>0</v>
          </cell>
          <cell r="BU884">
            <v>0</v>
          </cell>
          <cell r="BV884">
            <v>0</v>
          </cell>
          <cell r="BW884">
            <v>0</v>
          </cell>
          <cell r="BX884">
            <v>0</v>
          </cell>
          <cell r="BY884">
            <v>0</v>
          </cell>
          <cell r="BZ884">
            <v>0</v>
          </cell>
          <cell r="CA884">
            <v>0</v>
          </cell>
          <cell r="CB884">
            <v>0</v>
          </cell>
          <cell r="CC884">
            <v>0</v>
          </cell>
          <cell r="CD884">
            <v>0</v>
          </cell>
          <cell r="CE884">
            <v>0</v>
          </cell>
          <cell r="CF884">
            <v>0</v>
          </cell>
          <cell r="CG884">
            <v>0</v>
          </cell>
          <cell r="CH884">
            <v>0</v>
          </cell>
          <cell r="CI884">
            <v>0</v>
          </cell>
          <cell r="CJ884">
            <v>2592.592529296875</v>
          </cell>
          <cell r="CK884">
            <v>0</v>
          </cell>
          <cell r="CL884">
            <v>0</v>
          </cell>
          <cell r="CM884">
            <v>1</v>
          </cell>
        </row>
        <row r="885">
          <cell r="A885" t="str">
            <v>NIP_BP11_D_OTUM_WS1_R02</v>
          </cell>
          <cell r="C885" t="str">
            <v>BP11</v>
          </cell>
          <cell r="D885" t="str">
            <v>In</v>
          </cell>
          <cell r="E885" t="str">
            <v>Base JV</v>
          </cell>
          <cell r="F885" t="str">
            <v>Base</v>
          </cell>
          <cell r="G885" t="str">
            <v>SPDC JV</v>
          </cell>
          <cell r="H885" t="str">
            <v>In</v>
          </cell>
          <cell r="I885" t="str">
            <v>OTUMARA</v>
          </cell>
          <cell r="J885" t="str">
            <v>OML - 43</v>
          </cell>
          <cell r="K885" t="str">
            <v>SWAMP WEST</v>
          </cell>
          <cell r="L885" t="str">
            <v>West</v>
          </cell>
          <cell r="M885" t="str">
            <v>STOG - Restoration - OTUMARA</v>
          </cell>
          <cell r="N885" t="str">
            <v>STOG Restoration - Swamp West</v>
          </cell>
          <cell r="O885" t="str">
            <v>STOG Restoration - Swamp West</v>
          </cell>
          <cell r="P885" t="str">
            <v>STOG - Restoration</v>
          </cell>
          <cell r="Q885" t="str">
            <v>Baranu Suka</v>
          </cell>
          <cell r="R885" t="str">
            <v>SAGHARA1_FS</v>
          </cell>
          <cell r="S885" t="str">
            <v>DOMGAS</v>
          </cell>
          <cell r="T885" t="str">
            <v>4. Oil</v>
          </cell>
          <cell r="U885" t="str">
            <v>1. Secure / Maximise NFA</v>
          </cell>
          <cell r="V885" t="str">
            <v>David Oluwajuyigbe</v>
          </cell>
          <cell r="W885">
            <v>5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1650.0599365234375</v>
          </cell>
          <cell r="AK885">
            <v>0</v>
          </cell>
          <cell r="AL885">
            <v>0</v>
          </cell>
          <cell r="AM885">
            <v>0</v>
          </cell>
          <cell r="AN885">
            <v>0</v>
          </cell>
          <cell r="AO885">
            <v>0</v>
          </cell>
          <cell r="AP885">
            <v>0</v>
          </cell>
          <cell r="AQ885">
            <v>0</v>
          </cell>
          <cell r="AR885">
            <v>0</v>
          </cell>
          <cell r="AS885">
            <v>0</v>
          </cell>
          <cell r="AT885">
            <v>0</v>
          </cell>
          <cell r="AU885">
            <v>0</v>
          </cell>
          <cell r="AV885">
            <v>0</v>
          </cell>
          <cell r="AW885">
            <v>0</v>
          </cell>
          <cell r="AX885">
            <v>0</v>
          </cell>
          <cell r="AY885">
            <v>0</v>
          </cell>
          <cell r="AZ885">
            <v>0</v>
          </cell>
          <cell r="BA885">
            <v>0</v>
          </cell>
          <cell r="BB885">
            <v>0</v>
          </cell>
          <cell r="BC885">
            <v>0</v>
          </cell>
          <cell r="BD885">
            <v>0</v>
          </cell>
          <cell r="BE885">
            <v>0</v>
          </cell>
          <cell r="BF885">
            <v>0</v>
          </cell>
          <cell r="BG885">
            <v>0</v>
          </cell>
          <cell r="BH885">
            <v>0</v>
          </cell>
          <cell r="BI885">
            <v>0</v>
          </cell>
          <cell r="BJ885">
            <v>0</v>
          </cell>
          <cell r="BK885">
            <v>0</v>
          </cell>
          <cell r="BL885">
            <v>0</v>
          </cell>
          <cell r="BM885">
            <v>0</v>
          </cell>
          <cell r="BN885">
            <v>0</v>
          </cell>
          <cell r="BO885">
            <v>0</v>
          </cell>
          <cell r="BP885">
            <v>0</v>
          </cell>
          <cell r="BQ885">
            <v>0</v>
          </cell>
          <cell r="BR885">
            <v>0</v>
          </cell>
          <cell r="BS885">
            <v>0</v>
          </cell>
          <cell r="BT885">
            <v>0</v>
          </cell>
          <cell r="BU885">
            <v>0</v>
          </cell>
          <cell r="BV885">
            <v>0</v>
          </cell>
          <cell r="BW885">
            <v>0</v>
          </cell>
          <cell r="BX885">
            <v>0</v>
          </cell>
          <cell r="BY885">
            <v>0</v>
          </cell>
          <cell r="BZ885">
            <v>0</v>
          </cell>
          <cell r="CA885">
            <v>0</v>
          </cell>
          <cell r="CB885">
            <v>0</v>
          </cell>
          <cell r="CC885">
            <v>0</v>
          </cell>
          <cell r="CD885">
            <v>0</v>
          </cell>
          <cell r="CE885">
            <v>0</v>
          </cell>
          <cell r="CF885">
            <v>0</v>
          </cell>
          <cell r="CG885">
            <v>0</v>
          </cell>
          <cell r="CH885">
            <v>0</v>
          </cell>
          <cell r="CI885">
            <v>0</v>
          </cell>
          <cell r="CJ885">
            <v>1602</v>
          </cell>
          <cell r="CK885">
            <v>0</v>
          </cell>
          <cell r="CL885">
            <v>0</v>
          </cell>
          <cell r="CM885">
            <v>1</v>
          </cell>
        </row>
        <row r="886">
          <cell r="A886" t="str">
            <v>NIP_BP11_D_OTUM_WS1_R11</v>
          </cell>
          <cell r="C886" t="str">
            <v>BP11</v>
          </cell>
          <cell r="D886" t="str">
            <v>In</v>
          </cell>
          <cell r="E886" t="str">
            <v>Base JV</v>
          </cell>
          <cell r="F886" t="str">
            <v>Base</v>
          </cell>
          <cell r="G886" t="str">
            <v>SPDC JV</v>
          </cell>
          <cell r="H886" t="str">
            <v>In</v>
          </cell>
          <cell r="I886" t="str">
            <v>OTUMARA</v>
          </cell>
          <cell r="J886" t="str">
            <v>OML - 43</v>
          </cell>
          <cell r="K886" t="str">
            <v>SWAMP WEST</v>
          </cell>
          <cell r="L886" t="str">
            <v>West</v>
          </cell>
          <cell r="M886" t="str">
            <v>STOG - Restoration - OTUMARA</v>
          </cell>
          <cell r="N886" t="str">
            <v>STOG Restoration - Swamp West</v>
          </cell>
          <cell r="O886" t="str">
            <v>STOG Restoration - Swamp West</v>
          </cell>
          <cell r="P886" t="str">
            <v>STOG - Restoration</v>
          </cell>
          <cell r="Q886" t="str">
            <v>Baranu Suka</v>
          </cell>
          <cell r="R886" t="str">
            <v>OTUMARA1_FS / SAGHARA1_FS</v>
          </cell>
          <cell r="S886" t="str">
            <v>DOMGAS</v>
          </cell>
          <cell r="T886" t="str">
            <v>4. Oil</v>
          </cell>
          <cell r="U886" t="str">
            <v>1. Secure / Maximise NFA</v>
          </cell>
          <cell r="V886" t="str">
            <v>David Oluwajuyigbe</v>
          </cell>
          <cell r="W886">
            <v>4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1602.22216796875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>
            <v>0</v>
          </cell>
          <cell r="AQ886">
            <v>0</v>
          </cell>
          <cell r="AR886">
            <v>0</v>
          </cell>
          <cell r="AS886">
            <v>0</v>
          </cell>
          <cell r="AT886">
            <v>0</v>
          </cell>
          <cell r="AU886">
            <v>0</v>
          </cell>
          <cell r="AV886">
            <v>0</v>
          </cell>
          <cell r="AW886">
            <v>0</v>
          </cell>
          <cell r="AX886">
            <v>0</v>
          </cell>
          <cell r="AY886">
            <v>0</v>
          </cell>
          <cell r="AZ886">
            <v>0</v>
          </cell>
          <cell r="BA886">
            <v>0</v>
          </cell>
          <cell r="BB886">
            <v>0</v>
          </cell>
          <cell r="BC886">
            <v>0</v>
          </cell>
          <cell r="BD886">
            <v>0</v>
          </cell>
          <cell r="BE886">
            <v>0</v>
          </cell>
          <cell r="BF886">
            <v>0</v>
          </cell>
          <cell r="BG886">
            <v>0</v>
          </cell>
          <cell r="BH886">
            <v>0</v>
          </cell>
          <cell r="BI886">
            <v>0</v>
          </cell>
          <cell r="BJ886">
            <v>0</v>
          </cell>
          <cell r="BK886">
            <v>0</v>
          </cell>
          <cell r="BL886">
            <v>0</v>
          </cell>
          <cell r="BM886">
            <v>0</v>
          </cell>
          <cell r="BN886">
            <v>0</v>
          </cell>
          <cell r="BO886">
            <v>0</v>
          </cell>
          <cell r="BP886">
            <v>0</v>
          </cell>
          <cell r="BQ886">
            <v>0</v>
          </cell>
          <cell r="BR886">
            <v>0</v>
          </cell>
          <cell r="BS886">
            <v>0</v>
          </cell>
          <cell r="BT886">
            <v>0</v>
          </cell>
          <cell r="BU886">
            <v>0</v>
          </cell>
          <cell r="BV886">
            <v>0</v>
          </cell>
          <cell r="BW886">
            <v>0</v>
          </cell>
          <cell r="BX886">
            <v>0</v>
          </cell>
          <cell r="BY886">
            <v>0</v>
          </cell>
          <cell r="BZ886">
            <v>0</v>
          </cell>
          <cell r="CA886">
            <v>0</v>
          </cell>
          <cell r="CB886">
            <v>0</v>
          </cell>
          <cell r="CC886">
            <v>0</v>
          </cell>
          <cell r="CD886">
            <v>0</v>
          </cell>
          <cell r="CE886">
            <v>0</v>
          </cell>
          <cell r="CF886">
            <v>0</v>
          </cell>
          <cell r="CG886">
            <v>0</v>
          </cell>
          <cell r="CH886">
            <v>0</v>
          </cell>
          <cell r="CI886">
            <v>0</v>
          </cell>
          <cell r="CJ886">
            <v>1555.5555419921875</v>
          </cell>
          <cell r="CK886">
            <v>0</v>
          </cell>
          <cell r="CL886">
            <v>0</v>
          </cell>
          <cell r="CM886">
            <v>1</v>
          </cell>
        </row>
        <row r="887">
          <cell r="A887" t="str">
            <v>NIP_BP11_D_OTUM_WS1_R12</v>
          </cell>
          <cell r="C887" t="str">
            <v>BP11</v>
          </cell>
          <cell r="D887" t="str">
            <v>In</v>
          </cell>
          <cell r="E887" t="str">
            <v>Base JV</v>
          </cell>
          <cell r="F887" t="str">
            <v>Base</v>
          </cell>
          <cell r="G887" t="str">
            <v>SPDC JV</v>
          </cell>
          <cell r="H887" t="str">
            <v>In</v>
          </cell>
          <cell r="I887" t="str">
            <v>OTUMARA</v>
          </cell>
          <cell r="J887" t="str">
            <v>OML - 43</v>
          </cell>
          <cell r="K887" t="str">
            <v>SWAMP WEST</v>
          </cell>
          <cell r="L887" t="str">
            <v>West</v>
          </cell>
          <cell r="M887" t="str">
            <v>STOG - Restoration - OTUMARA</v>
          </cell>
          <cell r="N887" t="str">
            <v>STOG Restoration - Swamp West</v>
          </cell>
          <cell r="O887" t="str">
            <v>STOG Restoration - Swamp West</v>
          </cell>
          <cell r="P887" t="str">
            <v>STOG - Restoration</v>
          </cell>
          <cell r="Q887" t="str">
            <v>Baranu Suka</v>
          </cell>
          <cell r="R887" t="str">
            <v>SAGHARA1_FS</v>
          </cell>
          <cell r="S887" t="str">
            <v>DOMGAS</v>
          </cell>
          <cell r="T887" t="str">
            <v>4. Oil</v>
          </cell>
          <cell r="U887" t="str">
            <v>1. Secure / Maximise NFA</v>
          </cell>
          <cell r="V887" t="str">
            <v>David Oluwajuyigbe</v>
          </cell>
          <cell r="W887">
            <v>5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  <cell r="AI887">
            <v>0</v>
          </cell>
          <cell r="AJ887">
            <v>825.02996826171875</v>
          </cell>
          <cell r="AK887">
            <v>0</v>
          </cell>
          <cell r="AL887">
            <v>0</v>
          </cell>
          <cell r="AM887">
            <v>0</v>
          </cell>
          <cell r="AN887">
            <v>0</v>
          </cell>
          <cell r="AO887">
            <v>0</v>
          </cell>
          <cell r="AP887">
            <v>0</v>
          </cell>
          <cell r="AQ887">
            <v>0</v>
          </cell>
          <cell r="AR887">
            <v>0</v>
          </cell>
          <cell r="AS887">
            <v>0</v>
          </cell>
          <cell r="AT887">
            <v>0</v>
          </cell>
          <cell r="AU887">
            <v>0</v>
          </cell>
          <cell r="AV887">
            <v>0</v>
          </cell>
          <cell r="AW887">
            <v>0</v>
          </cell>
          <cell r="AX887">
            <v>0</v>
          </cell>
          <cell r="AY887">
            <v>0</v>
          </cell>
          <cell r="AZ887">
            <v>0</v>
          </cell>
          <cell r="BA887">
            <v>0</v>
          </cell>
          <cell r="BB887">
            <v>0</v>
          </cell>
          <cell r="BC887">
            <v>0</v>
          </cell>
          <cell r="BD887">
            <v>0</v>
          </cell>
          <cell r="BE887">
            <v>0</v>
          </cell>
          <cell r="BF887">
            <v>0</v>
          </cell>
          <cell r="BG887">
            <v>0</v>
          </cell>
          <cell r="BH887">
            <v>0</v>
          </cell>
          <cell r="BI887">
            <v>0</v>
          </cell>
          <cell r="BJ887">
            <v>0</v>
          </cell>
          <cell r="BK887">
            <v>0</v>
          </cell>
          <cell r="BL887">
            <v>0</v>
          </cell>
          <cell r="BM887">
            <v>0</v>
          </cell>
          <cell r="BN887">
            <v>0</v>
          </cell>
          <cell r="BO887">
            <v>0</v>
          </cell>
          <cell r="BP887">
            <v>0</v>
          </cell>
          <cell r="BQ887">
            <v>0</v>
          </cell>
          <cell r="BR887">
            <v>0</v>
          </cell>
          <cell r="BS887">
            <v>0</v>
          </cell>
          <cell r="BT887">
            <v>0</v>
          </cell>
          <cell r="BU887">
            <v>0</v>
          </cell>
          <cell r="BV887">
            <v>0</v>
          </cell>
          <cell r="BW887">
            <v>0</v>
          </cell>
          <cell r="BX887">
            <v>0</v>
          </cell>
          <cell r="BY887">
            <v>0</v>
          </cell>
          <cell r="BZ887">
            <v>0</v>
          </cell>
          <cell r="CA887">
            <v>0</v>
          </cell>
          <cell r="CB887">
            <v>0</v>
          </cell>
          <cell r="CC887">
            <v>0</v>
          </cell>
          <cell r="CD887">
            <v>0</v>
          </cell>
          <cell r="CE887">
            <v>0</v>
          </cell>
          <cell r="CF887">
            <v>0</v>
          </cell>
          <cell r="CG887">
            <v>0</v>
          </cell>
          <cell r="CH887">
            <v>0</v>
          </cell>
          <cell r="CI887">
            <v>0</v>
          </cell>
          <cell r="CJ887">
            <v>801</v>
          </cell>
          <cell r="CK887">
            <v>0</v>
          </cell>
          <cell r="CL887">
            <v>0</v>
          </cell>
          <cell r="CM887">
            <v>1</v>
          </cell>
        </row>
        <row r="888">
          <cell r="A888" t="str">
            <v>NIP_BP11_D_OTUM_WS1_R30</v>
          </cell>
          <cell r="C888" t="str">
            <v>BP11</v>
          </cell>
          <cell r="D888" t="str">
            <v>In</v>
          </cell>
          <cell r="E888" t="str">
            <v>Base JV</v>
          </cell>
          <cell r="F888" t="str">
            <v>Base</v>
          </cell>
          <cell r="G888" t="str">
            <v>SPDC JV</v>
          </cell>
          <cell r="H888" t="str">
            <v>In</v>
          </cell>
          <cell r="I888" t="str">
            <v>OTUMARA</v>
          </cell>
          <cell r="J888" t="str">
            <v>OML - 43</v>
          </cell>
          <cell r="K888" t="str">
            <v>SWAMP WEST</v>
          </cell>
          <cell r="L888" t="str">
            <v>West</v>
          </cell>
          <cell r="M888" t="str">
            <v>STOG - Restoration - OTUMARA</v>
          </cell>
          <cell r="N888" t="str">
            <v>STOG Restoration - Swamp West</v>
          </cell>
          <cell r="O888" t="str">
            <v>STOG Restoration - Swamp West</v>
          </cell>
          <cell r="P888" t="str">
            <v>STOG - Restoration</v>
          </cell>
          <cell r="Q888" t="str">
            <v>Baranu Suka</v>
          </cell>
          <cell r="R888" t="str">
            <v>OTUMARA1_FS / SAGHARA1_FS</v>
          </cell>
          <cell r="S888" t="str">
            <v>DOMGAS</v>
          </cell>
          <cell r="T888" t="str">
            <v>4. Oil</v>
          </cell>
          <cell r="U888" t="str">
            <v>1. Secure / Maximise NFA</v>
          </cell>
          <cell r="V888" t="str">
            <v>David Oluwajuyigbe</v>
          </cell>
          <cell r="W888">
            <v>4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2937.4072265625</v>
          </cell>
          <cell r="AK888">
            <v>0</v>
          </cell>
          <cell r="AL888">
            <v>0</v>
          </cell>
          <cell r="AM888">
            <v>0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  <cell r="AR888">
            <v>0</v>
          </cell>
          <cell r="AS888">
            <v>0</v>
          </cell>
          <cell r="AT888">
            <v>0</v>
          </cell>
          <cell r="AU888">
            <v>0</v>
          </cell>
          <cell r="AV888">
            <v>0</v>
          </cell>
          <cell r="AW888">
            <v>0</v>
          </cell>
          <cell r="AX888">
            <v>0</v>
          </cell>
          <cell r="AY888">
            <v>0</v>
          </cell>
          <cell r="AZ888">
            <v>0</v>
          </cell>
          <cell r="BA888">
            <v>0</v>
          </cell>
          <cell r="BB888">
            <v>0</v>
          </cell>
          <cell r="BC888">
            <v>0</v>
          </cell>
          <cell r="BD888">
            <v>0</v>
          </cell>
          <cell r="BE888">
            <v>0</v>
          </cell>
          <cell r="BF888">
            <v>0</v>
          </cell>
          <cell r="BG888">
            <v>0</v>
          </cell>
          <cell r="BH888">
            <v>0</v>
          </cell>
          <cell r="BI888">
            <v>0</v>
          </cell>
          <cell r="BJ888">
            <v>0</v>
          </cell>
          <cell r="BK888">
            <v>0</v>
          </cell>
          <cell r="BL888">
            <v>0</v>
          </cell>
          <cell r="BM888">
            <v>0</v>
          </cell>
          <cell r="BN888">
            <v>0</v>
          </cell>
          <cell r="BO888">
            <v>0</v>
          </cell>
          <cell r="BP888">
            <v>0</v>
          </cell>
          <cell r="BQ888">
            <v>0</v>
          </cell>
          <cell r="BR888">
            <v>0</v>
          </cell>
          <cell r="BS888">
            <v>0</v>
          </cell>
          <cell r="BT888">
            <v>0</v>
          </cell>
          <cell r="BU888">
            <v>0</v>
          </cell>
          <cell r="BV888">
            <v>0</v>
          </cell>
          <cell r="BW888">
            <v>0</v>
          </cell>
          <cell r="BX888">
            <v>0</v>
          </cell>
          <cell r="BY888">
            <v>0</v>
          </cell>
          <cell r="BZ888">
            <v>0</v>
          </cell>
          <cell r="CA888">
            <v>0</v>
          </cell>
          <cell r="CB888">
            <v>0</v>
          </cell>
          <cell r="CC888">
            <v>0</v>
          </cell>
          <cell r="CD888">
            <v>0</v>
          </cell>
          <cell r="CE888">
            <v>0</v>
          </cell>
          <cell r="CF888">
            <v>0</v>
          </cell>
          <cell r="CG888">
            <v>0</v>
          </cell>
          <cell r="CH888">
            <v>0</v>
          </cell>
          <cell r="CI888">
            <v>0</v>
          </cell>
          <cell r="CJ888">
            <v>2851.851806640625</v>
          </cell>
          <cell r="CK888">
            <v>0</v>
          </cell>
          <cell r="CL888">
            <v>0</v>
          </cell>
          <cell r="CM888">
            <v>1</v>
          </cell>
        </row>
        <row r="889">
          <cell r="A889" t="str">
            <v>NIP_BP11_D_OTUM_WS1_T02</v>
          </cell>
          <cell r="C889" t="str">
            <v>BP11</v>
          </cell>
          <cell r="D889" t="str">
            <v>In</v>
          </cell>
          <cell r="E889" t="str">
            <v>Base JV</v>
          </cell>
          <cell r="F889" t="str">
            <v>Base</v>
          </cell>
          <cell r="G889" t="str">
            <v>SPDC JV</v>
          </cell>
          <cell r="I889" t="str">
            <v>OTUMARA</v>
          </cell>
          <cell r="J889" t="str">
            <v>OML - 43</v>
          </cell>
          <cell r="K889" t="str">
            <v>SWAMP WEST</v>
          </cell>
          <cell r="L889" t="str">
            <v>West</v>
          </cell>
          <cell r="M889" t="str">
            <v>STOG - Optimisation - OTUMARA</v>
          </cell>
          <cell r="N889" t="str">
            <v>STOG Optimisation - Swamp West</v>
          </cell>
          <cell r="O889" t="str">
            <v>STOG Optimisation - Swamp West</v>
          </cell>
          <cell r="P889" t="str">
            <v>STOG - Optimisation</v>
          </cell>
          <cell r="Q889" t="str">
            <v>Baranu Suka</v>
          </cell>
          <cell r="R889" t="str">
            <v>OTUMARA1_FS / SAGHARA1_FS</v>
          </cell>
          <cell r="T889" t="str">
            <v>4. Oil</v>
          </cell>
          <cell r="U889" t="str">
            <v>1. Secure / Maximise NFA</v>
          </cell>
          <cell r="V889" t="str">
            <v>David Oluwajuyigbe</v>
          </cell>
          <cell r="W889">
            <v>2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206</v>
          </cell>
          <cell r="AK889">
            <v>0</v>
          </cell>
          <cell r="AL889">
            <v>0</v>
          </cell>
          <cell r="AM889">
            <v>0</v>
          </cell>
          <cell r="AN889">
            <v>0</v>
          </cell>
          <cell r="AO889">
            <v>0</v>
          </cell>
          <cell r="AP889">
            <v>0</v>
          </cell>
          <cell r="AQ889">
            <v>0</v>
          </cell>
          <cell r="AR889">
            <v>0</v>
          </cell>
          <cell r="AS889">
            <v>0</v>
          </cell>
          <cell r="AT889">
            <v>0</v>
          </cell>
          <cell r="AU889">
            <v>0</v>
          </cell>
          <cell r="AV889">
            <v>0</v>
          </cell>
          <cell r="AW889">
            <v>0</v>
          </cell>
          <cell r="AX889">
            <v>0</v>
          </cell>
          <cell r="AY889">
            <v>0</v>
          </cell>
          <cell r="AZ889">
            <v>0</v>
          </cell>
          <cell r="BA889">
            <v>0</v>
          </cell>
          <cell r="BB889">
            <v>0</v>
          </cell>
          <cell r="BC889">
            <v>0</v>
          </cell>
          <cell r="BD889">
            <v>0</v>
          </cell>
          <cell r="BE889">
            <v>0</v>
          </cell>
          <cell r="BF889">
            <v>0</v>
          </cell>
          <cell r="BG889">
            <v>0</v>
          </cell>
          <cell r="BH889">
            <v>0</v>
          </cell>
          <cell r="BI889">
            <v>0</v>
          </cell>
          <cell r="BJ889">
            <v>0</v>
          </cell>
          <cell r="BK889">
            <v>0</v>
          </cell>
          <cell r="BL889">
            <v>0</v>
          </cell>
          <cell r="BM889">
            <v>0</v>
          </cell>
          <cell r="BN889">
            <v>0</v>
          </cell>
          <cell r="BO889">
            <v>0</v>
          </cell>
          <cell r="BP889">
            <v>0</v>
          </cell>
          <cell r="BQ889">
            <v>0</v>
          </cell>
          <cell r="BR889">
            <v>0</v>
          </cell>
          <cell r="BS889">
            <v>0</v>
          </cell>
          <cell r="BT889">
            <v>0</v>
          </cell>
          <cell r="BU889">
            <v>0</v>
          </cell>
          <cell r="BV889">
            <v>0</v>
          </cell>
          <cell r="BW889">
            <v>0</v>
          </cell>
          <cell r="BX889">
            <v>0</v>
          </cell>
          <cell r="BY889">
            <v>0</v>
          </cell>
          <cell r="BZ889">
            <v>0</v>
          </cell>
          <cell r="CA889">
            <v>0</v>
          </cell>
          <cell r="CB889">
            <v>0</v>
          </cell>
          <cell r="CC889">
            <v>0</v>
          </cell>
          <cell r="CD889">
            <v>0</v>
          </cell>
          <cell r="CE889">
            <v>0</v>
          </cell>
          <cell r="CF889">
            <v>0</v>
          </cell>
          <cell r="CG889">
            <v>0</v>
          </cell>
          <cell r="CH889">
            <v>0</v>
          </cell>
          <cell r="CI889">
            <v>0</v>
          </cell>
          <cell r="CJ889">
            <v>0</v>
          </cell>
          <cell r="CK889">
            <v>200</v>
          </cell>
          <cell r="CL889">
            <v>0</v>
          </cell>
          <cell r="CM889">
            <v>1</v>
          </cell>
        </row>
        <row r="890">
          <cell r="A890" t="str">
            <v>NIP_BP11_D_OTUM_WS1_T11</v>
          </cell>
          <cell r="C890" t="str">
            <v>BP11</v>
          </cell>
          <cell r="D890" t="str">
            <v>In</v>
          </cell>
          <cell r="E890" t="str">
            <v>Base JV</v>
          </cell>
          <cell r="F890" t="str">
            <v>Base</v>
          </cell>
          <cell r="G890" t="str">
            <v>SPDC JV</v>
          </cell>
          <cell r="I890" t="str">
            <v>OTUMARA</v>
          </cell>
          <cell r="J890" t="str">
            <v>OML - 43</v>
          </cell>
          <cell r="K890" t="str">
            <v>SWAMP WEST</v>
          </cell>
          <cell r="L890" t="str">
            <v>West</v>
          </cell>
          <cell r="M890" t="str">
            <v>STOG - Optimisation - OTUMARA</v>
          </cell>
          <cell r="N890" t="str">
            <v>STOG Optimisation - Swamp West</v>
          </cell>
          <cell r="O890" t="str">
            <v>STOG Optimisation - Swamp West</v>
          </cell>
          <cell r="P890" t="str">
            <v>STOG - Optimisation</v>
          </cell>
          <cell r="Q890" t="str">
            <v>Baranu Suka</v>
          </cell>
          <cell r="R890" t="str">
            <v>OTUMARA1_FS / SAGHARA1_FS</v>
          </cell>
          <cell r="T890" t="str">
            <v>4. Oil</v>
          </cell>
          <cell r="U890" t="str">
            <v>1. Secure / Maximise NFA</v>
          </cell>
          <cell r="V890" t="str">
            <v>David Oluwajuyigbe</v>
          </cell>
          <cell r="W890">
            <v>2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N890">
            <v>0</v>
          </cell>
          <cell r="AO890">
            <v>0</v>
          </cell>
          <cell r="AP890">
            <v>0</v>
          </cell>
          <cell r="AQ890">
            <v>0</v>
          </cell>
          <cell r="AR890">
            <v>0</v>
          </cell>
          <cell r="AS890">
            <v>0</v>
          </cell>
          <cell r="AT890">
            <v>0</v>
          </cell>
          <cell r="AU890">
            <v>0</v>
          </cell>
          <cell r="AV890">
            <v>0</v>
          </cell>
          <cell r="AW890">
            <v>0</v>
          </cell>
          <cell r="AX890">
            <v>0</v>
          </cell>
          <cell r="AY890">
            <v>0</v>
          </cell>
          <cell r="AZ890">
            <v>0</v>
          </cell>
          <cell r="BA890">
            <v>0</v>
          </cell>
          <cell r="BB890">
            <v>0</v>
          </cell>
          <cell r="BC890">
            <v>0</v>
          </cell>
          <cell r="BD890">
            <v>0</v>
          </cell>
          <cell r="BE890">
            <v>0</v>
          </cell>
          <cell r="BF890">
            <v>0</v>
          </cell>
          <cell r="BG890">
            <v>0</v>
          </cell>
          <cell r="BH890">
            <v>0</v>
          </cell>
          <cell r="BI890">
            <v>0</v>
          </cell>
          <cell r="BJ890">
            <v>0</v>
          </cell>
          <cell r="BK890">
            <v>0</v>
          </cell>
          <cell r="BL890">
            <v>0</v>
          </cell>
          <cell r="BM890">
            <v>0</v>
          </cell>
          <cell r="BN890">
            <v>0</v>
          </cell>
          <cell r="BO890">
            <v>0</v>
          </cell>
          <cell r="BP890">
            <v>0</v>
          </cell>
          <cell r="BQ890">
            <v>0</v>
          </cell>
          <cell r="BR890">
            <v>0</v>
          </cell>
          <cell r="BS890">
            <v>0</v>
          </cell>
          <cell r="BT890">
            <v>0</v>
          </cell>
          <cell r="BU890">
            <v>0</v>
          </cell>
          <cell r="BV890">
            <v>0</v>
          </cell>
          <cell r="BW890">
            <v>0</v>
          </cell>
          <cell r="BX890">
            <v>0</v>
          </cell>
          <cell r="BY890">
            <v>0</v>
          </cell>
          <cell r="BZ890">
            <v>0</v>
          </cell>
          <cell r="CA890">
            <v>0</v>
          </cell>
          <cell r="CB890">
            <v>0</v>
          </cell>
          <cell r="CC890">
            <v>0</v>
          </cell>
          <cell r="CD890">
            <v>0</v>
          </cell>
          <cell r="CE890">
            <v>0</v>
          </cell>
          <cell r="CF890">
            <v>0</v>
          </cell>
          <cell r="CG890">
            <v>0</v>
          </cell>
          <cell r="CH890">
            <v>0</v>
          </cell>
          <cell r="CI890">
            <v>0</v>
          </cell>
          <cell r="CJ890">
            <v>0</v>
          </cell>
          <cell r="CK890">
            <v>0</v>
          </cell>
          <cell r="CL890">
            <v>0</v>
          </cell>
          <cell r="CM890">
            <v>1</v>
          </cell>
        </row>
        <row r="891">
          <cell r="A891" t="str">
            <v>NIP_BP11_D_OWEH_WL2_C01</v>
          </cell>
          <cell r="C891" t="str">
            <v>BP11</v>
          </cell>
          <cell r="D891" t="str">
            <v>In</v>
          </cell>
          <cell r="E891" t="str">
            <v>Base JV</v>
          </cell>
          <cell r="F891" t="str">
            <v>Base</v>
          </cell>
          <cell r="G891" t="str">
            <v>Both</v>
          </cell>
          <cell r="H891" t="str">
            <v>Not reported</v>
          </cell>
          <cell r="I891" t="str">
            <v>OWEH</v>
          </cell>
          <cell r="J891" t="str">
            <v>OML - 30</v>
          </cell>
          <cell r="K891" t="str">
            <v>LAND WEST</v>
          </cell>
          <cell r="L891" t="str">
            <v>West</v>
          </cell>
          <cell r="M891" t="str">
            <v>Oweh Workover</v>
          </cell>
          <cell r="N891" t="str">
            <v>Well Recompletion WO</v>
          </cell>
          <cell r="O891" t="str">
            <v>Well Recompletion WO</v>
          </cell>
          <cell r="P891" t="str">
            <v>Oweh Workover</v>
          </cell>
          <cell r="Q891" t="str">
            <v>Ernest Ikpolo</v>
          </cell>
          <cell r="R891" t="str">
            <v>OWEH1_FS</v>
          </cell>
          <cell r="S891" t="str">
            <v>DOMGAS</v>
          </cell>
          <cell r="T891" t="str">
            <v>4. Oil</v>
          </cell>
          <cell r="U891" t="str">
            <v>6. Enable oil/gas production</v>
          </cell>
          <cell r="V891" t="str">
            <v xml:space="preserve">Oghene Nkonyeasua </v>
          </cell>
          <cell r="W891">
            <v>0</v>
          </cell>
          <cell r="X891">
            <v>0</v>
          </cell>
          <cell r="Y891">
            <v>4484.119010925293</v>
          </cell>
          <cell r="Z891">
            <v>0</v>
          </cell>
          <cell r="AA891">
            <v>3247.8150081634521</v>
          </cell>
          <cell r="AB891">
            <v>0</v>
          </cell>
          <cell r="AC891">
            <v>2923.0350036621094</v>
          </cell>
          <cell r="AD891">
            <v>324.78150010108948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32418.861328125</v>
          </cell>
          <cell r="AJ891">
            <v>41980.106079101563</v>
          </cell>
          <cell r="AK891">
            <v>0</v>
          </cell>
          <cell r="AL891">
            <v>0</v>
          </cell>
          <cell r="AM891">
            <v>0</v>
          </cell>
          <cell r="AN891">
            <v>2</v>
          </cell>
          <cell r="AO891">
            <v>0</v>
          </cell>
          <cell r="AP891">
            <v>0</v>
          </cell>
          <cell r="AQ891">
            <v>0</v>
          </cell>
          <cell r="AR891">
            <v>0</v>
          </cell>
          <cell r="AS891">
            <v>0</v>
          </cell>
          <cell r="AT891">
            <v>0</v>
          </cell>
          <cell r="AU891">
            <v>0</v>
          </cell>
          <cell r="AV891">
            <v>0</v>
          </cell>
          <cell r="AW891">
            <v>0</v>
          </cell>
          <cell r="AX891">
            <v>0</v>
          </cell>
          <cell r="AY891">
            <v>0</v>
          </cell>
          <cell r="AZ891">
            <v>0</v>
          </cell>
          <cell r="BA891">
            <v>0</v>
          </cell>
          <cell r="BB891">
            <v>0</v>
          </cell>
          <cell r="BC891">
            <v>0</v>
          </cell>
          <cell r="BD891">
            <v>0</v>
          </cell>
          <cell r="BE891">
            <v>0</v>
          </cell>
          <cell r="BF891">
            <v>0</v>
          </cell>
          <cell r="BG891">
            <v>0</v>
          </cell>
          <cell r="BH891">
            <v>0</v>
          </cell>
          <cell r="BI891">
            <v>0</v>
          </cell>
          <cell r="BJ891">
            <v>0</v>
          </cell>
          <cell r="BK891">
            <v>0</v>
          </cell>
          <cell r="BL891">
            <v>7282.7998046875</v>
          </cell>
          <cell r="BM891">
            <v>3460.370361328125</v>
          </cell>
          <cell r="BN891">
            <v>0</v>
          </cell>
          <cell r="BO891">
            <v>18215.32421875</v>
          </cell>
          <cell r="BP891">
            <v>3460.370361328125</v>
          </cell>
          <cell r="BQ891">
            <v>0</v>
          </cell>
          <cell r="BR891">
            <v>0</v>
          </cell>
          <cell r="BS891">
            <v>0</v>
          </cell>
          <cell r="BT891">
            <v>0</v>
          </cell>
          <cell r="BU891">
            <v>0</v>
          </cell>
          <cell r="BV891">
            <v>0</v>
          </cell>
          <cell r="BW891">
            <v>0</v>
          </cell>
          <cell r="BX891">
            <v>0</v>
          </cell>
          <cell r="BY891">
            <v>0</v>
          </cell>
          <cell r="BZ891">
            <v>0</v>
          </cell>
          <cell r="CA891">
            <v>0</v>
          </cell>
          <cell r="CB891">
            <v>0</v>
          </cell>
          <cell r="CC891">
            <v>0</v>
          </cell>
          <cell r="CD891">
            <v>0</v>
          </cell>
          <cell r="CE891">
            <v>0</v>
          </cell>
          <cell r="CF891">
            <v>0</v>
          </cell>
          <cell r="CG891">
            <v>0</v>
          </cell>
          <cell r="CH891">
            <v>0</v>
          </cell>
          <cell r="CI891">
            <v>0</v>
          </cell>
          <cell r="CJ891">
            <v>0</v>
          </cell>
          <cell r="CK891">
            <v>0</v>
          </cell>
          <cell r="CL891">
            <v>0</v>
          </cell>
          <cell r="CM891">
            <v>1</v>
          </cell>
        </row>
        <row r="892">
          <cell r="A892" t="str">
            <v>NIP_BP11_D_OWEH_WL2_D02</v>
          </cell>
          <cell r="C892" t="str">
            <v>BP11</v>
          </cell>
          <cell r="D892" t="str">
            <v>Out</v>
          </cell>
          <cell r="E892" t="str">
            <v>Third Party Finance</v>
          </cell>
          <cell r="F892" t="str">
            <v>Options</v>
          </cell>
          <cell r="G892" t="str">
            <v>Portfolio Action</v>
          </cell>
          <cell r="H892" t="str">
            <v>Not reported</v>
          </cell>
          <cell r="I892" t="str">
            <v>OWEH</v>
          </cell>
          <cell r="J892" t="str">
            <v>OML - 30</v>
          </cell>
          <cell r="K892" t="str">
            <v>LAND WEST</v>
          </cell>
          <cell r="L892" t="str">
            <v>West</v>
          </cell>
          <cell r="M892" t="str">
            <v>AOU Full Field Development</v>
          </cell>
          <cell r="N892" t="str">
            <v>AOU Full Field Development</v>
          </cell>
          <cell r="O892" t="str">
            <v>AOU Full Field Development</v>
          </cell>
          <cell r="P892" t="str">
            <v>AOU Full Field Development</v>
          </cell>
          <cell r="Q892" t="str">
            <v>Ernest Ikpolo</v>
          </cell>
          <cell r="R892" t="str">
            <v>OWEH1_FS</v>
          </cell>
          <cell r="S892" t="str">
            <v>DOMGAS</v>
          </cell>
          <cell r="T892" t="str">
            <v>4. Oil</v>
          </cell>
          <cell r="U892" t="str">
            <v>7. Material Oil</v>
          </cell>
          <cell r="V892" t="str">
            <v xml:space="preserve">Oghene Nkonyeasua </v>
          </cell>
          <cell r="W892">
            <v>0</v>
          </cell>
          <cell r="X892">
            <v>0</v>
          </cell>
          <cell r="Y892">
            <v>35150.644897460938</v>
          </cell>
          <cell r="Z892">
            <v>0</v>
          </cell>
          <cell r="AA892">
            <v>30173.107421875</v>
          </cell>
          <cell r="AB892">
            <v>0</v>
          </cell>
          <cell r="AC892">
            <v>27155.836120605469</v>
          </cell>
          <cell r="AD892">
            <v>3017.3108062744141</v>
          </cell>
          <cell r="AE892">
            <v>0</v>
          </cell>
          <cell r="AF892">
            <v>0</v>
          </cell>
          <cell r="AG892">
            <v>0</v>
          </cell>
          <cell r="AH892">
            <v>0</v>
          </cell>
          <cell r="AI892">
            <v>58276.09765625</v>
          </cell>
          <cell r="AJ892">
            <v>78045.273681640625</v>
          </cell>
          <cell r="AK892">
            <v>0</v>
          </cell>
          <cell r="AL892">
            <v>0</v>
          </cell>
          <cell r="AM892">
            <v>2</v>
          </cell>
          <cell r="AN892">
            <v>0</v>
          </cell>
          <cell r="AO892">
            <v>0</v>
          </cell>
          <cell r="AP892">
            <v>0</v>
          </cell>
          <cell r="AQ892">
            <v>0</v>
          </cell>
          <cell r="AR892">
            <v>0</v>
          </cell>
          <cell r="AS892">
            <v>0</v>
          </cell>
          <cell r="AT892">
            <v>0</v>
          </cell>
          <cell r="AU892">
            <v>0</v>
          </cell>
          <cell r="AV892">
            <v>0</v>
          </cell>
          <cell r="AW892">
            <v>0</v>
          </cell>
          <cell r="AX892">
            <v>0</v>
          </cell>
          <cell r="AY892">
            <v>0</v>
          </cell>
          <cell r="AZ892">
            <v>0</v>
          </cell>
          <cell r="BA892">
            <v>0</v>
          </cell>
          <cell r="BB892">
            <v>0</v>
          </cell>
          <cell r="BC892">
            <v>0</v>
          </cell>
          <cell r="BD892">
            <v>0</v>
          </cell>
          <cell r="BE892">
            <v>0</v>
          </cell>
          <cell r="BF892">
            <v>0</v>
          </cell>
          <cell r="BG892">
            <v>0</v>
          </cell>
          <cell r="BH892">
            <v>0</v>
          </cell>
          <cell r="BI892">
            <v>0</v>
          </cell>
          <cell r="BJ892">
            <v>0</v>
          </cell>
          <cell r="BK892">
            <v>0</v>
          </cell>
          <cell r="BL892">
            <v>8075.2099609375</v>
          </cell>
          <cell r="BM892">
            <v>25571.498046875</v>
          </cell>
          <cell r="BN892">
            <v>19245.91796875</v>
          </cell>
          <cell r="BO892">
            <v>0</v>
          </cell>
          <cell r="BP892">
            <v>5383.47314453125</v>
          </cell>
          <cell r="BQ892">
            <v>0</v>
          </cell>
          <cell r="BR892">
            <v>0</v>
          </cell>
          <cell r="BS892">
            <v>0</v>
          </cell>
          <cell r="BT892">
            <v>0</v>
          </cell>
          <cell r="BU892">
            <v>0</v>
          </cell>
          <cell r="BV892">
            <v>0</v>
          </cell>
          <cell r="BW892">
            <v>0</v>
          </cell>
          <cell r="BX892">
            <v>0</v>
          </cell>
          <cell r="BY892">
            <v>0</v>
          </cell>
          <cell r="BZ892">
            <v>0</v>
          </cell>
          <cell r="CA892">
            <v>0</v>
          </cell>
          <cell r="CB892">
            <v>0</v>
          </cell>
          <cell r="CC892">
            <v>0</v>
          </cell>
          <cell r="CD892">
            <v>0</v>
          </cell>
          <cell r="CE892">
            <v>0</v>
          </cell>
          <cell r="CF892">
            <v>0</v>
          </cell>
          <cell r="CG892">
            <v>0</v>
          </cell>
          <cell r="CH892">
            <v>0</v>
          </cell>
          <cell r="CI892">
            <v>0</v>
          </cell>
          <cell r="CJ892">
            <v>0</v>
          </cell>
          <cell r="CK892">
            <v>0</v>
          </cell>
          <cell r="CL892">
            <v>0</v>
          </cell>
          <cell r="CM892">
            <v>1</v>
          </cell>
        </row>
        <row r="893">
          <cell r="A893" t="str">
            <v>NIP_BP11_D_OWEH_WL2_I01</v>
          </cell>
          <cell r="C893" t="str">
            <v>BP11</v>
          </cell>
          <cell r="D893" t="str">
            <v>In</v>
          </cell>
          <cell r="E893" t="str">
            <v>Domgas/IPP</v>
          </cell>
          <cell r="F893" t="str">
            <v>Base</v>
          </cell>
          <cell r="G893" t="str">
            <v>Portfolio Action</v>
          </cell>
          <cell r="H893" t="str">
            <v>In</v>
          </cell>
          <cell r="I893" t="str">
            <v>OWEH</v>
          </cell>
          <cell r="J893" t="str">
            <v>OML - 30</v>
          </cell>
          <cell r="K893" t="str">
            <v>LAND WEST</v>
          </cell>
          <cell r="L893" t="str">
            <v>West</v>
          </cell>
          <cell r="M893" t="str">
            <v>NGC_OWEH</v>
          </cell>
          <cell r="N893" t="str">
            <v>NGC Compressor Refurb</v>
          </cell>
          <cell r="O893" t="str">
            <v>NGC Compressor Refurb</v>
          </cell>
          <cell r="P893" t="str">
            <v>NGC Compressor Refurb</v>
          </cell>
          <cell r="Q893" t="str">
            <v>Ernest Ikpolo</v>
          </cell>
          <cell r="S893" t="str">
            <v>DOMGAS</v>
          </cell>
          <cell r="T893" t="str">
            <v>5. Domgas (Ring fenced)</v>
          </cell>
          <cell r="U893" t="str">
            <v>2. Domgas / IPP</v>
          </cell>
          <cell r="V893" t="str">
            <v xml:space="preserve">Oghene Nkonyeasua </v>
          </cell>
          <cell r="W893">
            <v>0</v>
          </cell>
          <cell r="X893">
            <v>0</v>
          </cell>
          <cell r="Y893">
            <v>16151.193405151367</v>
          </cell>
          <cell r="Z893">
            <v>0</v>
          </cell>
          <cell r="AA893">
            <v>11389.107048034668</v>
          </cell>
          <cell r="AB893">
            <v>0</v>
          </cell>
          <cell r="AC893">
            <v>5960.572194814682</v>
          </cell>
          <cell r="AD893">
            <v>982.39571815729141</v>
          </cell>
          <cell r="AE893">
            <v>4446.1407089233398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13407.430763244629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  <cell r="AO893">
            <v>0</v>
          </cell>
          <cell r="AP893">
            <v>0</v>
          </cell>
          <cell r="AQ893">
            <v>0</v>
          </cell>
          <cell r="AR893">
            <v>0</v>
          </cell>
          <cell r="AS893">
            <v>0</v>
          </cell>
          <cell r="AT893">
            <v>0</v>
          </cell>
          <cell r="AU893">
            <v>0</v>
          </cell>
          <cell r="AV893">
            <v>0</v>
          </cell>
          <cell r="AW893">
            <v>0</v>
          </cell>
          <cell r="AX893">
            <v>0</v>
          </cell>
          <cell r="AY893">
            <v>0</v>
          </cell>
          <cell r="AZ893">
            <v>0</v>
          </cell>
          <cell r="BA893">
            <v>0</v>
          </cell>
          <cell r="BB893">
            <v>0</v>
          </cell>
          <cell r="BC893">
            <v>0</v>
          </cell>
          <cell r="BD893">
            <v>0</v>
          </cell>
          <cell r="BE893">
            <v>0</v>
          </cell>
          <cell r="BF893">
            <v>0</v>
          </cell>
          <cell r="BG893">
            <v>0</v>
          </cell>
          <cell r="BH893">
            <v>0</v>
          </cell>
          <cell r="BI893">
            <v>0</v>
          </cell>
          <cell r="BJ893">
            <v>0</v>
          </cell>
          <cell r="BK893">
            <v>0</v>
          </cell>
          <cell r="BL893">
            <v>0</v>
          </cell>
          <cell r="BM893">
            <v>0</v>
          </cell>
          <cell r="BN893">
            <v>0</v>
          </cell>
          <cell r="BO893">
            <v>0</v>
          </cell>
          <cell r="BP893">
            <v>0</v>
          </cell>
          <cell r="BQ893">
            <v>0</v>
          </cell>
          <cell r="BR893">
            <v>0</v>
          </cell>
          <cell r="BS893">
            <v>0</v>
          </cell>
          <cell r="BT893">
            <v>0</v>
          </cell>
          <cell r="BU893">
            <v>0</v>
          </cell>
          <cell r="BV893">
            <v>0</v>
          </cell>
          <cell r="BW893">
            <v>0</v>
          </cell>
          <cell r="BX893">
            <v>0</v>
          </cell>
          <cell r="BY893">
            <v>0</v>
          </cell>
          <cell r="BZ893">
            <v>0</v>
          </cell>
          <cell r="CA893">
            <v>0</v>
          </cell>
          <cell r="CB893">
            <v>0</v>
          </cell>
          <cell r="CC893">
            <v>0</v>
          </cell>
          <cell r="CD893">
            <v>0</v>
          </cell>
          <cell r="CE893">
            <v>0</v>
          </cell>
          <cell r="CF893">
            <v>0</v>
          </cell>
          <cell r="CG893">
            <v>0</v>
          </cell>
          <cell r="CH893">
            <v>0</v>
          </cell>
          <cell r="CI893">
            <v>0</v>
          </cell>
          <cell r="CJ893">
            <v>0</v>
          </cell>
          <cell r="CK893">
            <v>0</v>
          </cell>
          <cell r="CL893">
            <v>0</v>
          </cell>
          <cell r="CM893">
            <v>1</v>
          </cell>
        </row>
        <row r="894">
          <cell r="A894" t="str">
            <v>NIP_BP11_D_SAGR_WS1_I01</v>
          </cell>
          <cell r="C894" t="str">
            <v>BP11</v>
          </cell>
          <cell r="D894" t="str">
            <v>In</v>
          </cell>
          <cell r="E894" t="str">
            <v>Domgas/IPP</v>
          </cell>
          <cell r="F894" t="str">
            <v>Base</v>
          </cell>
          <cell r="G894" t="str">
            <v>SPDC JV</v>
          </cell>
          <cell r="H894" t="str">
            <v>In</v>
          </cell>
          <cell r="I894" t="str">
            <v>SAGHARA</v>
          </cell>
          <cell r="J894" t="str">
            <v>OML - 43</v>
          </cell>
          <cell r="K894" t="str">
            <v>SWAMP WEST</v>
          </cell>
          <cell r="L894" t="str">
            <v>West</v>
          </cell>
          <cell r="M894" t="str">
            <v>AG Solution Saghara</v>
          </cell>
          <cell r="N894" t="str">
            <v>AG Solution Otumara Node</v>
          </cell>
          <cell r="O894" t="str">
            <v>AG Solution Phase 1</v>
          </cell>
          <cell r="P894" t="str">
            <v>AG Solution Phase 1</v>
          </cell>
          <cell r="Q894" t="str">
            <v>Baranu Suka</v>
          </cell>
          <cell r="S894" t="str">
            <v>DOMGAS</v>
          </cell>
          <cell r="T894" t="str">
            <v>5. Domgas (Ring fenced)</v>
          </cell>
          <cell r="U894" t="str">
            <v>1. Secure / Maximise NFA</v>
          </cell>
          <cell r="V894" t="str">
            <v>David Oluwajuyigbe</v>
          </cell>
          <cell r="W894">
            <v>2</v>
          </cell>
          <cell r="X894">
            <v>0</v>
          </cell>
          <cell r="Y894">
            <v>19973.702956601737</v>
          </cell>
          <cell r="Z894">
            <v>0</v>
          </cell>
          <cell r="AA894">
            <v>11490.715156262746</v>
          </cell>
          <cell r="AB894">
            <v>0</v>
          </cell>
          <cell r="AC894">
            <v>8397.9913687705994</v>
          </cell>
          <cell r="AD894">
            <v>2603.901018768549</v>
          </cell>
          <cell r="AE894">
            <v>488.83127028309355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62409.141025191406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>
            <v>0</v>
          </cell>
          <cell r="AV894">
            <v>0</v>
          </cell>
          <cell r="AW894">
            <v>0</v>
          </cell>
          <cell r="AX894">
            <v>0</v>
          </cell>
          <cell r="AY894">
            <v>0</v>
          </cell>
          <cell r="AZ894">
            <v>0</v>
          </cell>
          <cell r="BA894">
            <v>0</v>
          </cell>
          <cell r="BB894">
            <v>0</v>
          </cell>
          <cell r="BC894">
            <v>0</v>
          </cell>
          <cell r="BD894">
            <v>0</v>
          </cell>
          <cell r="BE894">
            <v>0</v>
          </cell>
          <cell r="BF894">
            <v>0</v>
          </cell>
          <cell r="BG894">
            <v>0</v>
          </cell>
          <cell r="BH894">
            <v>0</v>
          </cell>
          <cell r="BI894">
            <v>0</v>
          </cell>
          <cell r="BJ894">
            <v>0</v>
          </cell>
          <cell r="BK894">
            <v>0</v>
          </cell>
          <cell r="BL894">
            <v>0</v>
          </cell>
          <cell r="BM894">
            <v>0</v>
          </cell>
          <cell r="BN894">
            <v>0</v>
          </cell>
          <cell r="BO894">
            <v>0</v>
          </cell>
          <cell r="BP894">
            <v>0</v>
          </cell>
          <cell r="BQ894">
            <v>0</v>
          </cell>
          <cell r="BR894">
            <v>0</v>
          </cell>
          <cell r="BS894">
            <v>0</v>
          </cell>
          <cell r="BT894">
            <v>0</v>
          </cell>
          <cell r="BU894">
            <v>0</v>
          </cell>
          <cell r="BV894">
            <v>0</v>
          </cell>
          <cell r="BW894">
            <v>0</v>
          </cell>
          <cell r="BX894">
            <v>0</v>
          </cell>
          <cell r="BY894">
            <v>0</v>
          </cell>
          <cell r="BZ894">
            <v>0</v>
          </cell>
          <cell r="CA894">
            <v>0</v>
          </cell>
          <cell r="CB894">
            <v>0</v>
          </cell>
          <cell r="CC894">
            <v>0</v>
          </cell>
          <cell r="CD894">
            <v>0</v>
          </cell>
          <cell r="CE894">
            <v>0</v>
          </cell>
          <cell r="CF894">
            <v>0</v>
          </cell>
          <cell r="CG894">
            <v>0</v>
          </cell>
          <cell r="CH894">
            <v>0</v>
          </cell>
          <cell r="CI894">
            <v>0</v>
          </cell>
          <cell r="CJ894">
            <v>44686.201538085938</v>
          </cell>
          <cell r="CK894">
            <v>0</v>
          </cell>
          <cell r="CL894">
            <v>0</v>
          </cell>
          <cell r="CM894">
            <v>1</v>
          </cell>
        </row>
        <row r="895">
          <cell r="A895" t="str">
            <v>NIP_BP11_D_SBAR_ES2_D01</v>
          </cell>
          <cell r="C895" t="str">
            <v>BP11</v>
          </cell>
          <cell r="D895" t="str">
            <v>In</v>
          </cell>
          <cell r="E895" t="str">
            <v>MCA1</v>
          </cell>
          <cell r="F895" t="str">
            <v>Base</v>
          </cell>
          <cell r="G895" t="str">
            <v>SPDC JV</v>
          </cell>
          <cell r="H895" t="str">
            <v>In</v>
          </cell>
          <cell r="I895" t="str">
            <v>SANTA BARBARA</v>
          </cell>
          <cell r="J895" t="str">
            <v>OML - 29</v>
          </cell>
          <cell r="K895" t="str">
            <v>SWAMP EAST</v>
          </cell>
          <cell r="L895" t="str">
            <v>East</v>
          </cell>
          <cell r="M895" t="str">
            <v>Santa Barbara FOD Phase 1</v>
          </cell>
          <cell r="N895" t="str">
            <v>Santa Barbara FOD Phase 1</v>
          </cell>
          <cell r="O895" t="str">
            <v>Santa Barbara FOD Phase 1</v>
          </cell>
          <cell r="P895" t="str">
            <v>Santa Barbara FOD Phase 1</v>
          </cell>
          <cell r="Q895" t="str">
            <v>Ehidiamhen Alikah</v>
          </cell>
          <cell r="R895" t="str">
            <v>SANTA_BARBARA1_FS</v>
          </cell>
          <cell r="S895" t="str">
            <v>NLNG</v>
          </cell>
          <cell r="T895" t="str">
            <v>4. Oil</v>
          </cell>
          <cell r="U895" t="str">
            <v>7. Material Oil</v>
          </cell>
          <cell r="V895" t="str">
            <v>Ikwan Ukauku</v>
          </cell>
          <cell r="W895">
            <v>0</v>
          </cell>
          <cell r="X895">
            <v>0</v>
          </cell>
          <cell r="Y895">
            <v>44290.435943603516</v>
          </cell>
          <cell r="Z895">
            <v>0</v>
          </cell>
          <cell r="AA895">
            <v>37379.976913452148</v>
          </cell>
          <cell r="AB895">
            <v>0</v>
          </cell>
          <cell r="AC895">
            <v>30985.1650390625</v>
          </cell>
          <cell r="AD895">
            <v>5775.3367853164673</v>
          </cell>
          <cell r="AE895">
            <v>619.23059058189392</v>
          </cell>
          <cell r="AF895">
            <v>0</v>
          </cell>
          <cell r="AG895">
            <v>0</v>
          </cell>
          <cell r="AH895">
            <v>0</v>
          </cell>
          <cell r="AI895">
            <v>51709.794921875</v>
          </cell>
          <cell r="AJ895">
            <v>85600.507068634033</v>
          </cell>
          <cell r="AK895">
            <v>0</v>
          </cell>
          <cell r="AL895">
            <v>1</v>
          </cell>
          <cell r="AM895">
            <v>1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>
            <v>0</v>
          </cell>
          <cell r="AS895">
            <v>0</v>
          </cell>
          <cell r="AT895">
            <v>0</v>
          </cell>
          <cell r="AU895">
            <v>0</v>
          </cell>
          <cell r="AV895">
            <v>0</v>
          </cell>
          <cell r="AW895">
            <v>0</v>
          </cell>
          <cell r="AX895">
            <v>0</v>
          </cell>
          <cell r="AY895">
            <v>0</v>
          </cell>
          <cell r="AZ895">
            <v>0</v>
          </cell>
          <cell r="BA895">
            <v>0</v>
          </cell>
          <cell r="BB895">
            <v>0</v>
          </cell>
          <cell r="BC895">
            <v>0</v>
          </cell>
          <cell r="BD895">
            <v>0</v>
          </cell>
          <cell r="BE895">
            <v>0</v>
          </cell>
          <cell r="BF895">
            <v>0</v>
          </cell>
          <cell r="BG895">
            <v>0</v>
          </cell>
          <cell r="BH895">
            <v>0</v>
          </cell>
          <cell r="BI895">
            <v>0</v>
          </cell>
          <cell r="BJ895">
            <v>0</v>
          </cell>
          <cell r="BK895">
            <v>0</v>
          </cell>
          <cell r="BL895">
            <v>7093.159912109375</v>
          </cell>
          <cell r="BM895">
            <v>23889.419921875</v>
          </cell>
          <cell r="BN895">
            <v>12019.6796875</v>
          </cell>
          <cell r="BO895">
            <v>0</v>
          </cell>
          <cell r="BP895">
            <v>2938.6000061035156</v>
          </cell>
          <cell r="BQ895">
            <v>0</v>
          </cell>
          <cell r="BR895">
            <v>0</v>
          </cell>
          <cell r="BS895">
            <v>5768.93505859375</v>
          </cell>
          <cell r="BT895">
            <v>0</v>
          </cell>
          <cell r="BU895">
            <v>0</v>
          </cell>
          <cell r="BV895">
            <v>0</v>
          </cell>
          <cell r="BW895">
            <v>0</v>
          </cell>
          <cell r="BX895">
            <v>0</v>
          </cell>
          <cell r="BY895">
            <v>0</v>
          </cell>
          <cell r="BZ895">
            <v>0</v>
          </cell>
          <cell r="CA895">
            <v>0</v>
          </cell>
          <cell r="CB895">
            <v>0</v>
          </cell>
          <cell r="CC895">
            <v>0</v>
          </cell>
          <cell r="CD895">
            <v>0</v>
          </cell>
          <cell r="CE895">
            <v>0</v>
          </cell>
          <cell r="CF895">
            <v>0</v>
          </cell>
          <cell r="CG895">
            <v>0</v>
          </cell>
          <cell r="CH895">
            <v>0</v>
          </cell>
          <cell r="CI895">
            <v>0</v>
          </cell>
          <cell r="CJ895">
            <v>0</v>
          </cell>
          <cell r="CK895">
            <v>0</v>
          </cell>
          <cell r="CL895">
            <v>0</v>
          </cell>
          <cell r="CM895">
            <v>1</v>
          </cell>
        </row>
        <row r="896">
          <cell r="A896" t="str">
            <v>NIP_BP11_D_SBAR_ES2_D02</v>
          </cell>
          <cell r="C896" t="str">
            <v>BP11</v>
          </cell>
          <cell r="D896" t="str">
            <v>In</v>
          </cell>
          <cell r="E896" t="str">
            <v>MCA2</v>
          </cell>
          <cell r="F896" t="str">
            <v>Base</v>
          </cell>
          <cell r="G896" t="str">
            <v>SPDC JV</v>
          </cell>
          <cell r="H896" t="str">
            <v>Out</v>
          </cell>
          <cell r="I896" t="str">
            <v>SANTA BARBARA</v>
          </cell>
          <cell r="J896" t="str">
            <v>OML - 29</v>
          </cell>
          <cell r="K896" t="str">
            <v>SWAMP EAST</v>
          </cell>
          <cell r="L896" t="str">
            <v>East</v>
          </cell>
          <cell r="M896" t="str">
            <v>Santa Barbara FOD Phase 2</v>
          </cell>
          <cell r="N896" t="str">
            <v>Santa Barbara FOD Phase 2</v>
          </cell>
          <cell r="O896" t="str">
            <v>Santa Barbara FOD Phase 2</v>
          </cell>
          <cell r="P896" t="str">
            <v>Santa Barbara FOD Phase 2</v>
          </cell>
          <cell r="Q896" t="str">
            <v>Ehidiamhen Alikah</v>
          </cell>
          <cell r="R896" t="str">
            <v>SANTA_BARBARA1_FS / EKULAMA2_FS</v>
          </cell>
          <cell r="S896" t="str">
            <v>NLNG</v>
          </cell>
          <cell r="T896" t="str">
            <v>4. Oil</v>
          </cell>
          <cell r="U896" t="str">
            <v>7. Material Oil</v>
          </cell>
          <cell r="V896" t="str">
            <v>Ikwan Ukauku</v>
          </cell>
          <cell r="W896">
            <v>0</v>
          </cell>
          <cell r="X896">
            <v>0</v>
          </cell>
          <cell r="Y896">
            <v>174153.90026855469</v>
          </cell>
          <cell r="Z896">
            <v>0</v>
          </cell>
          <cell r="AA896">
            <v>157868.7333984375</v>
          </cell>
          <cell r="AB896">
            <v>0</v>
          </cell>
          <cell r="AC896">
            <v>138481.83428955078</v>
          </cell>
          <cell r="AD896">
            <v>16870.405754089355</v>
          </cell>
          <cell r="AE896">
            <v>2516.4629077911377</v>
          </cell>
          <cell r="AF896">
            <v>0</v>
          </cell>
          <cell r="AG896">
            <v>0</v>
          </cell>
          <cell r="AH896">
            <v>0</v>
          </cell>
          <cell r="AI896">
            <v>219503.20922851563</v>
          </cell>
          <cell r="AJ896">
            <v>363855.63740539551</v>
          </cell>
          <cell r="AK896">
            <v>0</v>
          </cell>
          <cell r="AL896">
            <v>0</v>
          </cell>
          <cell r="AM896">
            <v>0</v>
          </cell>
          <cell r="AN896">
            <v>5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0</v>
          </cell>
          <cell r="AT896">
            <v>0</v>
          </cell>
          <cell r="AU896">
            <v>0</v>
          </cell>
          <cell r="AV896">
            <v>0</v>
          </cell>
          <cell r="AW896">
            <v>0</v>
          </cell>
          <cell r="AX896">
            <v>387.75764465332031</v>
          </cell>
          <cell r="AY896">
            <v>0</v>
          </cell>
          <cell r="AZ896">
            <v>0</v>
          </cell>
          <cell r="BA896">
            <v>0</v>
          </cell>
          <cell r="BB896">
            <v>0</v>
          </cell>
          <cell r="BC896">
            <v>0</v>
          </cell>
          <cell r="BD896">
            <v>0</v>
          </cell>
          <cell r="BE896">
            <v>0</v>
          </cell>
          <cell r="BF896">
            <v>0</v>
          </cell>
          <cell r="BG896">
            <v>0</v>
          </cell>
          <cell r="BH896">
            <v>0</v>
          </cell>
          <cell r="BI896">
            <v>0</v>
          </cell>
          <cell r="BJ896">
            <v>0</v>
          </cell>
          <cell r="BK896">
            <v>0</v>
          </cell>
          <cell r="BL896">
            <v>16718.6162109375</v>
          </cell>
          <cell r="BM896">
            <v>136925.25</v>
          </cell>
          <cell r="BN896">
            <v>48187.3857421875</v>
          </cell>
          <cell r="BO896">
            <v>0</v>
          </cell>
          <cell r="BP896">
            <v>17284.2041015625</v>
          </cell>
          <cell r="BQ896">
            <v>0</v>
          </cell>
          <cell r="BR896">
            <v>0</v>
          </cell>
          <cell r="BS896">
            <v>0</v>
          </cell>
          <cell r="BT896">
            <v>0</v>
          </cell>
          <cell r="BU896">
            <v>0</v>
          </cell>
          <cell r="BV896">
            <v>0</v>
          </cell>
          <cell r="BW896">
            <v>0</v>
          </cell>
          <cell r="BX896">
            <v>0</v>
          </cell>
          <cell r="BY896">
            <v>0</v>
          </cell>
          <cell r="BZ896">
            <v>0</v>
          </cell>
          <cell r="CA896">
            <v>0</v>
          </cell>
          <cell r="CB896">
            <v>0</v>
          </cell>
          <cell r="CC896">
            <v>0</v>
          </cell>
          <cell r="CD896">
            <v>0</v>
          </cell>
          <cell r="CE896">
            <v>0</v>
          </cell>
          <cell r="CF896">
            <v>0</v>
          </cell>
          <cell r="CG896">
            <v>0</v>
          </cell>
          <cell r="CH896">
            <v>0</v>
          </cell>
          <cell r="CI896">
            <v>0</v>
          </cell>
          <cell r="CJ896">
            <v>0</v>
          </cell>
          <cell r="CK896">
            <v>0</v>
          </cell>
          <cell r="CL896">
            <v>0</v>
          </cell>
          <cell r="CM896">
            <v>1</v>
          </cell>
        </row>
        <row r="897">
          <cell r="A897" t="str">
            <v>NIP_BP11_D_SBAR_ES2_D30</v>
          </cell>
          <cell r="C897" t="str">
            <v>BP11</v>
          </cell>
          <cell r="D897" t="str">
            <v>In</v>
          </cell>
          <cell r="E897" t="str">
            <v>MCA1</v>
          </cell>
          <cell r="F897" t="str">
            <v>Base</v>
          </cell>
          <cell r="G897" t="str">
            <v>SPDC JV</v>
          </cell>
          <cell r="H897" t="str">
            <v>In</v>
          </cell>
          <cell r="I897" t="str">
            <v>SANTA BARBARA</v>
          </cell>
          <cell r="J897" t="str">
            <v>OML - 29</v>
          </cell>
          <cell r="K897" t="str">
            <v>SWAMP EAST</v>
          </cell>
          <cell r="L897" t="str">
            <v>East</v>
          </cell>
          <cell r="M897" t="str">
            <v>Santa Barbara FOD Phase 1</v>
          </cell>
          <cell r="N897" t="str">
            <v>Santa Barbara FOD Phase 1</v>
          </cell>
          <cell r="O897" t="str">
            <v>Santa Barbara FOD Phase 1</v>
          </cell>
          <cell r="P897" t="str">
            <v>Santa Barbara FOD Phase 1</v>
          </cell>
          <cell r="Q897" t="str">
            <v>Ehidiamhen Alikah</v>
          </cell>
          <cell r="R897" t="str">
            <v>SANTA_BARBARA1_FS</v>
          </cell>
          <cell r="S897" t="str">
            <v>NLNG</v>
          </cell>
          <cell r="T897" t="str">
            <v>4. Oil</v>
          </cell>
          <cell r="U897" t="str">
            <v>7. Material Oil</v>
          </cell>
          <cell r="V897" t="str">
            <v>Ikwan Ukauku</v>
          </cell>
          <cell r="W897">
            <v>0</v>
          </cell>
          <cell r="X897">
            <v>0</v>
          </cell>
          <cell r="Y897">
            <v>21508.899795532227</v>
          </cell>
          <cell r="Z897">
            <v>0</v>
          </cell>
          <cell r="AA897">
            <v>23614.290054321289</v>
          </cell>
          <cell r="AB897">
            <v>0</v>
          </cell>
          <cell r="AC897">
            <v>20054.590042114258</v>
          </cell>
          <cell r="AD897">
            <v>3147.2959957122803</v>
          </cell>
          <cell r="AE897">
            <v>412.23780012130737</v>
          </cell>
          <cell r="AF897">
            <v>0</v>
          </cell>
          <cell r="AG897">
            <v>0</v>
          </cell>
          <cell r="AH897">
            <v>0</v>
          </cell>
          <cell r="AI897">
            <v>12854.935546875</v>
          </cell>
          <cell r="AJ897">
            <v>23938.438007354736</v>
          </cell>
          <cell r="AK897">
            <v>0</v>
          </cell>
          <cell r="AL897">
            <v>1</v>
          </cell>
          <cell r="AM897">
            <v>1</v>
          </cell>
          <cell r="AN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  <cell r="AU897">
            <v>0</v>
          </cell>
          <cell r="AV897">
            <v>0</v>
          </cell>
          <cell r="AW897">
            <v>0</v>
          </cell>
          <cell r="AX897">
            <v>0</v>
          </cell>
          <cell r="AY897">
            <v>0</v>
          </cell>
          <cell r="AZ897">
            <v>0</v>
          </cell>
          <cell r="BA897">
            <v>0</v>
          </cell>
          <cell r="BB897">
            <v>0</v>
          </cell>
          <cell r="BC897">
            <v>0</v>
          </cell>
          <cell r="BD897">
            <v>0</v>
          </cell>
          <cell r="BE897">
            <v>0</v>
          </cell>
          <cell r="BF897">
            <v>0</v>
          </cell>
          <cell r="BG897">
            <v>0</v>
          </cell>
          <cell r="BH897">
            <v>0</v>
          </cell>
          <cell r="BI897">
            <v>0</v>
          </cell>
          <cell r="BJ897">
            <v>0</v>
          </cell>
          <cell r="BK897">
            <v>0</v>
          </cell>
          <cell r="BL897">
            <v>4535</v>
          </cell>
          <cell r="BM897">
            <v>0</v>
          </cell>
          <cell r="BN897">
            <v>0</v>
          </cell>
          <cell r="BO897">
            <v>0</v>
          </cell>
          <cell r="BP897">
            <v>2551</v>
          </cell>
          <cell r="BQ897">
            <v>0</v>
          </cell>
          <cell r="BR897">
            <v>0</v>
          </cell>
          <cell r="BS897">
            <v>5768.93505859375</v>
          </cell>
          <cell r="BT897">
            <v>0</v>
          </cell>
          <cell r="BU897">
            <v>0</v>
          </cell>
          <cell r="BV897">
            <v>0</v>
          </cell>
          <cell r="BW897">
            <v>0</v>
          </cell>
          <cell r="BX897">
            <v>0</v>
          </cell>
          <cell r="BY897">
            <v>0</v>
          </cell>
          <cell r="BZ897">
            <v>0</v>
          </cell>
          <cell r="CA897">
            <v>0</v>
          </cell>
          <cell r="CB897">
            <v>0</v>
          </cell>
          <cell r="CC897">
            <v>0</v>
          </cell>
          <cell r="CD897">
            <v>0</v>
          </cell>
          <cell r="CE897">
            <v>0</v>
          </cell>
          <cell r="CF897">
            <v>0</v>
          </cell>
          <cell r="CG897">
            <v>0</v>
          </cell>
          <cell r="CH897">
            <v>0</v>
          </cell>
          <cell r="CI897">
            <v>0</v>
          </cell>
          <cell r="CJ897">
            <v>0</v>
          </cell>
          <cell r="CK897">
            <v>0</v>
          </cell>
          <cell r="CL897">
            <v>0</v>
          </cell>
          <cell r="CM897">
            <v>1</v>
          </cell>
        </row>
        <row r="898">
          <cell r="A898" t="str">
            <v>NIP_BP11_D_SBAR_ES2_R01</v>
          </cell>
          <cell r="C898" t="str">
            <v>BP11</v>
          </cell>
          <cell r="D898" t="str">
            <v>In</v>
          </cell>
          <cell r="E898" t="str">
            <v>Base JV</v>
          </cell>
          <cell r="F898" t="str">
            <v>Base</v>
          </cell>
          <cell r="G898" t="str">
            <v>SPDC JV</v>
          </cell>
          <cell r="H898" t="str">
            <v>In</v>
          </cell>
          <cell r="I898" t="str">
            <v>SANTA BARBARA</v>
          </cell>
          <cell r="J898" t="str">
            <v>OML - 29</v>
          </cell>
          <cell r="K898" t="str">
            <v>SWAMP EAST</v>
          </cell>
          <cell r="L898" t="str">
            <v>East</v>
          </cell>
          <cell r="M898" t="str">
            <v>STOG - Restoration - SANTA BARBARA</v>
          </cell>
          <cell r="N898" t="str">
            <v>STOG Restoration - Swamp East</v>
          </cell>
          <cell r="O898" t="str">
            <v>STOG Restoration - Swamp East</v>
          </cell>
          <cell r="P898" t="str">
            <v>STOG - Restoration</v>
          </cell>
          <cell r="Q898" t="str">
            <v>Ehidiamhen Alikah</v>
          </cell>
          <cell r="R898" t="str">
            <v>SANTA_BARBARA1_FS</v>
          </cell>
          <cell r="S898" t="str">
            <v>NLNG</v>
          </cell>
          <cell r="T898" t="str">
            <v>4. Oil</v>
          </cell>
          <cell r="U898" t="str">
            <v>1. Secure / Maximise NFA</v>
          </cell>
          <cell r="V898" t="str">
            <v>Dave Gardiner</v>
          </cell>
          <cell r="W898">
            <v>0</v>
          </cell>
          <cell r="X898">
            <v>0</v>
          </cell>
          <cell r="Y898">
            <v>9438.9098979354858</v>
          </cell>
          <cell r="Z898">
            <v>0</v>
          </cell>
          <cell r="AA898">
            <v>3006.4710009466667</v>
          </cell>
          <cell r="AB898">
            <v>0</v>
          </cell>
          <cell r="AC898">
            <v>2533.9859962463379</v>
          </cell>
          <cell r="AD898">
            <v>417.38580513000488</v>
          </cell>
          <cell r="AE898">
            <v>55.103420294429782</v>
          </cell>
          <cell r="AF898">
            <v>0</v>
          </cell>
          <cell r="AG898">
            <v>0</v>
          </cell>
          <cell r="AH898">
            <v>0</v>
          </cell>
          <cell r="AI898">
            <v>0</v>
          </cell>
          <cell r="AJ898">
            <v>5138.3859748840332</v>
          </cell>
          <cell r="AK898">
            <v>0</v>
          </cell>
          <cell r="AL898">
            <v>0</v>
          </cell>
          <cell r="AM898">
            <v>0</v>
          </cell>
          <cell r="AN898">
            <v>0</v>
          </cell>
          <cell r="AO898">
            <v>0</v>
          </cell>
          <cell r="AP898">
            <v>0</v>
          </cell>
          <cell r="AQ898">
            <v>0</v>
          </cell>
          <cell r="AR898">
            <v>0</v>
          </cell>
          <cell r="AS898">
            <v>0</v>
          </cell>
          <cell r="AT898">
            <v>0</v>
          </cell>
          <cell r="AU898">
            <v>0</v>
          </cell>
          <cell r="AV898">
            <v>0</v>
          </cell>
          <cell r="AW898">
            <v>0</v>
          </cell>
          <cell r="AX898">
            <v>0</v>
          </cell>
          <cell r="AY898">
            <v>0</v>
          </cell>
          <cell r="AZ898">
            <v>0</v>
          </cell>
          <cell r="BA898">
            <v>0</v>
          </cell>
          <cell r="BB898">
            <v>0</v>
          </cell>
          <cell r="BC898">
            <v>0</v>
          </cell>
          <cell r="BD898">
            <v>0</v>
          </cell>
          <cell r="BE898">
            <v>0</v>
          </cell>
          <cell r="BF898">
            <v>0</v>
          </cell>
          <cell r="BG898">
            <v>0</v>
          </cell>
          <cell r="BH898">
            <v>0</v>
          </cell>
          <cell r="BI898">
            <v>0</v>
          </cell>
          <cell r="BJ898">
            <v>0</v>
          </cell>
          <cell r="BK898">
            <v>0</v>
          </cell>
          <cell r="BL898">
            <v>0</v>
          </cell>
          <cell r="BM898">
            <v>0</v>
          </cell>
          <cell r="BN898">
            <v>0</v>
          </cell>
          <cell r="BO898">
            <v>0</v>
          </cell>
          <cell r="BP898">
            <v>0</v>
          </cell>
          <cell r="BQ898">
            <v>0</v>
          </cell>
          <cell r="BR898">
            <v>0</v>
          </cell>
          <cell r="BS898">
            <v>0</v>
          </cell>
          <cell r="BT898">
            <v>0</v>
          </cell>
          <cell r="BU898">
            <v>0</v>
          </cell>
          <cell r="BV898">
            <v>0</v>
          </cell>
          <cell r="BW898">
            <v>0</v>
          </cell>
          <cell r="BX898">
            <v>0</v>
          </cell>
          <cell r="BY898">
            <v>0</v>
          </cell>
          <cell r="BZ898">
            <v>0</v>
          </cell>
          <cell r="CA898">
            <v>0</v>
          </cell>
          <cell r="CB898">
            <v>0</v>
          </cell>
          <cell r="CC898">
            <v>0</v>
          </cell>
          <cell r="CD898">
            <v>0</v>
          </cell>
          <cell r="CE898">
            <v>0</v>
          </cell>
          <cell r="CF898">
            <v>0</v>
          </cell>
          <cell r="CG898">
            <v>0</v>
          </cell>
          <cell r="CH898">
            <v>0</v>
          </cell>
          <cell r="CI898">
            <v>0</v>
          </cell>
          <cell r="CJ898">
            <v>250</v>
          </cell>
          <cell r="CK898">
            <v>0</v>
          </cell>
          <cell r="CL898">
            <v>0</v>
          </cell>
          <cell r="CM898">
            <v>1</v>
          </cell>
        </row>
        <row r="899">
          <cell r="A899" t="str">
            <v>NIP_BP11_D_SBAR_ES2_R02</v>
          </cell>
          <cell r="C899" t="str">
            <v>BP11</v>
          </cell>
          <cell r="D899" t="str">
            <v>In</v>
          </cell>
          <cell r="E899" t="str">
            <v>Base JV</v>
          </cell>
          <cell r="F899" t="str">
            <v>Base</v>
          </cell>
          <cell r="G899" t="str">
            <v>SPDC JV</v>
          </cell>
          <cell r="H899" t="str">
            <v>In</v>
          </cell>
          <cell r="I899" t="str">
            <v>SANTA BARBARA</v>
          </cell>
          <cell r="J899" t="str">
            <v>OML - 29</v>
          </cell>
          <cell r="K899" t="str">
            <v>SWAMP EAST</v>
          </cell>
          <cell r="L899" t="str">
            <v>East</v>
          </cell>
          <cell r="M899" t="str">
            <v>STOG - Restoration - SANTA BARBARA</v>
          </cell>
          <cell r="N899" t="str">
            <v>STOG Restoration - Swamp East</v>
          </cell>
          <cell r="O899" t="str">
            <v>STOG Restoration - Swamp East</v>
          </cell>
          <cell r="P899" t="str">
            <v>STOG - Restoration</v>
          </cell>
          <cell r="Q899" t="str">
            <v>Ehidiamhen Alikah</v>
          </cell>
          <cell r="R899" t="str">
            <v>SANTA_BARBARA1_FS</v>
          </cell>
          <cell r="S899" t="str">
            <v>NLNG</v>
          </cell>
          <cell r="T899" t="str">
            <v>4. Oil</v>
          </cell>
          <cell r="U899" t="str">
            <v>1. Secure / Maximise NFA</v>
          </cell>
          <cell r="V899" t="str">
            <v>Dave Gardiner</v>
          </cell>
          <cell r="W899">
            <v>0</v>
          </cell>
          <cell r="X899">
            <v>0</v>
          </cell>
          <cell r="Y899">
            <v>62930.442457843252</v>
          </cell>
          <cell r="Z899">
            <v>0</v>
          </cell>
          <cell r="AA899">
            <v>75525.200331517088</v>
          </cell>
          <cell r="AB899">
            <v>0</v>
          </cell>
          <cell r="AC899">
            <v>62708.374816894531</v>
          </cell>
          <cell r="AD899">
            <v>11468.233573913574</v>
          </cell>
          <cell r="AE899">
            <v>1348.6663902481714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47385.246612548828</v>
          </cell>
          <cell r="AK899">
            <v>0</v>
          </cell>
          <cell r="AL899">
            <v>0</v>
          </cell>
          <cell r="AM899">
            <v>0</v>
          </cell>
          <cell r="AN899">
            <v>0</v>
          </cell>
          <cell r="AO899">
            <v>0</v>
          </cell>
          <cell r="AP899">
            <v>0</v>
          </cell>
          <cell r="AQ899">
            <v>0</v>
          </cell>
          <cell r="AR899">
            <v>0</v>
          </cell>
          <cell r="AS899">
            <v>0</v>
          </cell>
          <cell r="AT899">
            <v>0</v>
          </cell>
          <cell r="AU899">
            <v>0</v>
          </cell>
          <cell r="AV899">
            <v>0</v>
          </cell>
          <cell r="AW899">
            <v>0</v>
          </cell>
          <cell r="AX899">
            <v>0</v>
          </cell>
          <cell r="AY899">
            <v>0</v>
          </cell>
          <cell r="AZ899">
            <v>0</v>
          </cell>
          <cell r="BA899">
            <v>0</v>
          </cell>
          <cell r="BB899">
            <v>0</v>
          </cell>
          <cell r="BC899">
            <v>0</v>
          </cell>
          <cell r="BD899">
            <v>0</v>
          </cell>
          <cell r="BE899">
            <v>0</v>
          </cell>
          <cell r="BF899">
            <v>0</v>
          </cell>
          <cell r="BG899">
            <v>0</v>
          </cell>
          <cell r="BH899">
            <v>0</v>
          </cell>
          <cell r="BI899">
            <v>0</v>
          </cell>
          <cell r="BJ899">
            <v>0</v>
          </cell>
          <cell r="BK899">
            <v>0</v>
          </cell>
          <cell r="BL899">
            <v>0</v>
          </cell>
          <cell r="BM899">
            <v>0</v>
          </cell>
          <cell r="BN899">
            <v>0</v>
          </cell>
          <cell r="BO899">
            <v>0</v>
          </cell>
          <cell r="BP899">
            <v>0</v>
          </cell>
          <cell r="BQ899">
            <v>0</v>
          </cell>
          <cell r="BR899">
            <v>0</v>
          </cell>
          <cell r="BS899">
            <v>0</v>
          </cell>
          <cell r="BT899">
            <v>0</v>
          </cell>
          <cell r="BU899">
            <v>0</v>
          </cell>
          <cell r="BV899">
            <v>0</v>
          </cell>
          <cell r="BW899">
            <v>0</v>
          </cell>
          <cell r="BX899">
            <v>0</v>
          </cell>
          <cell r="BY899">
            <v>0</v>
          </cell>
          <cell r="BZ899">
            <v>0</v>
          </cell>
          <cell r="CA899">
            <v>0</v>
          </cell>
          <cell r="CB899">
            <v>0</v>
          </cell>
          <cell r="CC899">
            <v>0</v>
          </cell>
          <cell r="CD899">
            <v>0</v>
          </cell>
          <cell r="CE899">
            <v>0</v>
          </cell>
          <cell r="CF899">
            <v>0</v>
          </cell>
          <cell r="CG899">
            <v>0</v>
          </cell>
          <cell r="CH899">
            <v>0</v>
          </cell>
          <cell r="CI899">
            <v>0</v>
          </cell>
          <cell r="CJ899">
            <v>250</v>
          </cell>
          <cell r="CK899">
            <v>0</v>
          </cell>
          <cell r="CL899">
            <v>0</v>
          </cell>
          <cell r="CM899">
            <v>1</v>
          </cell>
        </row>
        <row r="900">
          <cell r="A900" t="str">
            <v>NIP_BP11_D_SBAR_ES2_R04</v>
          </cell>
          <cell r="C900" t="str">
            <v>BP11</v>
          </cell>
          <cell r="D900" t="str">
            <v>In</v>
          </cell>
          <cell r="E900" t="str">
            <v>Base JV</v>
          </cell>
          <cell r="F900" t="str">
            <v>Base</v>
          </cell>
          <cell r="G900" t="str">
            <v>SPDC JV</v>
          </cell>
          <cell r="H900" t="str">
            <v>In</v>
          </cell>
          <cell r="I900" t="str">
            <v>SANTA BARBARA</v>
          </cell>
          <cell r="J900" t="str">
            <v>OML - 29</v>
          </cell>
          <cell r="K900" t="str">
            <v>SWAMP EAST</v>
          </cell>
          <cell r="L900" t="str">
            <v>East</v>
          </cell>
          <cell r="M900" t="str">
            <v>STOG - Restoration - SANTA BARBARA</v>
          </cell>
          <cell r="N900" t="str">
            <v>STOG Restoration - Swamp East</v>
          </cell>
          <cell r="O900" t="str">
            <v>STOG Restoration - Swamp East</v>
          </cell>
          <cell r="P900" t="str">
            <v>STOG - Restoration</v>
          </cell>
          <cell r="Q900" t="str">
            <v>Ehidiamhen Alikah</v>
          </cell>
          <cell r="R900" t="str">
            <v>SANTA_BARBARA1_FS</v>
          </cell>
          <cell r="S900" t="str">
            <v>NLNG</v>
          </cell>
          <cell r="T900" t="str">
            <v>4. Oil</v>
          </cell>
          <cell r="U900" t="str">
            <v>1. Secure / Maximise NFA</v>
          </cell>
          <cell r="V900" t="str">
            <v>Dave Gardiner</v>
          </cell>
          <cell r="W900">
            <v>0</v>
          </cell>
          <cell r="X900">
            <v>0</v>
          </cell>
          <cell r="Y900">
            <v>23111.200093314175</v>
          </cell>
          <cell r="Z900">
            <v>0</v>
          </cell>
          <cell r="AA900">
            <v>7713.7270061407826</v>
          </cell>
          <cell r="AB900">
            <v>0</v>
          </cell>
          <cell r="AC900">
            <v>6554.2619934082031</v>
          </cell>
          <cell r="AD900">
            <v>1013.0951976776123</v>
          </cell>
          <cell r="AE900">
            <v>146.37930077655551</v>
          </cell>
          <cell r="AF900">
            <v>0</v>
          </cell>
          <cell r="AG900">
            <v>0</v>
          </cell>
          <cell r="AH900">
            <v>0</v>
          </cell>
          <cell r="AI900">
            <v>0</v>
          </cell>
          <cell r="AJ900">
            <v>12223.544303894043</v>
          </cell>
          <cell r="AK900">
            <v>0</v>
          </cell>
          <cell r="AL900">
            <v>0</v>
          </cell>
          <cell r="AM900">
            <v>0</v>
          </cell>
          <cell r="AN900">
            <v>0</v>
          </cell>
          <cell r="AO900">
            <v>0</v>
          </cell>
          <cell r="AP900">
            <v>0</v>
          </cell>
          <cell r="AQ900">
            <v>0</v>
          </cell>
          <cell r="AR900">
            <v>0</v>
          </cell>
          <cell r="AS900">
            <v>0</v>
          </cell>
          <cell r="AT900">
            <v>0</v>
          </cell>
          <cell r="AU900">
            <v>0</v>
          </cell>
          <cell r="AV900">
            <v>0</v>
          </cell>
          <cell r="AW900">
            <v>0</v>
          </cell>
          <cell r="AX900">
            <v>0</v>
          </cell>
          <cell r="AY900">
            <v>0</v>
          </cell>
          <cell r="AZ900">
            <v>0</v>
          </cell>
          <cell r="BA900">
            <v>0</v>
          </cell>
          <cell r="BB900">
            <v>0</v>
          </cell>
          <cell r="BC900">
            <v>0</v>
          </cell>
          <cell r="BD900">
            <v>0</v>
          </cell>
          <cell r="BE900">
            <v>0</v>
          </cell>
          <cell r="BF900">
            <v>0</v>
          </cell>
          <cell r="BG900">
            <v>0</v>
          </cell>
          <cell r="BH900">
            <v>0</v>
          </cell>
          <cell r="BI900">
            <v>0</v>
          </cell>
          <cell r="BJ900">
            <v>0</v>
          </cell>
          <cell r="BK900">
            <v>0</v>
          </cell>
          <cell r="BL900">
            <v>0</v>
          </cell>
          <cell r="BM900">
            <v>0</v>
          </cell>
          <cell r="BN900">
            <v>0</v>
          </cell>
          <cell r="BO900">
            <v>0</v>
          </cell>
          <cell r="BP900">
            <v>0</v>
          </cell>
          <cell r="BQ900">
            <v>0</v>
          </cell>
          <cell r="BR900">
            <v>0</v>
          </cell>
          <cell r="BS900">
            <v>0</v>
          </cell>
          <cell r="BT900">
            <v>0</v>
          </cell>
          <cell r="BU900">
            <v>0</v>
          </cell>
          <cell r="BV900">
            <v>0</v>
          </cell>
          <cell r="BW900">
            <v>0</v>
          </cell>
          <cell r="BX900">
            <v>0</v>
          </cell>
          <cell r="BY900">
            <v>0</v>
          </cell>
          <cell r="BZ900">
            <v>0</v>
          </cell>
          <cell r="CA900">
            <v>0</v>
          </cell>
          <cell r="CB900">
            <v>0</v>
          </cell>
          <cell r="CC900">
            <v>0</v>
          </cell>
          <cell r="CD900">
            <v>0</v>
          </cell>
          <cell r="CE900">
            <v>0</v>
          </cell>
          <cell r="CF900">
            <v>0</v>
          </cell>
          <cell r="CG900">
            <v>0</v>
          </cell>
          <cell r="CH900">
            <v>0</v>
          </cell>
          <cell r="CI900">
            <v>0</v>
          </cell>
          <cell r="CJ900">
            <v>250</v>
          </cell>
          <cell r="CK900">
            <v>0</v>
          </cell>
          <cell r="CL900">
            <v>0</v>
          </cell>
          <cell r="CM900">
            <v>1</v>
          </cell>
        </row>
        <row r="901">
          <cell r="A901" t="str">
            <v>NIP_BP11_D_SBAR_ES2_R05</v>
          </cell>
          <cell r="C901" t="str">
            <v>BP11</v>
          </cell>
          <cell r="D901" t="str">
            <v>In</v>
          </cell>
          <cell r="E901" t="str">
            <v>Base JV</v>
          </cell>
          <cell r="F901" t="str">
            <v>Base</v>
          </cell>
          <cell r="G901" t="str">
            <v>SPDC JV</v>
          </cell>
          <cell r="H901" t="str">
            <v>In</v>
          </cell>
          <cell r="I901" t="str">
            <v>SANTA BARBARA</v>
          </cell>
          <cell r="J901" t="str">
            <v>OML - 29</v>
          </cell>
          <cell r="K901" t="str">
            <v>SWAMP EAST</v>
          </cell>
          <cell r="L901" t="str">
            <v>East</v>
          </cell>
          <cell r="M901" t="str">
            <v>STOG - Restoration - SANTA BARBARA</v>
          </cell>
          <cell r="N901" t="str">
            <v>STOG Restoration - Swamp East</v>
          </cell>
          <cell r="O901" t="str">
            <v>STOG Restoration - Swamp East</v>
          </cell>
          <cell r="P901" t="str">
            <v>STOG - Restoration</v>
          </cell>
          <cell r="Q901" t="str">
            <v>Ehidiamhen Alikah</v>
          </cell>
          <cell r="R901" t="str">
            <v>SANTA_BARBARA1_FS</v>
          </cell>
          <cell r="S901" t="str">
            <v>NLNG</v>
          </cell>
          <cell r="T901" t="str">
            <v>4. Oil</v>
          </cell>
          <cell r="V901" t="str">
            <v>Dave Gardiner</v>
          </cell>
          <cell r="W901">
            <v>0</v>
          </cell>
          <cell r="X901">
            <v>0</v>
          </cell>
          <cell r="Y901">
            <v>7782.27800088203</v>
          </cell>
          <cell r="Z901">
            <v>0</v>
          </cell>
          <cell r="AA901">
            <v>5655.8700644332284</v>
          </cell>
          <cell r="AB901">
            <v>0</v>
          </cell>
          <cell r="AC901">
            <v>4712.7370071411133</v>
          </cell>
          <cell r="AD901">
            <v>841.08510446548462</v>
          </cell>
          <cell r="AE901">
            <v>102.03570061505962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4858.9964680319972</v>
          </cell>
          <cell r="AK901">
            <v>0</v>
          </cell>
          <cell r="AL901">
            <v>0</v>
          </cell>
          <cell r="AM901">
            <v>0</v>
          </cell>
          <cell r="AN901">
            <v>0</v>
          </cell>
          <cell r="AO901">
            <v>0</v>
          </cell>
          <cell r="AP901">
            <v>0</v>
          </cell>
          <cell r="AQ901">
            <v>0</v>
          </cell>
          <cell r="AR901">
            <v>0</v>
          </cell>
          <cell r="AS901">
            <v>0</v>
          </cell>
          <cell r="AT901">
            <v>0</v>
          </cell>
          <cell r="AU901">
            <v>0</v>
          </cell>
          <cell r="AV901">
            <v>0</v>
          </cell>
          <cell r="AW901">
            <v>0</v>
          </cell>
          <cell r="AX901">
            <v>0</v>
          </cell>
          <cell r="AY901">
            <v>0</v>
          </cell>
          <cell r="AZ901">
            <v>0</v>
          </cell>
          <cell r="BA901">
            <v>0</v>
          </cell>
          <cell r="BB901">
            <v>0</v>
          </cell>
          <cell r="BC901">
            <v>0</v>
          </cell>
          <cell r="BD901">
            <v>0</v>
          </cell>
          <cell r="BE901">
            <v>0</v>
          </cell>
          <cell r="BF901">
            <v>0</v>
          </cell>
          <cell r="BG901">
            <v>0</v>
          </cell>
          <cell r="BH901">
            <v>0</v>
          </cell>
          <cell r="BI901">
            <v>0</v>
          </cell>
          <cell r="BJ901">
            <v>0</v>
          </cell>
          <cell r="BK901">
            <v>0</v>
          </cell>
          <cell r="BL901">
            <v>0</v>
          </cell>
          <cell r="BM901">
            <v>0</v>
          </cell>
          <cell r="BN901">
            <v>0</v>
          </cell>
          <cell r="BO901">
            <v>0</v>
          </cell>
          <cell r="BP901">
            <v>0</v>
          </cell>
          <cell r="BQ901">
            <v>0</v>
          </cell>
          <cell r="BR901">
            <v>0</v>
          </cell>
          <cell r="BS901">
            <v>0</v>
          </cell>
          <cell r="BT901">
            <v>0</v>
          </cell>
          <cell r="BU901">
            <v>0</v>
          </cell>
          <cell r="BV901">
            <v>0</v>
          </cell>
          <cell r="BW901">
            <v>0</v>
          </cell>
          <cell r="BX901">
            <v>0</v>
          </cell>
          <cell r="BY901">
            <v>0</v>
          </cell>
          <cell r="BZ901">
            <v>0</v>
          </cell>
          <cell r="CA901">
            <v>0</v>
          </cell>
          <cell r="CB901">
            <v>0</v>
          </cell>
          <cell r="CC901">
            <v>0</v>
          </cell>
          <cell r="CD901">
            <v>0</v>
          </cell>
          <cell r="CE901">
            <v>0</v>
          </cell>
          <cell r="CF901">
            <v>0</v>
          </cell>
          <cell r="CG901">
            <v>0</v>
          </cell>
          <cell r="CH901">
            <v>0</v>
          </cell>
          <cell r="CI901">
            <v>0</v>
          </cell>
          <cell r="CJ901">
            <v>0</v>
          </cell>
          <cell r="CK901">
            <v>0</v>
          </cell>
          <cell r="CL901">
            <v>0</v>
          </cell>
          <cell r="CM901">
            <v>1</v>
          </cell>
        </row>
        <row r="902">
          <cell r="A902" t="str">
            <v>NIP_BP11_D_SBAR_ES2_T09</v>
          </cell>
          <cell r="C902" t="str">
            <v>BP11</v>
          </cell>
          <cell r="D902" t="str">
            <v>In</v>
          </cell>
          <cell r="E902" t="str">
            <v>Base JV</v>
          </cell>
          <cell r="F902" t="str">
            <v>Base</v>
          </cell>
          <cell r="G902" t="str">
            <v>SPDC JV</v>
          </cell>
          <cell r="H902" t="str">
            <v>In</v>
          </cell>
          <cell r="I902" t="str">
            <v>SANTA BARBARA</v>
          </cell>
          <cell r="J902" t="str">
            <v>OML - 29</v>
          </cell>
          <cell r="K902" t="str">
            <v>SWAMP EAST</v>
          </cell>
          <cell r="L902" t="str">
            <v>East</v>
          </cell>
          <cell r="M902" t="str">
            <v>STOG - Optimisation - SANTA BARBARA</v>
          </cell>
          <cell r="N902" t="str">
            <v>STOG Optimisation - Swamp East</v>
          </cell>
          <cell r="O902" t="str">
            <v>STOG Optimisation - Swamp East</v>
          </cell>
          <cell r="P902" t="str">
            <v>STOG - Optimisation</v>
          </cell>
          <cell r="Q902" t="str">
            <v>Ehidiamhen Alikah</v>
          </cell>
          <cell r="R902" t="str">
            <v>SANTA_BARBARA1_FS</v>
          </cell>
          <cell r="S902" t="str">
            <v>NLNG</v>
          </cell>
          <cell r="T902" t="str">
            <v>4. Oil</v>
          </cell>
          <cell r="V902" t="str">
            <v>Dave Gardiner</v>
          </cell>
          <cell r="W902">
            <v>0</v>
          </cell>
          <cell r="X902">
            <v>0</v>
          </cell>
          <cell r="Y902">
            <v>2327.5040054321289</v>
          </cell>
          <cell r="Z902">
            <v>0</v>
          </cell>
          <cell r="AA902">
            <v>4514.1500396728516</v>
          </cell>
          <cell r="AB902">
            <v>0</v>
          </cell>
          <cell r="AC902">
            <v>3779.8129539489746</v>
          </cell>
          <cell r="AD902">
            <v>657.02849960327148</v>
          </cell>
          <cell r="AE902">
            <v>77.31470000743866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2151.6000080108643</v>
          </cell>
          <cell r="AK902">
            <v>0</v>
          </cell>
          <cell r="AL902">
            <v>0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>
            <v>0</v>
          </cell>
          <cell r="AR902">
            <v>0</v>
          </cell>
          <cell r="AS902">
            <v>0</v>
          </cell>
          <cell r="AT902">
            <v>0</v>
          </cell>
          <cell r="AU902">
            <v>0</v>
          </cell>
          <cell r="AV902">
            <v>0</v>
          </cell>
          <cell r="AW902">
            <v>0</v>
          </cell>
          <cell r="AX902">
            <v>0</v>
          </cell>
          <cell r="AY902">
            <v>0</v>
          </cell>
          <cell r="AZ902">
            <v>0</v>
          </cell>
          <cell r="BA902">
            <v>0</v>
          </cell>
          <cell r="BB902">
            <v>0</v>
          </cell>
          <cell r="BC902">
            <v>0</v>
          </cell>
          <cell r="BD902">
            <v>0</v>
          </cell>
          <cell r="BE902">
            <v>0</v>
          </cell>
          <cell r="BF902">
            <v>0</v>
          </cell>
          <cell r="BG902">
            <v>0</v>
          </cell>
          <cell r="BH902">
            <v>0</v>
          </cell>
          <cell r="BI902">
            <v>0</v>
          </cell>
          <cell r="BJ902">
            <v>0</v>
          </cell>
          <cell r="BK902">
            <v>0</v>
          </cell>
          <cell r="BL902">
            <v>0</v>
          </cell>
          <cell r="BM902">
            <v>0</v>
          </cell>
          <cell r="BN902">
            <v>0</v>
          </cell>
          <cell r="BO902">
            <v>0</v>
          </cell>
          <cell r="BP902">
            <v>0</v>
          </cell>
          <cell r="BQ902">
            <v>0</v>
          </cell>
          <cell r="BR902">
            <v>0</v>
          </cell>
          <cell r="BS902">
            <v>0</v>
          </cell>
          <cell r="BT902">
            <v>0</v>
          </cell>
          <cell r="BU902">
            <v>0</v>
          </cell>
          <cell r="BV902">
            <v>0</v>
          </cell>
          <cell r="BW902">
            <v>0</v>
          </cell>
          <cell r="BX902">
            <v>0</v>
          </cell>
          <cell r="BY902">
            <v>0</v>
          </cell>
          <cell r="BZ902">
            <v>0</v>
          </cell>
          <cell r="CA902">
            <v>0</v>
          </cell>
          <cell r="CB902">
            <v>0</v>
          </cell>
          <cell r="CC902">
            <v>0</v>
          </cell>
          <cell r="CD902">
            <v>0</v>
          </cell>
          <cell r="CE902">
            <v>0</v>
          </cell>
          <cell r="CF902">
            <v>0</v>
          </cell>
          <cell r="CG902">
            <v>0</v>
          </cell>
          <cell r="CH902">
            <v>0</v>
          </cell>
          <cell r="CI902">
            <v>0</v>
          </cell>
          <cell r="CJ902">
            <v>0</v>
          </cell>
          <cell r="CK902">
            <v>0</v>
          </cell>
          <cell r="CL902">
            <v>0</v>
          </cell>
          <cell r="CM902">
            <v>1</v>
          </cell>
        </row>
        <row r="903">
          <cell r="A903" t="str">
            <v>NIP_BP11_D_SBAS_ES2_D01</v>
          </cell>
          <cell r="C903" t="str">
            <v>BP11</v>
          </cell>
          <cell r="D903" t="str">
            <v>In</v>
          </cell>
          <cell r="E903" t="str">
            <v>MCA1</v>
          </cell>
          <cell r="F903" t="str">
            <v>Base</v>
          </cell>
          <cell r="G903" t="str">
            <v>SPDC JV</v>
          </cell>
          <cell r="H903" t="str">
            <v>In</v>
          </cell>
          <cell r="I903" t="str">
            <v>SANTA BARBARA SOUTH</v>
          </cell>
          <cell r="J903" t="str">
            <v>OML - 29</v>
          </cell>
          <cell r="K903" t="str">
            <v>SWAMP EAST</v>
          </cell>
          <cell r="L903" t="str">
            <v>East</v>
          </cell>
          <cell r="M903" t="str">
            <v>Santa Barbara FOD Phase 1</v>
          </cell>
          <cell r="N903" t="str">
            <v>Santa Barbara FOD Phase 1</v>
          </cell>
          <cell r="O903" t="str">
            <v>Santa Barbara FOD Phase 1</v>
          </cell>
          <cell r="P903" t="str">
            <v>Santa Barbara FOD Phase 1</v>
          </cell>
          <cell r="Q903" t="str">
            <v>Ehidiamhen Alikah</v>
          </cell>
          <cell r="R903" t="str">
            <v>SANTA_BARBARA1_FS</v>
          </cell>
          <cell r="S903" t="str">
            <v>NLNG</v>
          </cell>
          <cell r="T903" t="str">
            <v>4. Oil</v>
          </cell>
          <cell r="U903" t="str">
            <v>7. Material Oil</v>
          </cell>
          <cell r="V903" t="str">
            <v>Uyouko Ime</v>
          </cell>
          <cell r="W903">
            <v>0</v>
          </cell>
          <cell r="X903">
            <v>0</v>
          </cell>
          <cell r="Y903">
            <v>44174.379669189453</v>
          </cell>
          <cell r="Z903">
            <v>0</v>
          </cell>
          <cell r="AA903">
            <v>23043.119812011719</v>
          </cell>
          <cell r="AB903">
            <v>0</v>
          </cell>
          <cell r="AC903">
            <v>19525.377853393555</v>
          </cell>
          <cell r="AD903">
            <v>3099.3990345001221</v>
          </cell>
          <cell r="AE903">
            <v>418.32950162887573</v>
          </cell>
          <cell r="AF903">
            <v>0</v>
          </cell>
          <cell r="AG903">
            <v>0</v>
          </cell>
          <cell r="AH903">
            <v>0</v>
          </cell>
          <cell r="AI903">
            <v>39516.1015625</v>
          </cell>
          <cell r="AJ903">
            <v>73158.473377227783</v>
          </cell>
          <cell r="AK903">
            <v>0</v>
          </cell>
          <cell r="AL903">
            <v>0</v>
          </cell>
          <cell r="AM903">
            <v>1</v>
          </cell>
          <cell r="AN903">
            <v>0</v>
          </cell>
          <cell r="AO903">
            <v>0</v>
          </cell>
          <cell r="AP903">
            <v>0</v>
          </cell>
          <cell r="AQ903">
            <v>0</v>
          </cell>
          <cell r="AR903">
            <v>0</v>
          </cell>
          <cell r="AS903">
            <v>0</v>
          </cell>
          <cell r="AT903">
            <v>0</v>
          </cell>
          <cell r="AU903">
            <v>0</v>
          </cell>
          <cell r="AV903">
            <v>0</v>
          </cell>
          <cell r="AW903">
            <v>0</v>
          </cell>
          <cell r="AX903">
            <v>0</v>
          </cell>
          <cell r="AY903">
            <v>0</v>
          </cell>
          <cell r="AZ903">
            <v>0</v>
          </cell>
          <cell r="BA903">
            <v>0</v>
          </cell>
          <cell r="BB903">
            <v>0</v>
          </cell>
          <cell r="BC903">
            <v>0</v>
          </cell>
          <cell r="BD903">
            <v>0</v>
          </cell>
          <cell r="BE903">
            <v>0</v>
          </cell>
          <cell r="BF903">
            <v>0</v>
          </cell>
          <cell r="BG903">
            <v>0</v>
          </cell>
          <cell r="BH903">
            <v>0</v>
          </cell>
          <cell r="BI903">
            <v>0</v>
          </cell>
          <cell r="BJ903">
            <v>0</v>
          </cell>
          <cell r="BK903">
            <v>0</v>
          </cell>
          <cell r="BL903">
            <v>1567</v>
          </cell>
          <cell r="BM903">
            <v>23889.419921875</v>
          </cell>
          <cell r="BN903">
            <v>12019.6796875</v>
          </cell>
          <cell r="BO903">
            <v>0</v>
          </cell>
          <cell r="BP903">
            <v>2040</v>
          </cell>
          <cell r="BQ903">
            <v>0</v>
          </cell>
          <cell r="BR903">
            <v>0</v>
          </cell>
          <cell r="BS903">
            <v>0</v>
          </cell>
          <cell r="BT903">
            <v>0</v>
          </cell>
          <cell r="BU903">
            <v>0</v>
          </cell>
          <cell r="BV903">
            <v>0</v>
          </cell>
          <cell r="BW903">
            <v>0</v>
          </cell>
          <cell r="BX903">
            <v>0</v>
          </cell>
          <cell r="BY903">
            <v>0</v>
          </cell>
          <cell r="BZ903">
            <v>0</v>
          </cell>
          <cell r="CA903">
            <v>0</v>
          </cell>
          <cell r="CB903">
            <v>0</v>
          </cell>
          <cell r="CC903">
            <v>0</v>
          </cell>
          <cell r="CD903">
            <v>0</v>
          </cell>
          <cell r="CE903">
            <v>0</v>
          </cell>
          <cell r="CF903">
            <v>0</v>
          </cell>
          <cell r="CG903">
            <v>0</v>
          </cell>
          <cell r="CH903">
            <v>0</v>
          </cell>
          <cell r="CI903">
            <v>0</v>
          </cell>
          <cell r="CJ903">
            <v>0</v>
          </cell>
          <cell r="CK903">
            <v>0</v>
          </cell>
          <cell r="CL903">
            <v>0</v>
          </cell>
          <cell r="CM903">
            <v>1</v>
          </cell>
        </row>
        <row r="904">
          <cell r="A904" t="str">
            <v>NIP_BP11_D_SBAS_ES2_D02</v>
          </cell>
          <cell r="C904" t="str">
            <v>BP11</v>
          </cell>
          <cell r="D904" t="str">
            <v>In</v>
          </cell>
          <cell r="E904" t="str">
            <v>MCA2</v>
          </cell>
          <cell r="F904" t="str">
            <v>Base</v>
          </cell>
          <cell r="G904" t="str">
            <v>SPDC JV</v>
          </cell>
          <cell r="H904" t="str">
            <v>Out</v>
          </cell>
          <cell r="I904" t="str">
            <v>SANTA BARBARA SOUTH</v>
          </cell>
          <cell r="J904" t="str">
            <v>OML - 29</v>
          </cell>
          <cell r="K904" t="str">
            <v>SWAMP EAST</v>
          </cell>
          <cell r="L904" t="str">
            <v>East</v>
          </cell>
          <cell r="M904" t="str">
            <v>Santa Barbara FOD Phase 2</v>
          </cell>
          <cell r="N904" t="str">
            <v>Santa Barbara FOD Phase 2</v>
          </cell>
          <cell r="O904" t="str">
            <v>Santa Barbara FOD Phase 2</v>
          </cell>
          <cell r="P904" t="str">
            <v>Santa Barbara FOD Phase 2</v>
          </cell>
          <cell r="Q904" t="str">
            <v>Ehidiamhen Alikah</v>
          </cell>
          <cell r="R904" t="str">
            <v>SANTA_BARBARA1_FS</v>
          </cell>
          <cell r="S904" t="str">
            <v>NLNG</v>
          </cell>
          <cell r="T904" t="str">
            <v>4. Oil</v>
          </cell>
          <cell r="U904" t="str">
            <v>7. Material Oil</v>
          </cell>
          <cell r="V904" t="str">
            <v>Uyouko Ime</v>
          </cell>
          <cell r="W904">
            <v>0</v>
          </cell>
          <cell r="X904">
            <v>0</v>
          </cell>
          <cell r="Y904">
            <v>43671.762329101563</v>
          </cell>
          <cell r="Z904">
            <v>0</v>
          </cell>
          <cell r="AA904">
            <v>40985.920623779297</v>
          </cell>
          <cell r="AB904">
            <v>0</v>
          </cell>
          <cell r="AC904">
            <v>36270.824035644531</v>
          </cell>
          <cell r="AD904">
            <v>4030.0789928436279</v>
          </cell>
          <cell r="AE904">
            <v>685.14042711257935</v>
          </cell>
          <cell r="AF904">
            <v>0</v>
          </cell>
          <cell r="AG904">
            <v>0</v>
          </cell>
          <cell r="AH904">
            <v>0</v>
          </cell>
          <cell r="AI904">
            <v>86467.490234375</v>
          </cell>
          <cell r="AJ904">
            <v>125908.33184814453</v>
          </cell>
          <cell r="AK904">
            <v>0</v>
          </cell>
          <cell r="AL904">
            <v>0</v>
          </cell>
          <cell r="AM904">
            <v>2</v>
          </cell>
          <cell r="AN904">
            <v>0</v>
          </cell>
          <cell r="AO904">
            <v>0</v>
          </cell>
          <cell r="AP904">
            <v>0</v>
          </cell>
          <cell r="AQ904">
            <v>0</v>
          </cell>
          <cell r="AR904">
            <v>0</v>
          </cell>
          <cell r="AS904">
            <v>0</v>
          </cell>
          <cell r="AT904">
            <v>0</v>
          </cell>
          <cell r="AU904">
            <v>0</v>
          </cell>
          <cell r="AV904">
            <v>0</v>
          </cell>
          <cell r="AW904">
            <v>0</v>
          </cell>
          <cell r="AX904">
            <v>0</v>
          </cell>
          <cell r="AY904">
            <v>0</v>
          </cell>
          <cell r="AZ904">
            <v>0</v>
          </cell>
          <cell r="BA904">
            <v>0</v>
          </cell>
          <cell r="BB904">
            <v>0</v>
          </cell>
          <cell r="BC904">
            <v>0</v>
          </cell>
          <cell r="BD904">
            <v>0</v>
          </cell>
          <cell r="BE904">
            <v>0</v>
          </cell>
          <cell r="BF904">
            <v>0</v>
          </cell>
          <cell r="BG904">
            <v>0</v>
          </cell>
          <cell r="BH904">
            <v>0</v>
          </cell>
          <cell r="BI904">
            <v>0</v>
          </cell>
          <cell r="BJ904">
            <v>0</v>
          </cell>
          <cell r="BK904">
            <v>0</v>
          </cell>
          <cell r="BL904">
            <v>5218.646484375</v>
          </cell>
          <cell r="BM904">
            <v>55765.73828125</v>
          </cell>
          <cell r="BN904">
            <v>20600.830078125</v>
          </cell>
          <cell r="BO904">
            <v>0</v>
          </cell>
          <cell r="BP904">
            <v>4882.27880859375</v>
          </cell>
          <cell r="BQ904">
            <v>0</v>
          </cell>
          <cell r="BR904">
            <v>0</v>
          </cell>
          <cell r="BS904">
            <v>0</v>
          </cell>
          <cell r="BT904">
            <v>0</v>
          </cell>
          <cell r="BU904">
            <v>0</v>
          </cell>
          <cell r="BV904">
            <v>0</v>
          </cell>
          <cell r="BW904">
            <v>0</v>
          </cell>
          <cell r="BX904">
            <v>0</v>
          </cell>
          <cell r="BY904">
            <v>0</v>
          </cell>
          <cell r="BZ904">
            <v>0</v>
          </cell>
          <cell r="CA904">
            <v>0</v>
          </cell>
          <cell r="CB904">
            <v>0</v>
          </cell>
          <cell r="CC904">
            <v>0</v>
          </cell>
          <cell r="CD904">
            <v>0</v>
          </cell>
          <cell r="CE904">
            <v>0</v>
          </cell>
          <cell r="CF904">
            <v>0</v>
          </cell>
          <cell r="CG904">
            <v>0</v>
          </cell>
          <cell r="CH904">
            <v>0</v>
          </cell>
          <cell r="CI904">
            <v>0</v>
          </cell>
          <cell r="CJ904">
            <v>0</v>
          </cell>
          <cell r="CK904">
            <v>0</v>
          </cell>
          <cell r="CL904">
            <v>0</v>
          </cell>
          <cell r="CM904">
            <v>1</v>
          </cell>
        </row>
        <row r="905">
          <cell r="A905" t="str">
            <v>NIP_BP11_D_SBAS_ES2_R01</v>
          </cell>
          <cell r="C905" t="str">
            <v>BP11</v>
          </cell>
          <cell r="D905" t="str">
            <v>In</v>
          </cell>
          <cell r="E905" t="str">
            <v>Base JV</v>
          </cell>
          <cell r="F905" t="str">
            <v>Base</v>
          </cell>
          <cell r="G905" t="str">
            <v>SPDC JV</v>
          </cell>
          <cell r="H905" t="str">
            <v>In</v>
          </cell>
          <cell r="I905" t="str">
            <v>SANTA BARBARA SOUTH</v>
          </cell>
          <cell r="J905" t="str">
            <v>OML - 29</v>
          </cell>
          <cell r="K905" t="str">
            <v>SWAMP EAST</v>
          </cell>
          <cell r="L905" t="str">
            <v>East</v>
          </cell>
          <cell r="M905" t="str">
            <v>STOG - Restoration - SANTA BARBARA SOUTH</v>
          </cell>
          <cell r="N905" t="str">
            <v>STOG Restoration - Swamp East</v>
          </cell>
          <cell r="O905" t="str">
            <v>STOG Restoration - Swamp East</v>
          </cell>
          <cell r="P905" t="str">
            <v>STOG - Restoration</v>
          </cell>
          <cell r="Q905" t="str">
            <v>Ehidiamhen Alikah</v>
          </cell>
          <cell r="R905" t="str">
            <v>SANTA_BARBARA1_FS</v>
          </cell>
          <cell r="S905" t="str">
            <v>NLNG</v>
          </cell>
          <cell r="T905" t="str">
            <v>4. Oil</v>
          </cell>
          <cell r="U905" t="str">
            <v>1. Secure / Maximise NFA</v>
          </cell>
          <cell r="V905" t="str">
            <v>Dave Gardiner</v>
          </cell>
          <cell r="W905">
            <v>0</v>
          </cell>
          <cell r="X905">
            <v>0</v>
          </cell>
          <cell r="Y905">
            <v>360.50000762939453</v>
          </cell>
          <cell r="Z905">
            <v>0</v>
          </cell>
          <cell r="AA905">
            <v>1777.2200927734375</v>
          </cell>
          <cell r="AB905">
            <v>0</v>
          </cell>
          <cell r="AC905">
            <v>1576.2099914550781</v>
          </cell>
          <cell r="AD905">
            <v>175.13400268554688</v>
          </cell>
          <cell r="AE905">
            <v>25.881999969482422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759.88683319091797</v>
          </cell>
          <cell r="AK905">
            <v>0</v>
          </cell>
          <cell r="AL905">
            <v>0</v>
          </cell>
          <cell r="AM905">
            <v>0</v>
          </cell>
          <cell r="AN905">
            <v>0</v>
          </cell>
          <cell r="AO905">
            <v>0</v>
          </cell>
          <cell r="AP905">
            <v>0</v>
          </cell>
          <cell r="AQ905">
            <v>0</v>
          </cell>
          <cell r="AR905">
            <v>0</v>
          </cell>
          <cell r="AS905">
            <v>0</v>
          </cell>
          <cell r="AT905">
            <v>0</v>
          </cell>
          <cell r="AU905">
            <v>0</v>
          </cell>
          <cell r="AV905">
            <v>0</v>
          </cell>
          <cell r="AW905">
            <v>0</v>
          </cell>
          <cell r="AX905">
            <v>0</v>
          </cell>
          <cell r="AY905">
            <v>0</v>
          </cell>
          <cell r="AZ905">
            <v>0</v>
          </cell>
          <cell r="BA905">
            <v>0</v>
          </cell>
          <cell r="BB905">
            <v>0</v>
          </cell>
          <cell r="BC905">
            <v>0</v>
          </cell>
          <cell r="BD905">
            <v>0</v>
          </cell>
          <cell r="BE905">
            <v>0</v>
          </cell>
          <cell r="BF905">
            <v>0</v>
          </cell>
          <cell r="BG905">
            <v>0</v>
          </cell>
          <cell r="BH905">
            <v>0</v>
          </cell>
          <cell r="BI905">
            <v>0</v>
          </cell>
          <cell r="BJ905">
            <v>0</v>
          </cell>
          <cell r="BK905">
            <v>0</v>
          </cell>
          <cell r="BL905">
            <v>0</v>
          </cell>
          <cell r="BM905">
            <v>0</v>
          </cell>
          <cell r="BN905">
            <v>0</v>
          </cell>
          <cell r="BO905">
            <v>0</v>
          </cell>
          <cell r="BP905">
            <v>0</v>
          </cell>
          <cell r="BQ905">
            <v>0</v>
          </cell>
          <cell r="BR905">
            <v>0</v>
          </cell>
          <cell r="BS905">
            <v>0</v>
          </cell>
          <cell r="BT905">
            <v>0</v>
          </cell>
          <cell r="BU905">
            <v>0</v>
          </cell>
          <cell r="BV905">
            <v>0</v>
          </cell>
          <cell r="BW905">
            <v>0</v>
          </cell>
          <cell r="BX905">
            <v>0</v>
          </cell>
          <cell r="BY905">
            <v>0</v>
          </cell>
          <cell r="BZ905">
            <v>0</v>
          </cell>
          <cell r="CA905">
            <v>0</v>
          </cell>
          <cell r="CB905">
            <v>0</v>
          </cell>
          <cell r="CC905">
            <v>0</v>
          </cell>
          <cell r="CD905">
            <v>0</v>
          </cell>
          <cell r="CE905">
            <v>0</v>
          </cell>
          <cell r="CF905">
            <v>0</v>
          </cell>
          <cell r="CG905">
            <v>0</v>
          </cell>
          <cell r="CH905">
            <v>0</v>
          </cell>
          <cell r="CI905">
            <v>0</v>
          </cell>
          <cell r="CJ905">
            <v>250</v>
          </cell>
          <cell r="CK905">
            <v>0</v>
          </cell>
          <cell r="CL905">
            <v>0</v>
          </cell>
          <cell r="CM905">
            <v>1</v>
          </cell>
        </row>
        <row r="906">
          <cell r="A906" t="str">
            <v>NIP_BP11_D_SBAS_ES2_Y01</v>
          </cell>
          <cell r="C906" t="str">
            <v>BP11</v>
          </cell>
          <cell r="D906" t="str">
            <v>In</v>
          </cell>
          <cell r="E906" t="str">
            <v>Base JV</v>
          </cell>
          <cell r="F906" t="str">
            <v>Base</v>
          </cell>
          <cell r="G906" t="str">
            <v>SPDC JV</v>
          </cell>
          <cell r="H906" t="str">
            <v>In</v>
          </cell>
          <cell r="I906" t="str">
            <v>SANTA BARBARA SOUTH</v>
          </cell>
          <cell r="J906" t="str">
            <v>OML - 29</v>
          </cell>
          <cell r="K906" t="str">
            <v>SWAMP EAST</v>
          </cell>
          <cell r="L906" t="str">
            <v>East</v>
          </cell>
          <cell r="M906" t="str">
            <v>NCTL</v>
          </cell>
          <cell r="N906" t="str">
            <v>NCTL Re-opening Project</v>
          </cell>
          <cell r="O906" t="str">
            <v>NCTL Re-opening Project</v>
          </cell>
          <cell r="P906" t="str">
            <v>NCTL Re-opening Project</v>
          </cell>
          <cell r="Q906" t="str">
            <v>Ehidiamhen Alikah</v>
          </cell>
          <cell r="R906" t="str">
            <v>SANTA_BARBARA1_FS</v>
          </cell>
          <cell r="S906" t="str">
            <v>NLNG</v>
          </cell>
          <cell r="T906" t="str">
            <v>2. Export Gas Commitments</v>
          </cell>
          <cell r="V906" t="str">
            <v>Vincent Nwabueze</v>
          </cell>
          <cell r="W906">
            <v>0</v>
          </cell>
          <cell r="X906">
            <v>0</v>
          </cell>
          <cell r="Y906">
            <v>507.31999206542969</v>
          </cell>
          <cell r="Z906">
            <v>0</v>
          </cell>
          <cell r="AA906">
            <v>2500.89990234375</v>
          </cell>
          <cell r="AB906">
            <v>0</v>
          </cell>
          <cell r="AC906">
            <v>1410.6899719238281</v>
          </cell>
          <cell r="AD906">
            <v>1046.4800109863281</v>
          </cell>
          <cell r="AE906">
            <v>43.659000396728516</v>
          </cell>
          <cell r="AF906">
            <v>0</v>
          </cell>
          <cell r="AG906">
            <v>0</v>
          </cell>
          <cell r="AH906">
            <v>0</v>
          </cell>
          <cell r="AI906">
            <v>30600</v>
          </cell>
          <cell r="AJ906">
            <v>4045.423095703125</v>
          </cell>
          <cell r="AK906">
            <v>0</v>
          </cell>
          <cell r="AL906">
            <v>0</v>
          </cell>
          <cell r="AM906">
            <v>1</v>
          </cell>
          <cell r="AN906">
            <v>1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  <cell r="AS906">
            <v>0</v>
          </cell>
          <cell r="AT906">
            <v>0</v>
          </cell>
          <cell r="AU906">
            <v>0</v>
          </cell>
          <cell r="AV906">
            <v>0</v>
          </cell>
          <cell r="AW906">
            <v>0</v>
          </cell>
          <cell r="AX906">
            <v>0</v>
          </cell>
          <cell r="AY906">
            <v>0</v>
          </cell>
          <cell r="AZ906">
            <v>0</v>
          </cell>
          <cell r="BA906">
            <v>0</v>
          </cell>
          <cell r="BB906">
            <v>0</v>
          </cell>
          <cell r="BC906">
            <v>0</v>
          </cell>
          <cell r="BD906">
            <v>0</v>
          </cell>
          <cell r="BE906">
            <v>0</v>
          </cell>
          <cell r="BF906">
            <v>0</v>
          </cell>
          <cell r="BG906">
            <v>0</v>
          </cell>
          <cell r="BH906">
            <v>0</v>
          </cell>
          <cell r="BI906">
            <v>0</v>
          </cell>
          <cell r="BJ906">
            <v>0</v>
          </cell>
          <cell r="BK906">
            <v>0</v>
          </cell>
          <cell r="BL906">
            <v>0</v>
          </cell>
          <cell r="BM906">
            <v>0</v>
          </cell>
          <cell r="BN906">
            <v>0</v>
          </cell>
          <cell r="BO906">
            <v>0</v>
          </cell>
          <cell r="BP906">
            <v>0</v>
          </cell>
          <cell r="BQ906">
            <v>30600</v>
          </cell>
          <cell r="BR906">
            <v>0</v>
          </cell>
          <cell r="BS906">
            <v>0</v>
          </cell>
          <cell r="BT906">
            <v>0</v>
          </cell>
          <cell r="BU906">
            <v>0</v>
          </cell>
          <cell r="BV906">
            <v>0</v>
          </cell>
          <cell r="BW906">
            <v>0</v>
          </cell>
          <cell r="BX906">
            <v>0</v>
          </cell>
          <cell r="BY906">
            <v>0</v>
          </cell>
          <cell r="BZ906">
            <v>0</v>
          </cell>
          <cell r="CA906">
            <v>0</v>
          </cell>
          <cell r="CB906">
            <v>0</v>
          </cell>
          <cell r="CC906">
            <v>0</v>
          </cell>
          <cell r="CD906">
            <v>0</v>
          </cell>
          <cell r="CE906">
            <v>0</v>
          </cell>
          <cell r="CF906">
            <v>0</v>
          </cell>
          <cell r="CG906">
            <v>0</v>
          </cell>
          <cell r="CH906">
            <v>0</v>
          </cell>
          <cell r="CI906">
            <v>0</v>
          </cell>
          <cell r="CJ906">
            <v>0</v>
          </cell>
          <cell r="CK906">
            <v>0</v>
          </cell>
          <cell r="CL906">
            <v>0</v>
          </cell>
          <cell r="CM906">
            <v>1</v>
          </cell>
        </row>
        <row r="907">
          <cell r="A907" t="str">
            <v>NIP_BP11_D_SEIB_WS2_D06</v>
          </cell>
          <cell r="C907" t="str">
            <v>BP11</v>
          </cell>
          <cell r="D907" t="str">
            <v>Out</v>
          </cell>
          <cell r="E907" t="str">
            <v>Domgas/IPP</v>
          </cell>
          <cell r="F907" t="str">
            <v>Base</v>
          </cell>
          <cell r="G907" t="str">
            <v>SPDC JV</v>
          </cell>
          <cell r="H907" t="str">
            <v>Not reported</v>
          </cell>
          <cell r="I907" t="str">
            <v>SEIBOU</v>
          </cell>
          <cell r="J907" t="str">
            <v>OML - 32</v>
          </cell>
          <cell r="K907" t="str">
            <v>SWAMP WEST</v>
          </cell>
          <cell r="L907" t="str">
            <v>West</v>
          </cell>
          <cell r="M907" t="str">
            <v>Southern Swamp IOGD - SEIBOU</v>
          </cell>
          <cell r="N907" t="str">
            <v>Southern Swamp IOGD</v>
          </cell>
          <cell r="O907" t="str">
            <v>Southern Swamp IOGD</v>
          </cell>
          <cell r="P907" t="str">
            <v>Southern Swamp IOGD</v>
          </cell>
          <cell r="Q907" t="str">
            <v>Baranu Suka</v>
          </cell>
          <cell r="R907" t="str">
            <v>OPUKUSHI1_FS</v>
          </cell>
          <cell r="S907" t="str">
            <v>OKLNG</v>
          </cell>
          <cell r="T907" t="str">
            <v>5. Domgas (Ring fenced)</v>
          </cell>
          <cell r="U907" t="str">
            <v>8. Oil and Gas Growth</v>
          </cell>
          <cell r="V907" t="str">
            <v>David Oluwajuyigbe</v>
          </cell>
          <cell r="W907">
            <v>8</v>
          </cell>
          <cell r="X907">
            <v>0</v>
          </cell>
          <cell r="Y907">
            <v>110327.86530747057</v>
          </cell>
          <cell r="Z907">
            <v>0</v>
          </cell>
          <cell r="AA907">
            <v>61399.263487538788</v>
          </cell>
          <cell r="AB907">
            <v>0</v>
          </cell>
          <cell r="AC907">
            <v>51796.340858459473</v>
          </cell>
          <cell r="AD907">
            <v>9140.5327968597412</v>
          </cell>
          <cell r="AE907">
            <v>462.40647920081392</v>
          </cell>
          <cell r="AF907">
            <v>0</v>
          </cell>
          <cell r="AG907">
            <v>0</v>
          </cell>
          <cell r="AH907">
            <v>0</v>
          </cell>
          <cell r="AI907">
            <v>404655.9375</v>
          </cell>
          <cell r="AJ907">
            <v>350678.16192626953</v>
          </cell>
          <cell r="AK907">
            <v>0</v>
          </cell>
          <cell r="AL907">
            <v>0</v>
          </cell>
          <cell r="AM907">
            <v>4</v>
          </cell>
          <cell r="AN907">
            <v>0</v>
          </cell>
          <cell r="AO907">
            <v>0</v>
          </cell>
          <cell r="AP907">
            <v>0</v>
          </cell>
          <cell r="AQ907">
            <v>0</v>
          </cell>
          <cell r="AR907">
            <v>0</v>
          </cell>
          <cell r="AS907">
            <v>0</v>
          </cell>
          <cell r="AT907">
            <v>0</v>
          </cell>
          <cell r="AU907">
            <v>0</v>
          </cell>
          <cell r="AV907">
            <v>0</v>
          </cell>
          <cell r="AW907">
            <v>0</v>
          </cell>
          <cell r="AX907">
            <v>0</v>
          </cell>
          <cell r="AY907">
            <v>0</v>
          </cell>
          <cell r="AZ907">
            <v>0</v>
          </cell>
          <cell r="BA907">
            <v>0</v>
          </cell>
          <cell r="BB907">
            <v>0</v>
          </cell>
          <cell r="BC907">
            <v>0</v>
          </cell>
          <cell r="BD907">
            <v>0</v>
          </cell>
          <cell r="BE907">
            <v>0</v>
          </cell>
          <cell r="BF907">
            <v>0</v>
          </cell>
          <cell r="BG907">
            <v>0</v>
          </cell>
          <cell r="BH907">
            <v>0</v>
          </cell>
          <cell r="BI907">
            <v>0</v>
          </cell>
          <cell r="BJ907">
            <v>0</v>
          </cell>
          <cell r="BK907">
            <v>0</v>
          </cell>
          <cell r="BL907">
            <v>28692.7021484375</v>
          </cell>
          <cell r="BM907">
            <v>192763.7265625</v>
          </cell>
          <cell r="BN907">
            <v>88947.37890625</v>
          </cell>
          <cell r="BO907">
            <v>0</v>
          </cell>
          <cell r="BP907">
            <v>50152.85546875</v>
          </cell>
          <cell r="BQ907">
            <v>44099.270263671875</v>
          </cell>
          <cell r="BR907">
            <v>0</v>
          </cell>
          <cell r="BS907">
            <v>0</v>
          </cell>
          <cell r="BT907">
            <v>0</v>
          </cell>
          <cell r="BU907">
            <v>0</v>
          </cell>
          <cell r="BV907">
            <v>0</v>
          </cell>
          <cell r="BW907">
            <v>0</v>
          </cell>
          <cell r="BX907">
            <v>0</v>
          </cell>
          <cell r="BY907">
            <v>0</v>
          </cell>
          <cell r="BZ907">
            <v>0</v>
          </cell>
          <cell r="CA907">
            <v>0</v>
          </cell>
          <cell r="CB907">
            <v>0</v>
          </cell>
          <cell r="CC907">
            <v>0</v>
          </cell>
          <cell r="CD907">
            <v>0</v>
          </cell>
          <cell r="CE907">
            <v>0</v>
          </cell>
          <cell r="CF907">
            <v>0</v>
          </cell>
          <cell r="CG907">
            <v>0</v>
          </cell>
          <cell r="CH907">
            <v>0</v>
          </cell>
          <cell r="CI907">
            <v>0</v>
          </cell>
          <cell r="CJ907">
            <v>0</v>
          </cell>
          <cell r="CK907">
            <v>0</v>
          </cell>
          <cell r="CL907">
            <v>0</v>
          </cell>
          <cell r="CM907">
            <v>1</v>
          </cell>
        </row>
        <row r="908">
          <cell r="A908" t="str">
            <v>NIP_BP11_D_SEIB_WS2_G06</v>
          </cell>
          <cell r="C908" t="str">
            <v>BP11</v>
          </cell>
          <cell r="D908" t="str">
            <v>Out</v>
          </cell>
          <cell r="E908" t="str">
            <v>Domgas/IPP</v>
          </cell>
          <cell r="F908" t="str">
            <v>Base</v>
          </cell>
          <cell r="G908" t="str">
            <v>SPDC JV</v>
          </cell>
          <cell r="H908" t="str">
            <v>Not reported</v>
          </cell>
          <cell r="I908" t="str">
            <v>SEIBOU</v>
          </cell>
          <cell r="J908" t="str">
            <v>OML - 32</v>
          </cell>
          <cell r="K908" t="str">
            <v>SWAMP WEST</v>
          </cell>
          <cell r="L908" t="str">
            <v>West</v>
          </cell>
          <cell r="M908" t="str">
            <v>Southern Swamp IOGD - SEIBOU</v>
          </cell>
          <cell r="N908" t="str">
            <v>Southern Swamp IOGD</v>
          </cell>
          <cell r="O908" t="str">
            <v>Southern Swamp IOGD</v>
          </cell>
          <cell r="P908" t="str">
            <v>Southern Swamp IOGD</v>
          </cell>
          <cell r="Q908" t="str">
            <v>Baranu Suka</v>
          </cell>
          <cell r="R908" t="str">
            <v>OPUKUSHI1_FS</v>
          </cell>
          <cell r="S908" t="str">
            <v>OKLNG</v>
          </cell>
          <cell r="T908" t="str">
            <v>5. Domgas (Ring fenced)</v>
          </cell>
          <cell r="U908" t="str">
            <v>8. Oil and Gas Growth</v>
          </cell>
          <cell r="V908" t="str">
            <v>David Oluwajuyigbe</v>
          </cell>
          <cell r="W908">
            <v>0</v>
          </cell>
          <cell r="X908">
            <v>0</v>
          </cell>
          <cell r="Y908">
            <v>0</v>
          </cell>
          <cell r="Z908">
            <v>119812.11994934082</v>
          </cell>
          <cell r="AA908">
            <v>0</v>
          </cell>
          <cell r="AB908">
            <v>1596706.2873535156</v>
          </cell>
          <cell r="AC908">
            <v>0</v>
          </cell>
          <cell r="AD908">
            <v>0</v>
          </cell>
          <cell r="AE908">
            <v>0</v>
          </cell>
          <cell r="AF908">
            <v>1505449.3173828125</v>
          </cell>
          <cell r="AG908">
            <v>0</v>
          </cell>
          <cell r="AH908">
            <v>91261.912124633789</v>
          </cell>
          <cell r="AI908">
            <v>178502.5625</v>
          </cell>
          <cell r="AJ908">
            <v>364233.20361328125</v>
          </cell>
          <cell r="AK908">
            <v>0</v>
          </cell>
          <cell r="AL908">
            <v>0</v>
          </cell>
          <cell r="AM908">
            <v>0</v>
          </cell>
          <cell r="AN908">
            <v>0</v>
          </cell>
          <cell r="AO908">
            <v>0</v>
          </cell>
          <cell r="AP908">
            <v>0</v>
          </cell>
          <cell r="AQ908">
            <v>0</v>
          </cell>
          <cell r="AR908">
            <v>3</v>
          </cell>
          <cell r="AS908">
            <v>0</v>
          </cell>
          <cell r="AT908">
            <v>0</v>
          </cell>
          <cell r="AU908">
            <v>0</v>
          </cell>
          <cell r="AV908">
            <v>0</v>
          </cell>
          <cell r="AW908">
            <v>0</v>
          </cell>
          <cell r="AX908">
            <v>0</v>
          </cell>
          <cell r="AY908">
            <v>0</v>
          </cell>
          <cell r="AZ908">
            <v>0</v>
          </cell>
          <cell r="BA908">
            <v>0</v>
          </cell>
          <cell r="BB908">
            <v>0</v>
          </cell>
          <cell r="BC908">
            <v>0</v>
          </cell>
          <cell r="BD908">
            <v>0</v>
          </cell>
          <cell r="BE908">
            <v>0</v>
          </cell>
          <cell r="BF908">
            <v>0</v>
          </cell>
          <cell r="BG908">
            <v>0</v>
          </cell>
          <cell r="BH908">
            <v>0</v>
          </cell>
          <cell r="BI908">
            <v>0</v>
          </cell>
          <cell r="BJ908">
            <v>0</v>
          </cell>
          <cell r="BK908">
            <v>0</v>
          </cell>
          <cell r="BL908">
            <v>0</v>
          </cell>
          <cell r="BM908">
            <v>0</v>
          </cell>
          <cell r="BN908">
            <v>0</v>
          </cell>
          <cell r="BO908">
            <v>0</v>
          </cell>
          <cell r="BP908">
            <v>0</v>
          </cell>
          <cell r="BQ908">
            <v>0</v>
          </cell>
          <cell r="BR908">
            <v>0</v>
          </cell>
          <cell r="BS908">
            <v>0</v>
          </cell>
          <cell r="BT908">
            <v>0</v>
          </cell>
          <cell r="BU908">
            <v>0</v>
          </cell>
          <cell r="BV908">
            <v>0</v>
          </cell>
          <cell r="BW908">
            <v>0</v>
          </cell>
          <cell r="BX908">
            <v>0</v>
          </cell>
          <cell r="BY908">
            <v>0</v>
          </cell>
          <cell r="BZ908">
            <v>0</v>
          </cell>
          <cell r="CA908">
            <v>13055.4296875</v>
          </cell>
          <cell r="CB908">
            <v>0</v>
          </cell>
          <cell r="CC908">
            <v>70577.65625</v>
          </cell>
          <cell r="CD908">
            <v>43169.95703125</v>
          </cell>
          <cell r="CE908">
            <v>51699.50390625</v>
          </cell>
          <cell r="CF908">
            <v>0</v>
          </cell>
          <cell r="CG908">
            <v>0</v>
          </cell>
          <cell r="CH908">
            <v>0</v>
          </cell>
          <cell r="CI908">
            <v>0</v>
          </cell>
          <cell r="CJ908">
            <v>0</v>
          </cell>
          <cell r="CK908">
            <v>0</v>
          </cell>
          <cell r="CL908">
            <v>0</v>
          </cell>
          <cell r="CM908">
            <v>1</v>
          </cell>
        </row>
        <row r="909">
          <cell r="A909" t="str">
            <v>NIP_BP11_D_SEIB_WS2_G30</v>
          </cell>
          <cell r="C909" t="str">
            <v>BP11</v>
          </cell>
          <cell r="D909" t="str">
            <v>Out</v>
          </cell>
          <cell r="E909" t="str">
            <v>Domgas/IPP</v>
          </cell>
          <cell r="F909" t="str">
            <v>Base</v>
          </cell>
          <cell r="G909" t="str">
            <v>SPDC JV</v>
          </cell>
          <cell r="H909" t="str">
            <v>Not reported</v>
          </cell>
          <cell r="I909" t="str">
            <v>SEIBOU</v>
          </cell>
          <cell r="J909" t="str">
            <v>OML - 32</v>
          </cell>
          <cell r="K909" t="str">
            <v>SWAMP WEST</v>
          </cell>
          <cell r="L909" t="str">
            <v>West</v>
          </cell>
          <cell r="M909" t="str">
            <v>Nun River Node Project - SEIBOU</v>
          </cell>
          <cell r="N909" t="str">
            <v>Southern Swamp IOGD</v>
          </cell>
          <cell r="O909" t="str">
            <v>Southern Swamp IOGD</v>
          </cell>
          <cell r="P909" t="str">
            <v>Southern Swamp IOGD</v>
          </cell>
          <cell r="Q909" t="str">
            <v>Baranu Suka</v>
          </cell>
          <cell r="R909" t="str">
            <v>NUN_RIVER_CPF</v>
          </cell>
          <cell r="S909" t="str">
            <v>OKLNG</v>
          </cell>
          <cell r="T909" t="str">
            <v>5. Domgas (Ring fenced)</v>
          </cell>
          <cell r="U909" t="str">
            <v>8. Oil and Gas Growth</v>
          </cell>
          <cell r="V909" t="str">
            <v>David Oluwajuyigbe</v>
          </cell>
          <cell r="W909">
            <v>0</v>
          </cell>
          <cell r="X909">
            <v>2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138662.591796875</v>
          </cell>
          <cell r="AJ909">
            <v>1235890.8734741211</v>
          </cell>
          <cell r="AK909">
            <v>0</v>
          </cell>
          <cell r="AL909">
            <v>0</v>
          </cell>
          <cell r="AM909">
            <v>0</v>
          </cell>
          <cell r="AN909">
            <v>0</v>
          </cell>
          <cell r="AO909">
            <v>0</v>
          </cell>
          <cell r="AP909">
            <v>0</v>
          </cell>
          <cell r="AQ909">
            <v>0</v>
          </cell>
          <cell r="AR909">
            <v>1</v>
          </cell>
          <cell r="AS909">
            <v>0</v>
          </cell>
          <cell r="AT909">
            <v>0</v>
          </cell>
          <cell r="AU909">
            <v>0</v>
          </cell>
          <cell r="AV909">
            <v>0</v>
          </cell>
          <cell r="AW909">
            <v>0</v>
          </cell>
          <cell r="AX909">
            <v>0</v>
          </cell>
          <cell r="AY909">
            <v>0</v>
          </cell>
          <cell r="AZ909">
            <v>0</v>
          </cell>
          <cell r="BA909">
            <v>0</v>
          </cell>
          <cell r="BB909">
            <v>0</v>
          </cell>
          <cell r="BC909">
            <v>0</v>
          </cell>
          <cell r="BD909">
            <v>0</v>
          </cell>
          <cell r="BE909">
            <v>0</v>
          </cell>
          <cell r="BF909">
            <v>0</v>
          </cell>
          <cell r="BG909">
            <v>0</v>
          </cell>
          <cell r="BH909">
            <v>0</v>
          </cell>
          <cell r="BI909">
            <v>0</v>
          </cell>
          <cell r="BJ909">
            <v>0</v>
          </cell>
          <cell r="BK909">
            <v>0</v>
          </cell>
          <cell r="BL909">
            <v>0</v>
          </cell>
          <cell r="BM909">
            <v>0</v>
          </cell>
          <cell r="BN909">
            <v>0</v>
          </cell>
          <cell r="BO909">
            <v>0</v>
          </cell>
          <cell r="BP909">
            <v>0</v>
          </cell>
          <cell r="BQ909">
            <v>0</v>
          </cell>
          <cell r="BR909">
            <v>0</v>
          </cell>
          <cell r="BS909">
            <v>0</v>
          </cell>
          <cell r="BT909">
            <v>0</v>
          </cell>
          <cell r="BU909">
            <v>0</v>
          </cell>
          <cell r="BV909">
            <v>0</v>
          </cell>
          <cell r="BW909">
            <v>0</v>
          </cell>
          <cell r="BX909">
            <v>0</v>
          </cell>
          <cell r="BY909">
            <v>0</v>
          </cell>
          <cell r="BZ909">
            <v>0</v>
          </cell>
          <cell r="CA909">
            <v>4351.81005859375</v>
          </cell>
          <cell r="CB909">
            <v>0</v>
          </cell>
          <cell r="CC909">
            <v>23525.884765625</v>
          </cell>
          <cell r="CD909">
            <v>11264.970703125</v>
          </cell>
          <cell r="CE909">
            <v>17233.16796875</v>
          </cell>
          <cell r="CF909">
            <v>0</v>
          </cell>
          <cell r="CG909">
            <v>82286.7587890625</v>
          </cell>
          <cell r="CH909">
            <v>0</v>
          </cell>
          <cell r="CI909">
            <v>0</v>
          </cell>
          <cell r="CJ909">
            <v>0</v>
          </cell>
          <cell r="CK909">
            <v>0</v>
          </cell>
          <cell r="CL909">
            <v>0</v>
          </cell>
          <cell r="CM909">
            <v>1</v>
          </cell>
        </row>
        <row r="910">
          <cell r="A910" t="str">
            <v>NIP_BP11_D_SEIB_WS2_I01</v>
          </cell>
          <cell r="C910" t="str">
            <v>BP11</v>
          </cell>
          <cell r="D910" t="str">
            <v>In</v>
          </cell>
          <cell r="E910" t="str">
            <v>Domgas/IPP</v>
          </cell>
          <cell r="F910" t="str">
            <v>Base</v>
          </cell>
          <cell r="G910" t="str">
            <v>SPDC JV</v>
          </cell>
          <cell r="H910" t="str">
            <v>In</v>
          </cell>
          <cell r="I910" t="str">
            <v>SEIBOU</v>
          </cell>
          <cell r="J910" t="str">
            <v>OML - 32</v>
          </cell>
          <cell r="K910" t="str">
            <v>SWAMP WEST</v>
          </cell>
          <cell r="L910" t="str">
            <v>West</v>
          </cell>
          <cell r="M910" t="str">
            <v>Southern Swamp AGS Plus_Step 1 - SEIBOU</v>
          </cell>
          <cell r="N910" t="str">
            <v>Southern Swamp AGS Plus_Step 1</v>
          </cell>
          <cell r="O910" t="str">
            <v>Southern Swamp AGS Plus_Step 1</v>
          </cell>
          <cell r="P910" t="str">
            <v>Southern Swamp AGS Plus</v>
          </cell>
          <cell r="Q910" t="str">
            <v>Baranu Suka</v>
          </cell>
          <cell r="S910" t="str">
            <v>OKLNG</v>
          </cell>
          <cell r="T910" t="str">
            <v>5. Domgas (Ring fenced)</v>
          </cell>
          <cell r="U910" t="str">
            <v>1. Secure / Maximise NFA</v>
          </cell>
          <cell r="V910" t="str">
            <v>David Oluwajuyigbe</v>
          </cell>
          <cell r="W910">
            <v>16</v>
          </cell>
          <cell r="X910">
            <v>0</v>
          </cell>
          <cell r="Y910">
            <v>12076.031200185244</v>
          </cell>
          <cell r="Z910">
            <v>0</v>
          </cell>
          <cell r="AA910">
            <v>20382.914998623743</v>
          </cell>
          <cell r="AB910">
            <v>0</v>
          </cell>
          <cell r="AC910">
            <v>17185.605941772461</v>
          </cell>
          <cell r="AD910">
            <v>3032.7444934844971</v>
          </cell>
          <cell r="AE910">
            <v>164.54449972809925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14732.821945660189</v>
          </cell>
          <cell r="AK910">
            <v>0</v>
          </cell>
          <cell r="AL910">
            <v>0</v>
          </cell>
          <cell r="AM910">
            <v>0</v>
          </cell>
          <cell r="AN910">
            <v>0</v>
          </cell>
          <cell r="AO910">
            <v>0</v>
          </cell>
          <cell r="AP910">
            <v>0</v>
          </cell>
          <cell r="AQ910">
            <v>0</v>
          </cell>
          <cell r="AR910">
            <v>0</v>
          </cell>
          <cell r="AS910">
            <v>0</v>
          </cell>
          <cell r="AT910">
            <v>0</v>
          </cell>
          <cell r="AU910">
            <v>0</v>
          </cell>
          <cell r="AV910">
            <v>0</v>
          </cell>
          <cell r="AW910">
            <v>0</v>
          </cell>
          <cell r="AX910">
            <v>0</v>
          </cell>
          <cell r="AY910">
            <v>0</v>
          </cell>
          <cell r="AZ910">
            <v>0</v>
          </cell>
          <cell r="BA910">
            <v>0</v>
          </cell>
          <cell r="BB910">
            <v>0</v>
          </cell>
          <cell r="BC910">
            <v>0</v>
          </cell>
          <cell r="BD910">
            <v>0</v>
          </cell>
          <cell r="BE910">
            <v>0</v>
          </cell>
          <cell r="BF910">
            <v>0</v>
          </cell>
          <cell r="BG910">
            <v>0</v>
          </cell>
          <cell r="BH910">
            <v>0</v>
          </cell>
          <cell r="BI910">
            <v>0</v>
          </cell>
          <cell r="BJ910">
            <v>0</v>
          </cell>
          <cell r="BK910">
            <v>0</v>
          </cell>
          <cell r="BL910">
            <v>0</v>
          </cell>
          <cell r="BM910">
            <v>0</v>
          </cell>
          <cell r="BN910">
            <v>0</v>
          </cell>
          <cell r="BO910">
            <v>0</v>
          </cell>
          <cell r="BP910">
            <v>0</v>
          </cell>
          <cell r="BQ910">
            <v>0</v>
          </cell>
          <cell r="BR910">
            <v>0</v>
          </cell>
          <cell r="BS910">
            <v>0</v>
          </cell>
          <cell r="BT910">
            <v>0</v>
          </cell>
          <cell r="BU910">
            <v>0</v>
          </cell>
          <cell r="BV910">
            <v>0</v>
          </cell>
          <cell r="BW910">
            <v>0</v>
          </cell>
          <cell r="BX910">
            <v>0</v>
          </cell>
          <cell r="BY910">
            <v>0</v>
          </cell>
          <cell r="BZ910">
            <v>0</v>
          </cell>
          <cell r="CA910">
            <v>0</v>
          </cell>
          <cell r="CB910">
            <v>0</v>
          </cell>
          <cell r="CC910">
            <v>0</v>
          </cell>
          <cell r="CD910">
            <v>0</v>
          </cell>
          <cell r="CE910">
            <v>0</v>
          </cell>
          <cell r="CF910">
            <v>0</v>
          </cell>
          <cell r="CG910">
            <v>0</v>
          </cell>
          <cell r="CH910">
            <v>0</v>
          </cell>
          <cell r="CI910">
            <v>0</v>
          </cell>
          <cell r="CJ910">
            <v>0</v>
          </cell>
          <cell r="CK910">
            <v>0</v>
          </cell>
          <cell r="CL910">
            <v>0</v>
          </cell>
          <cell r="CM910">
            <v>1</v>
          </cell>
        </row>
        <row r="911">
          <cell r="A911" t="str">
            <v>NIP_BP11_D_SEIB_WS2_Y01</v>
          </cell>
          <cell r="C911" t="str">
            <v>BP11</v>
          </cell>
          <cell r="D911" t="str">
            <v>In</v>
          </cell>
          <cell r="E911" t="str">
            <v>Base JV</v>
          </cell>
          <cell r="F911" t="str">
            <v>Base</v>
          </cell>
          <cell r="G911" t="str">
            <v>SPDC JV</v>
          </cell>
          <cell r="H911" t="str">
            <v>In</v>
          </cell>
          <cell r="I911" t="str">
            <v>SEIBOU</v>
          </cell>
          <cell r="J911" t="str">
            <v>OML - 32</v>
          </cell>
          <cell r="K911" t="str">
            <v>SWAMP WEST</v>
          </cell>
          <cell r="L911" t="str">
            <v>West</v>
          </cell>
          <cell r="M911" t="str">
            <v>Seibou Re-entry - OS Production - SEIBOU</v>
          </cell>
          <cell r="N911" t="str">
            <v>Seibou Re-entry</v>
          </cell>
          <cell r="O911" t="str">
            <v>Seibou Re-entry</v>
          </cell>
          <cell r="P911" t="str">
            <v>Seibou Re-entry</v>
          </cell>
          <cell r="Q911" t="str">
            <v>Baranu Suka</v>
          </cell>
          <cell r="R911" t="str">
            <v>OPUKUSHI1_FS</v>
          </cell>
          <cell r="S911" t="str">
            <v>OKLNG</v>
          </cell>
          <cell r="T911" t="str">
            <v>4. Oil</v>
          </cell>
          <cell r="U911" t="str">
            <v>1. Secure / Maximise NFA</v>
          </cell>
          <cell r="V911" t="str">
            <v>David Oluwajuyigbe</v>
          </cell>
          <cell r="W911">
            <v>3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12060.73046875</v>
          </cell>
          <cell r="AJ911">
            <v>361.8218994140625</v>
          </cell>
          <cell r="AK911">
            <v>0</v>
          </cell>
          <cell r="AL911">
            <v>0</v>
          </cell>
          <cell r="AM911">
            <v>0</v>
          </cell>
          <cell r="AN911">
            <v>0</v>
          </cell>
          <cell r="AO911">
            <v>0</v>
          </cell>
          <cell r="AP911">
            <v>0</v>
          </cell>
          <cell r="AQ911">
            <v>0</v>
          </cell>
          <cell r="AR911">
            <v>0</v>
          </cell>
          <cell r="AS911">
            <v>0</v>
          </cell>
          <cell r="AT911">
            <v>0</v>
          </cell>
          <cell r="AU911">
            <v>0</v>
          </cell>
          <cell r="AV911">
            <v>0</v>
          </cell>
          <cell r="AW911">
            <v>0</v>
          </cell>
          <cell r="AX911">
            <v>0</v>
          </cell>
          <cell r="AY911">
            <v>0</v>
          </cell>
          <cell r="AZ911">
            <v>0</v>
          </cell>
          <cell r="BA911">
            <v>0</v>
          </cell>
          <cell r="BB911">
            <v>0</v>
          </cell>
          <cell r="BC911">
            <v>0</v>
          </cell>
          <cell r="BD911">
            <v>0</v>
          </cell>
          <cell r="BE911">
            <v>0</v>
          </cell>
          <cell r="BF911">
            <v>0</v>
          </cell>
          <cell r="BG911">
            <v>0</v>
          </cell>
          <cell r="BH911">
            <v>0</v>
          </cell>
          <cell r="BI911">
            <v>0</v>
          </cell>
          <cell r="BJ911">
            <v>0</v>
          </cell>
          <cell r="BK911">
            <v>0</v>
          </cell>
          <cell r="BL911">
            <v>0</v>
          </cell>
          <cell r="BM911">
            <v>0</v>
          </cell>
          <cell r="BN911">
            <v>0</v>
          </cell>
          <cell r="BO911">
            <v>0</v>
          </cell>
          <cell r="BP911">
            <v>0</v>
          </cell>
          <cell r="BQ911">
            <v>12060.73046875</v>
          </cell>
          <cell r="BR911">
            <v>0</v>
          </cell>
          <cell r="BS911">
            <v>0</v>
          </cell>
          <cell r="BT911">
            <v>0</v>
          </cell>
          <cell r="BU911">
            <v>0</v>
          </cell>
          <cell r="BV911">
            <v>0</v>
          </cell>
          <cell r="BW911">
            <v>0</v>
          </cell>
          <cell r="BX911">
            <v>0</v>
          </cell>
          <cell r="BY911">
            <v>0</v>
          </cell>
          <cell r="BZ911">
            <v>0</v>
          </cell>
          <cell r="CA911">
            <v>0</v>
          </cell>
          <cell r="CB911">
            <v>0</v>
          </cell>
          <cell r="CC911">
            <v>0</v>
          </cell>
          <cell r="CD911">
            <v>0</v>
          </cell>
          <cell r="CE911">
            <v>0</v>
          </cell>
          <cell r="CF911">
            <v>0</v>
          </cell>
          <cell r="CG911">
            <v>0</v>
          </cell>
          <cell r="CH911">
            <v>0</v>
          </cell>
          <cell r="CI911">
            <v>0</v>
          </cell>
          <cell r="CJ911">
            <v>0</v>
          </cell>
          <cell r="CK911">
            <v>0</v>
          </cell>
          <cell r="CL911">
            <v>0</v>
          </cell>
          <cell r="CM911">
            <v>1</v>
          </cell>
        </row>
        <row r="912">
          <cell r="A912" t="str">
            <v>NIP_BP11_D_SOKU_ES1_D02</v>
          </cell>
          <cell r="C912" t="str">
            <v>BP11</v>
          </cell>
          <cell r="D912" t="str">
            <v>In</v>
          </cell>
          <cell r="E912" t="str">
            <v>Base JV</v>
          </cell>
          <cell r="F912" t="str">
            <v>Base</v>
          </cell>
          <cell r="G912" t="str">
            <v>SPDC JV</v>
          </cell>
          <cell r="H912" t="str">
            <v>In</v>
          </cell>
          <cell r="I912" t="str">
            <v>SOKU</v>
          </cell>
          <cell r="J912" t="str">
            <v>OML - 23</v>
          </cell>
          <cell r="K912" t="str">
            <v>SWAMP EAST</v>
          </cell>
          <cell r="L912" t="str">
            <v>East</v>
          </cell>
          <cell r="M912" t="str">
            <v>Soku NAG + ORD</v>
          </cell>
          <cell r="N912" t="str">
            <v>Soku NAG + ORD</v>
          </cell>
          <cell r="O912" t="str">
            <v>Soku NAG + ORD</v>
          </cell>
          <cell r="P912" t="str">
            <v>Soku ORD + ORD</v>
          </cell>
          <cell r="Q912" t="str">
            <v>Ehidiamhen Alikah</v>
          </cell>
          <cell r="R912" t="str">
            <v>SOKU1_FS</v>
          </cell>
          <cell r="S912" t="str">
            <v>NLNG</v>
          </cell>
          <cell r="T912" t="str">
            <v>2. Export Gas Commitments</v>
          </cell>
          <cell r="U912" t="str">
            <v>5. Export gas</v>
          </cell>
          <cell r="V912" t="str">
            <v>Ikwan Ukauku</v>
          </cell>
          <cell r="W912">
            <v>0</v>
          </cell>
          <cell r="X912">
            <v>0</v>
          </cell>
          <cell r="Y912">
            <v>21616.835220336914</v>
          </cell>
          <cell r="Z912">
            <v>0</v>
          </cell>
          <cell r="AA912">
            <v>42499.99089050293</v>
          </cell>
          <cell r="AB912">
            <v>0</v>
          </cell>
          <cell r="AC912">
            <v>37823.673110961914</v>
          </cell>
          <cell r="AD912">
            <v>4282.3878746032715</v>
          </cell>
          <cell r="AE912">
            <v>393.88680028915405</v>
          </cell>
          <cell r="AF912">
            <v>0</v>
          </cell>
          <cell r="AG912">
            <v>0</v>
          </cell>
          <cell r="AH912">
            <v>0</v>
          </cell>
          <cell r="AI912">
            <v>42581.836059570313</v>
          </cell>
          <cell r="AJ912">
            <v>55427.347152709961</v>
          </cell>
          <cell r="AK912">
            <v>0</v>
          </cell>
          <cell r="AL912">
            <v>0</v>
          </cell>
          <cell r="AM912">
            <v>1</v>
          </cell>
          <cell r="AN912">
            <v>0</v>
          </cell>
          <cell r="AO912">
            <v>0</v>
          </cell>
          <cell r="AP912">
            <v>0</v>
          </cell>
          <cell r="AQ912">
            <v>0</v>
          </cell>
          <cell r="AR912">
            <v>0</v>
          </cell>
          <cell r="AS912">
            <v>0</v>
          </cell>
          <cell r="AT912">
            <v>0</v>
          </cell>
          <cell r="AU912">
            <v>0</v>
          </cell>
          <cell r="AV912">
            <v>0</v>
          </cell>
          <cell r="AW912">
            <v>0</v>
          </cell>
          <cell r="AX912">
            <v>206.04000091552734</v>
          </cell>
          <cell r="AY912">
            <v>0</v>
          </cell>
          <cell r="AZ912">
            <v>0</v>
          </cell>
          <cell r="BA912">
            <v>0</v>
          </cell>
          <cell r="BB912">
            <v>0</v>
          </cell>
          <cell r="BC912">
            <v>0</v>
          </cell>
          <cell r="BD912">
            <v>0</v>
          </cell>
          <cell r="BE912">
            <v>0</v>
          </cell>
          <cell r="BF912">
            <v>0</v>
          </cell>
          <cell r="BG912">
            <v>0</v>
          </cell>
          <cell r="BH912">
            <v>0</v>
          </cell>
          <cell r="BI912">
            <v>0</v>
          </cell>
          <cell r="BJ912">
            <v>0</v>
          </cell>
          <cell r="BK912">
            <v>0</v>
          </cell>
          <cell r="BL912">
            <v>1912.5</v>
          </cell>
          <cell r="BM912">
            <v>22337.060546875</v>
          </cell>
          <cell r="BN912">
            <v>12420.77734375</v>
          </cell>
          <cell r="BO912">
            <v>0</v>
          </cell>
          <cell r="BP912">
            <v>5705.4601440429688</v>
          </cell>
          <cell r="BQ912">
            <v>0</v>
          </cell>
          <cell r="BR912">
            <v>0</v>
          </cell>
          <cell r="BS912">
            <v>0</v>
          </cell>
          <cell r="BT912">
            <v>0</v>
          </cell>
          <cell r="BU912">
            <v>0</v>
          </cell>
          <cell r="BV912">
            <v>0</v>
          </cell>
          <cell r="BW912">
            <v>0</v>
          </cell>
          <cell r="BX912">
            <v>0</v>
          </cell>
          <cell r="BY912">
            <v>0</v>
          </cell>
          <cell r="BZ912">
            <v>0</v>
          </cell>
          <cell r="CA912">
            <v>0</v>
          </cell>
          <cell r="CB912">
            <v>0</v>
          </cell>
          <cell r="CC912">
            <v>0</v>
          </cell>
          <cell r="CD912">
            <v>0</v>
          </cell>
          <cell r="CE912">
            <v>0</v>
          </cell>
          <cell r="CF912">
            <v>0</v>
          </cell>
          <cell r="CG912">
            <v>0</v>
          </cell>
          <cell r="CH912">
            <v>0</v>
          </cell>
          <cell r="CI912">
            <v>0</v>
          </cell>
          <cell r="CJ912">
            <v>0</v>
          </cell>
          <cell r="CK912">
            <v>0</v>
          </cell>
          <cell r="CL912">
            <v>0</v>
          </cell>
          <cell r="CM912">
            <v>1</v>
          </cell>
        </row>
        <row r="913">
          <cell r="A913" t="str">
            <v>NIP_BP11_D_SOKU_ES1_G02</v>
          </cell>
          <cell r="C913" t="str">
            <v>BP11</v>
          </cell>
          <cell r="D913" t="str">
            <v>In</v>
          </cell>
          <cell r="E913" t="str">
            <v>Proposed AF</v>
          </cell>
          <cell r="F913" t="str">
            <v>Base</v>
          </cell>
          <cell r="G913" t="str">
            <v>SPDC JV</v>
          </cell>
          <cell r="H913" t="str">
            <v>In</v>
          </cell>
          <cell r="I913" t="str">
            <v>SOKU</v>
          </cell>
          <cell r="J913" t="str">
            <v>OML - 23</v>
          </cell>
          <cell r="K913" t="str">
            <v>SWAMP EAST</v>
          </cell>
          <cell r="L913" t="str">
            <v>East</v>
          </cell>
          <cell r="M913" t="str">
            <v>Soku NAG Compression</v>
          </cell>
          <cell r="N913" t="str">
            <v>Soku Compression</v>
          </cell>
          <cell r="O913" t="str">
            <v>Soku Compression</v>
          </cell>
          <cell r="P913" t="str">
            <v>Soku NAG Compression</v>
          </cell>
          <cell r="Q913" t="str">
            <v>Ehidiamhen Alikah</v>
          </cell>
          <cell r="R913" t="str">
            <v>SOKU2_GP</v>
          </cell>
          <cell r="S913" t="str">
            <v>NLNG</v>
          </cell>
          <cell r="T913" t="str">
            <v>2. Export Gas Commitments</v>
          </cell>
          <cell r="U913" t="str">
            <v>5. Export gas</v>
          </cell>
          <cell r="V913" t="str">
            <v>Ikwan Ukauku</v>
          </cell>
          <cell r="W913">
            <v>0</v>
          </cell>
          <cell r="X913">
            <v>0</v>
          </cell>
          <cell r="Y913">
            <v>0</v>
          </cell>
          <cell r="Z913">
            <v>33033.14831328392</v>
          </cell>
          <cell r="AA913">
            <v>0</v>
          </cell>
          <cell r="AB913">
            <v>2700209.0751953125</v>
          </cell>
          <cell r="AC913">
            <v>0</v>
          </cell>
          <cell r="AD913">
            <v>0</v>
          </cell>
          <cell r="AE913">
            <v>0</v>
          </cell>
          <cell r="AF913">
            <v>2675698.5393676758</v>
          </cell>
          <cell r="AG913">
            <v>0</v>
          </cell>
          <cell r="AH913">
            <v>24509.422927856445</v>
          </cell>
          <cell r="AI913">
            <v>0</v>
          </cell>
          <cell r="AJ913">
            <v>532714.6376953125</v>
          </cell>
          <cell r="AK913">
            <v>0</v>
          </cell>
          <cell r="AL913">
            <v>0</v>
          </cell>
          <cell r="AM913">
            <v>0</v>
          </cell>
          <cell r="AN913">
            <v>0</v>
          </cell>
          <cell r="AO913">
            <v>0</v>
          </cell>
          <cell r="AP913">
            <v>0</v>
          </cell>
          <cell r="AQ913">
            <v>0</v>
          </cell>
          <cell r="AR913">
            <v>0</v>
          </cell>
          <cell r="AS913">
            <v>0</v>
          </cell>
          <cell r="AT913">
            <v>0</v>
          </cell>
          <cell r="AU913">
            <v>0</v>
          </cell>
          <cell r="AV913">
            <v>0</v>
          </cell>
          <cell r="AW913">
            <v>0</v>
          </cell>
          <cell r="AX913">
            <v>0</v>
          </cell>
          <cell r="AY913">
            <v>0</v>
          </cell>
          <cell r="AZ913">
            <v>0</v>
          </cell>
          <cell r="BA913">
            <v>0</v>
          </cell>
          <cell r="BB913">
            <v>0</v>
          </cell>
          <cell r="BC913">
            <v>0</v>
          </cell>
          <cell r="BD913">
            <v>0</v>
          </cell>
          <cell r="BE913">
            <v>0</v>
          </cell>
          <cell r="BF913">
            <v>0</v>
          </cell>
          <cell r="BG913">
            <v>0</v>
          </cell>
          <cell r="BH913">
            <v>0</v>
          </cell>
          <cell r="BI913">
            <v>0</v>
          </cell>
          <cell r="BJ913">
            <v>0</v>
          </cell>
          <cell r="BK913">
            <v>0</v>
          </cell>
          <cell r="BL913">
            <v>0</v>
          </cell>
          <cell r="BM913">
            <v>0</v>
          </cell>
          <cell r="BN913">
            <v>0</v>
          </cell>
          <cell r="BO913">
            <v>0</v>
          </cell>
          <cell r="BP913">
            <v>0</v>
          </cell>
          <cell r="BQ913">
            <v>0</v>
          </cell>
          <cell r="BR913">
            <v>0</v>
          </cell>
          <cell r="BS913">
            <v>0</v>
          </cell>
          <cell r="BT913">
            <v>0</v>
          </cell>
          <cell r="BU913">
            <v>0</v>
          </cell>
          <cell r="BV913">
            <v>0</v>
          </cell>
          <cell r="BW913">
            <v>0</v>
          </cell>
          <cell r="BX913">
            <v>0</v>
          </cell>
          <cell r="BY913">
            <v>0</v>
          </cell>
          <cell r="BZ913">
            <v>0</v>
          </cell>
          <cell r="CA913">
            <v>0</v>
          </cell>
          <cell r="CB913">
            <v>0</v>
          </cell>
          <cell r="CC913">
            <v>0</v>
          </cell>
          <cell r="CD913">
            <v>0</v>
          </cell>
          <cell r="CE913">
            <v>0</v>
          </cell>
          <cell r="CF913">
            <v>0</v>
          </cell>
          <cell r="CG913">
            <v>0</v>
          </cell>
          <cell r="CH913">
            <v>0</v>
          </cell>
          <cell r="CI913">
            <v>0</v>
          </cell>
          <cell r="CJ913">
            <v>0</v>
          </cell>
          <cell r="CK913">
            <v>0</v>
          </cell>
          <cell r="CL913">
            <v>0</v>
          </cell>
          <cell r="CM913">
            <v>1</v>
          </cell>
        </row>
        <row r="914">
          <cell r="A914" t="str">
            <v>NIP_BP11_D_SOKU_ES1_G03</v>
          </cell>
          <cell r="C914" t="str">
            <v>BP11</v>
          </cell>
          <cell r="D914" t="str">
            <v>In</v>
          </cell>
          <cell r="E914" t="str">
            <v>Proposed AF</v>
          </cell>
          <cell r="F914" t="str">
            <v>Base</v>
          </cell>
          <cell r="G914" t="str">
            <v>SPDC JV</v>
          </cell>
          <cell r="H914" t="str">
            <v>In</v>
          </cell>
          <cell r="I914" t="str">
            <v>SOKU</v>
          </cell>
          <cell r="J914" t="str">
            <v>OML - 23</v>
          </cell>
          <cell r="K914" t="str">
            <v>SWAMP EAST</v>
          </cell>
          <cell r="L914" t="str">
            <v>East</v>
          </cell>
          <cell r="M914" t="str">
            <v>Soku NAG Compression</v>
          </cell>
          <cell r="N914" t="str">
            <v>Soku Compression</v>
          </cell>
          <cell r="O914" t="str">
            <v>Soku Compression</v>
          </cell>
          <cell r="P914" t="str">
            <v>Soku NAG Compression</v>
          </cell>
          <cell r="Q914" t="str">
            <v>Ehidiamhen Alikah</v>
          </cell>
          <cell r="R914" t="str">
            <v>SOKU2_GP</v>
          </cell>
          <cell r="S914" t="str">
            <v>NLNG</v>
          </cell>
          <cell r="T914" t="str">
            <v>2. Export Gas Commitments</v>
          </cell>
          <cell r="U914" t="str">
            <v>5. Export gas</v>
          </cell>
          <cell r="V914" t="str">
            <v>Ikwan Ukauku</v>
          </cell>
          <cell r="W914">
            <v>0</v>
          </cell>
          <cell r="X914">
            <v>0</v>
          </cell>
          <cell r="Y914">
            <v>0</v>
          </cell>
          <cell r="Z914">
            <v>2595.6762084960938</v>
          </cell>
          <cell r="AA914">
            <v>0</v>
          </cell>
          <cell r="AB914">
            <v>291604.806640625</v>
          </cell>
          <cell r="AC914">
            <v>0</v>
          </cell>
          <cell r="AD914">
            <v>0</v>
          </cell>
          <cell r="AE914">
            <v>0</v>
          </cell>
          <cell r="AF914">
            <v>289151.30126953125</v>
          </cell>
          <cell r="AG914">
            <v>0</v>
          </cell>
          <cell r="AH914">
            <v>2452.87939453125</v>
          </cell>
          <cell r="AI914">
            <v>0</v>
          </cell>
          <cell r="AJ914">
            <v>56492.27685546875</v>
          </cell>
          <cell r="AK914">
            <v>0</v>
          </cell>
          <cell r="AL914">
            <v>0</v>
          </cell>
          <cell r="AM914">
            <v>0</v>
          </cell>
          <cell r="AN914">
            <v>0</v>
          </cell>
          <cell r="AO914">
            <v>0</v>
          </cell>
          <cell r="AP914">
            <v>0</v>
          </cell>
          <cell r="AQ914">
            <v>0</v>
          </cell>
          <cell r="AR914">
            <v>0</v>
          </cell>
          <cell r="AS914">
            <v>0</v>
          </cell>
          <cell r="AT914">
            <v>0</v>
          </cell>
          <cell r="AU914">
            <v>0</v>
          </cell>
          <cell r="AV914">
            <v>0</v>
          </cell>
          <cell r="AW914">
            <v>0</v>
          </cell>
          <cell r="AX914">
            <v>0</v>
          </cell>
          <cell r="AY914">
            <v>0</v>
          </cell>
          <cell r="AZ914">
            <v>0</v>
          </cell>
          <cell r="BA914">
            <v>0</v>
          </cell>
          <cell r="BB914">
            <v>0</v>
          </cell>
          <cell r="BC914">
            <v>0</v>
          </cell>
          <cell r="BD914">
            <v>0</v>
          </cell>
          <cell r="BE914">
            <v>0</v>
          </cell>
          <cell r="BF914">
            <v>0</v>
          </cell>
          <cell r="BG914">
            <v>0</v>
          </cell>
          <cell r="BH914">
            <v>0</v>
          </cell>
          <cell r="BI914">
            <v>0</v>
          </cell>
          <cell r="BJ914">
            <v>0</v>
          </cell>
          <cell r="BK914">
            <v>0</v>
          </cell>
          <cell r="BL914">
            <v>0</v>
          </cell>
          <cell r="BM914">
            <v>0</v>
          </cell>
          <cell r="BN914">
            <v>0</v>
          </cell>
          <cell r="BO914">
            <v>0</v>
          </cell>
          <cell r="BP914">
            <v>0</v>
          </cell>
          <cell r="BQ914">
            <v>0</v>
          </cell>
          <cell r="BR914">
            <v>0</v>
          </cell>
          <cell r="BS914">
            <v>0</v>
          </cell>
          <cell r="BT914">
            <v>0</v>
          </cell>
          <cell r="BU914">
            <v>0</v>
          </cell>
          <cell r="BV914">
            <v>0</v>
          </cell>
          <cell r="BW914">
            <v>0</v>
          </cell>
          <cell r="BX914">
            <v>0</v>
          </cell>
          <cell r="BY914">
            <v>0</v>
          </cell>
          <cell r="BZ914">
            <v>0</v>
          </cell>
          <cell r="CA914">
            <v>0</v>
          </cell>
          <cell r="CB914">
            <v>0</v>
          </cell>
          <cell r="CC914">
            <v>0</v>
          </cell>
          <cell r="CD914">
            <v>0</v>
          </cell>
          <cell r="CE914">
            <v>0</v>
          </cell>
          <cell r="CF914">
            <v>0</v>
          </cell>
          <cell r="CG914">
            <v>0</v>
          </cell>
          <cell r="CH914">
            <v>0</v>
          </cell>
          <cell r="CI914">
            <v>0</v>
          </cell>
          <cell r="CJ914">
            <v>0</v>
          </cell>
          <cell r="CK914">
            <v>0</v>
          </cell>
          <cell r="CL914">
            <v>0</v>
          </cell>
          <cell r="CM914">
            <v>1</v>
          </cell>
        </row>
        <row r="915">
          <cell r="A915" t="str">
            <v>NIP_BP11_D_SOKU_ES1_R01</v>
          </cell>
          <cell r="C915" t="str">
            <v>BP11</v>
          </cell>
          <cell r="D915" t="str">
            <v>In</v>
          </cell>
          <cell r="E915" t="str">
            <v>Base JV</v>
          </cell>
          <cell r="F915" t="str">
            <v>Base</v>
          </cell>
          <cell r="G915" t="str">
            <v>SPDC JV</v>
          </cell>
          <cell r="H915" t="str">
            <v>In</v>
          </cell>
          <cell r="I915" t="str">
            <v>SOKU</v>
          </cell>
          <cell r="J915" t="str">
            <v>OML - 23</v>
          </cell>
          <cell r="K915" t="str">
            <v>SWAMP EAST</v>
          </cell>
          <cell r="L915" t="str">
            <v>East</v>
          </cell>
          <cell r="M915" t="str">
            <v>STOG - Restoration - SOKU</v>
          </cell>
          <cell r="N915" t="str">
            <v>STOG Restoration - Swamp East</v>
          </cell>
          <cell r="O915" t="str">
            <v>STOG Restoration - Swamp East</v>
          </cell>
          <cell r="P915" t="str">
            <v>STOG - Restoration</v>
          </cell>
          <cell r="Q915" t="str">
            <v>Ehidiamhen Alikah</v>
          </cell>
          <cell r="R915" t="str">
            <v>SOKU1_FS</v>
          </cell>
          <cell r="S915" t="str">
            <v>NLNG</v>
          </cell>
          <cell r="T915" t="str">
            <v>4. Oil</v>
          </cell>
          <cell r="U915" t="str">
            <v>1. Secure / Maximise NFA</v>
          </cell>
          <cell r="V915" t="str">
            <v>Ikwan Ukauku</v>
          </cell>
          <cell r="W915">
            <v>0</v>
          </cell>
          <cell r="X915">
            <v>0</v>
          </cell>
          <cell r="Y915">
            <v>4849.3095273971558</v>
          </cell>
          <cell r="Z915">
            <v>0</v>
          </cell>
          <cell r="AA915">
            <v>5681.8594589233398</v>
          </cell>
          <cell r="AB915">
            <v>0</v>
          </cell>
          <cell r="AC915">
            <v>5057.0911259651184</v>
          </cell>
          <cell r="AD915">
            <v>574.94783991575241</v>
          </cell>
          <cell r="AE915">
            <v>49.831861346960068</v>
          </cell>
          <cell r="AF915">
            <v>0</v>
          </cell>
          <cell r="AG915">
            <v>0</v>
          </cell>
          <cell r="AH915">
            <v>0</v>
          </cell>
          <cell r="AI915">
            <v>0</v>
          </cell>
          <cell r="AJ915">
            <v>6072.4176621437073</v>
          </cell>
          <cell r="AK915">
            <v>0</v>
          </cell>
          <cell r="AL915">
            <v>0</v>
          </cell>
          <cell r="AM915">
            <v>0</v>
          </cell>
          <cell r="AN915">
            <v>0</v>
          </cell>
          <cell r="AO915">
            <v>0</v>
          </cell>
          <cell r="AP915">
            <v>0</v>
          </cell>
          <cell r="AQ915">
            <v>0</v>
          </cell>
          <cell r="AR915">
            <v>0</v>
          </cell>
          <cell r="AS915">
            <v>0</v>
          </cell>
          <cell r="AT915">
            <v>0</v>
          </cell>
          <cell r="AU915">
            <v>0</v>
          </cell>
          <cell r="AV915">
            <v>0</v>
          </cell>
          <cell r="AW915">
            <v>0</v>
          </cell>
          <cell r="AX915">
            <v>0</v>
          </cell>
          <cell r="AY915">
            <v>0</v>
          </cell>
          <cell r="AZ915">
            <v>0</v>
          </cell>
          <cell r="BA915">
            <v>0</v>
          </cell>
          <cell r="BB915">
            <v>0</v>
          </cell>
          <cell r="BC915">
            <v>0</v>
          </cell>
          <cell r="BD915">
            <v>0</v>
          </cell>
          <cell r="BE915">
            <v>0</v>
          </cell>
          <cell r="BF915">
            <v>0</v>
          </cell>
          <cell r="BG915">
            <v>0</v>
          </cell>
          <cell r="BH915">
            <v>0</v>
          </cell>
          <cell r="BI915">
            <v>0</v>
          </cell>
          <cell r="BJ915">
            <v>0</v>
          </cell>
          <cell r="BK915">
            <v>0</v>
          </cell>
          <cell r="BL915">
            <v>0</v>
          </cell>
          <cell r="BM915">
            <v>0</v>
          </cell>
          <cell r="BN915">
            <v>0</v>
          </cell>
          <cell r="BO915">
            <v>0</v>
          </cell>
          <cell r="BP915">
            <v>0</v>
          </cell>
          <cell r="BQ915">
            <v>0</v>
          </cell>
          <cell r="BR915">
            <v>0</v>
          </cell>
          <cell r="BS915">
            <v>0</v>
          </cell>
          <cell r="BT915">
            <v>0</v>
          </cell>
          <cell r="BU915">
            <v>0</v>
          </cell>
          <cell r="BV915">
            <v>0</v>
          </cell>
          <cell r="BW915">
            <v>0</v>
          </cell>
          <cell r="BX915">
            <v>0</v>
          </cell>
          <cell r="BY915">
            <v>0</v>
          </cell>
          <cell r="BZ915">
            <v>0</v>
          </cell>
          <cell r="CA915">
            <v>0</v>
          </cell>
          <cell r="CB915">
            <v>0</v>
          </cell>
          <cell r="CC915">
            <v>0</v>
          </cell>
          <cell r="CD915">
            <v>0</v>
          </cell>
          <cell r="CE915">
            <v>0</v>
          </cell>
          <cell r="CF915">
            <v>0</v>
          </cell>
          <cell r="CG915">
            <v>0</v>
          </cell>
          <cell r="CH915">
            <v>0</v>
          </cell>
          <cell r="CI915">
            <v>0</v>
          </cell>
          <cell r="CJ915">
            <v>0</v>
          </cell>
          <cell r="CK915">
            <v>0</v>
          </cell>
          <cell r="CL915">
            <v>0</v>
          </cell>
          <cell r="CM915">
            <v>1</v>
          </cell>
        </row>
        <row r="916">
          <cell r="A916" t="str">
            <v>NIP_BP11_D_SOKU_ES1_R02</v>
          </cell>
          <cell r="C916" t="str">
            <v>BP11</v>
          </cell>
          <cell r="D916" t="str">
            <v>In</v>
          </cell>
          <cell r="E916" t="str">
            <v>Base JV</v>
          </cell>
          <cell r="F916" t="str">
            <v>Base</v>
          </cell>
          <cell r="G916" t="str">
            <v>SPDC JV</v>
          </cell>
          <cell r="H916" t="str">
            <v>In</v>
          </cell>
          <cell r="I916" t="str">
            <v>SOKU</v>
          </cell>
          <cell r="J916" t="str">
            <v>OML - 23</v>
          </cell>
          <cell r="K916" t="str">
            <v>SWAMP EAST</v>
          </cell>
          <cell r="L916" t="str">
            <v>East</v>
          </cell>
          <cell r="M916" t="str">
            <v>STOG - Restoration - SOKU</v>
          </cell>
          <cell r="N916" t="str">
            <v>STOG Restoration - Swamp East</v>
          </cell>
          <cell r="O916" t="str">
            <v>STOG Restoration - Swamp East</v>
          </cell>
          <cell r="P916" t="str">
            <v>STOG - Restoration</v>
          </cell>
          <cell r="Q916" t="str">
            <v>Ehidiamhen Alikah</v>
          </cell>
          <cell r="R916" t="str">
            <v>SOKU1_FS</v>
          </cell>
          <cell r="S916" t="str">
            <v>NLNG</v>
          </cell>
          <cell r="T916" t="str">
            <v>4. Oil</v>
          </cell>
          <cell r="U916" t="str">
            <v>1. Secure / Maximise NFA</v>
          </cell>
          <cell r="V916" t="str">
            <v>Ikwan Ukauku</v>
          </cell>
          <cell r="W916">
            <v>0</v>
          </cell>
          <cell r="X916">
            <v>0</v>
          </cell>
          <cell r="Y916">
            <v>4555.2470898628235</v>
          </cell>
          <cell r="Z916">
            <v>0</v>
          </cell>
          <cell r="AA916">
            <v>11489.742925643921</v>
          </cell>
          <cell r="AB916">
            <v>0</v>
          </cell>
          <cell r="AC916">
            <v>10238.403963088989</v>
          </cell>
          <cell r="AD916">
            <v>1168.9266006946564</v>
          </cell>
          <cell r="AE916">
            <v>82.357161164283752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7390.7249889373779</v>
          </cell>
          <cell r="AK916">
            <v>0</v>
          </cell>
          <cell r="AL916">
            <v>0</v>
          </cell>
          <cell r="AM916">
            <v>0</v>
          </cell>
          <cell r="AN916">
            <v>0</v>
          </cell>
          <cell r="AO916">
            <v>0</v>
          </cell>
          <cell r="AP916">
            <v>0</v>
          </cell>
          <cell r="AQ916">
            <v>0</v>
          </cell>
          <cell r="AR916">
            <v>0</v>
          </cell>
          <cell r="AS916">
            <v>0</v>
          </cell>
          <cell r="AT916">
            <v>0</v>
          </cell>
          <cell r="AU916">
            <v>0</v>
          </cell>
          <cell r="AV916">
            <v>0</v>
          </cell>
          <cell r="AW916">
            <v>0</v>
          </cell>
          <cell r="AX916">
            <v>0</v>
          </cell>
          <cell r="AY916">
            <v>0</v>
          </cell>
          <cell r="AZ916">
            <v>0</v>
          </cell>
          <cell r="BA916">
            <v>0</v>
          </cell>
          <cell r="BB916">
            <v>0</v>
          </cell>
          <cell r="BC916">
            <v>0</v>
          </cell>
          <cell r="BD916">
            <v>0</v>
          </cell>
          <cell r="BE916">
            <v>0</v>
          </cell>
          <cell r="BF916">
            <v>0</v>
          </cell>
          <cell r="BG916">
            <v>0</v>
          </cell>
          <cell r="BH916">
            <v>0</v>
          </cell>
          <cell r="BI916">
            <v>0</v>
          </cell>
          <cell r="BJ916">
            <v>0</v>
          </cell>
          <cell r="BK916">
            <v>0</v>
          </cell>
          <cell r="BL916">
            <v>0</v>
          </cell>
          <cell r="BM916">
            <v>0</v>
          </cell>
          <cell r="BN916">
            <v>0</v>
          </cell>
          <cell r="BO916">
            <v>0</v>
          </cell>
          <cell r="BP916">
            <v>0</v>
          </cell>
          <cell r="BQ916">
            <v>0</v>
          </cell>
          <cell r="BR916">
            <v>0</v>
          </cell>
          <cell r="BS916">
            <v>0</v>
          </cell>
          <cell r="BT916">
            <v>0</v>
          </cell>
          <cell r="BU916">
            <v>0</v>
          </cell>
          <cell r="BV916">
            <v>0</v>
          </cell>
          <cell r="BW916">
            <v>0</v>
          </cell>
          <cell r="BX916">
            <v>0</v>
          </cell>
          <cell r="BY916">
            <v>0</v>
          </cell>
          <cell r="BZ916">
            <v>0</v>
          </cell>
          <cell r="CA916">
            <v>0</v>
          </cell>
          <cell r="CB916">
            <v>0</v>
          </cell>
          <cell r="CC916">
            <v>0</v>
          </cell>
          <cell r="CD916">
            <v>0</v>
          </cell>
          <cell r="CE916">
            <v>0</v>
          </cell>
          <cell r="CF916">
            <v>0</v>
          </cell>
          <cell r="CG916">
            <v>0</v>
          </cell>
          <cell r="CH916">
            <v>0</v>
          </cell>
          <cell r="CI916">
            <v>0</v>
          </cell>
          <cell r="CJ916">
            <v>0</v>
          </cell>
          <cell r="CK916">
            <v>0</v>
          </cell>
          <cell r="CL916">
            <v>0</v>
          </cell>
          <cell r="CM916">
            <v>1</v>
          </cell>
        </row>
        <row r="917">
          <cell r="A917" t="str">
            <v>NIP_BP11_D_SOKU_ES1_R05</v>
          </cell>
          <cell r="C917" t="str">
            <v>BP11</v>
          </cell>
          <cell r="D917" t="str">
            <v>In</v>
          </cell>
          <cell r="E917" t="str">
            <v>Base JV</v>
          </cell>
          <cell r="F917" t="str">
            <v>Base</v>
          </cell>
          <cell r="G917" t="str">
            <v>SPDC JV</v>
          </cell>
          <cell r="H917" t="str">
            <v>In</v>
          </cell>
          <cell r="I917" t="str">
            <v>SOKU</v>
          </cell>
          <cell r="J917" t="str">
            <v>OML - 23</v>
          </cell>
          <cell r="K917" t="str">
            <v>SWAMP EAST</v>
          </cell>
          <cell r="L917" t="str">
            <v>East</v>
          </cell>
          <cell r="M917" t="str">
            <v>STOG - Restoration - SOKU</v>
          </cell>
          <cell r="N917" t="str">
            <v>STOG Restoration - Swamp East</v>
          </cell>
          <cell r="O917" t="str">
            <v>STOG Restoration - Swamp East</v>
          </cell>
          <cell r="P917" t="str">
            <v>STOG - Restoration</v>
          </cell>
          <cell r="Q917" t="str">
            <v>Ehidiamhen Alikah</v>
          </cell>
          <cell r="R917" t="str">
            <v>SOKU1_FS</v>
          </cell>
          <cell r="S917" t="str">
            <v>NLNG</v>
          </cell>
          <cell r="T917" t="str">
            <v>4. Oil</v>
          </cell>
          <cell r="V917" t="str">
            <v>Dave Gardiner</v>
          </cell>
          <cell r="W917">
            <v>0</v>
          </cell>
          <cell r="X917">
            <v>0</v>
          </cell>
          <cell r="Y917">
            <v>1142.4059906005859</v>
          </cell>
          <cell r="Z917">
            <v>0</v>
          </cell>
          <cell r="AA917">
            <v>1325.3679809570313</v>
          </cell>
          <cell r="AB917">
            <v>0</v>
          </cell>
          <cell r="AC917">
            <v>1176.6519927978516</v>
          </cell>
          <cell r="AD917">
            <v>140.3543004989624</v>
          </cell>
          <cell r="AE917">
            <v>8.372979998588562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1434.4745559692383</v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  <cell r="AU917">
            <v>0</v>
          </cell>
          <cell r="AV917">
            <v>0</v>
          </cell>
          <cell r="AW917">
            <v>0</v>
          </cell>
          <cell r="AX917">
            <v>0</v>
          </cell>
          <cell r="AY917">
            <v>0</v>
          </cell>
          <cell r="AZ917">
            <v>0</v>
          </cell>
          <cell r="BA917">
            <v>0</v>
          </cell>
          <cell r="BB917">
            <v>0</v>
          </cell>
          <cell r="BC917">
            <v>0</v>
          </cell>
          <cell r="BD917">
            <v>0</v>
          </cell>
          <cell r="BE917">
            <v>0</v>
          </cell>
          <cell r="BF917">
            <v>0</v>
          </cell>
          <cell r="BG917">
            <v>0</v>
          </cell>
          <cell r="BH917">
            <v>0</v>
          </cell>
          <cell r="BI917">
            <v>0</v>
          </cell>
          <cell r="BJ917">
            <v>0</v>
          </cell>
          <cell r="BK917">
            <v>0</v>
          </cell>
          <cell r="BL917">
            <v>0</v>
          </cell>
          <cell r="BM917">
            <v>0</v>
          </cell>
          <cell r="BN917">
            <v>0</v>
          </cell>
          <cell r="BO917">
            <v>0</v>
          </cell>
          <cell r="BP917">
            <v>0</v>
          </cell>
          <cell r="BQ917">
            <v>0</v>
          </cell>
          <cell r="BR917">
            <v>0</v>
          </cell>
          <cell r="BS917">
            <v>0</v>
          </cell>
          <cell r="BT917">
            <v>0</v>
          </cell>
          <cell r="BU917">
            <v>0</v>
          </cell>
          <cell r="BV917">
            <v>0</v>
          </cell>
          <cell r="BW917">
            <v>0</v>
          </cell>
          <cell r="BX917">
            <v>0</v>
          </cell>
          <cell r="BY917">
            <v>0</v>
          </cell>
          <cell r="BZ917">
            <v>0</v>
          </cell>
          <cell r="CA917">
            <v>0</v>
          </cell>
          <cell r="CB917">
            <v>0</v>
          </cell>
          <cell r="CC917">
            <v>0</v>
          </cell>
          <cell r="CD917">
            <v>0</v>
          </cell>
          <cell r="CE917">
            <v>0</v>
          </cell>
          <cell r="CF917">
            <v>0</v>
          </cell>
          <cell r="CG917">
            <v>0</v>
          </cell>
          <cell r="CH917">
            <v>0</v>
          </cell>
          <cell r="CI917">
            <v>0</v>
          </cell>
          <cell r="CJ917">
            <v>0</v>
          </cell>
          <cell r="CK917">
            <v>0</v>
          </cell>
          <cell r="CL917">
            <v>0</v>
          </cell>
          <cell r="CM917">
            <v>1</v>
          </cell>
        </row>
        <row r="918">
          <cell r="A918" t="str">
            <v>NIP_BP11_D_SOKU_ES1_R07</v>
          </cell>
          <cell r="C918" t="str">
            <v>BP11</v>
          </cell>
          <cell r="D918" t="str">
            <v>In</v>
          </cell>
          <cell r="E918" t="str">
            <v>Base JV</v>
          </cell>
          <cell r="F918" t="str">
            <v>Base</v>
          </cell>
          <cell r="G918" t="str">
            <v>SPDC JV</v>
          </cell>
          <cell r="H918" t="str">
            <v>In</v>
          </cell>
          <cell r="I918" t="str">
            <v>SOKU</v>
          </cell>
          <cell r="J918" t="str">
            <v>OML - 23</v>
          </cell>
          <cell r="K918" t="str">
            <v>SWAMP EAST</v>
          </cell>
          <cell r="L918" t="str">
            <v>East</v>
          </cell>
          <cell r="M918" t="str">
            <v>STOG - Restoration - SOKU</v>
          </cell>
          <cell r="N918" t="str">
            <v>STOG Restoration - Swamp East</v>
          </cell>
          <cell r="O918" t="str">
            <v>STOG Restoration - Swamp East</v>
          </cell>
          <cell r="P918" t="str">
            <v>STOG - Restoration</v>
          </cell>
          <cell r="Q918" t="str">
            <v>Ehidiamhen Alikah</v>
          </cell>
          <cell r="R918" t="str">
            <v>SOKU1_FS</v>
          </cell>
          <cell r="S918" t="str">
            <v>NLNG</v>
          </cell>
          <cell r="T918" t="str">
            <v>4. Oil</v>
          </cell>
          <cell r="V918" t="str">
            <v>Dave Gardiner</v>
          </cell>
          <cell r="W918">
            <v>0</v>
          </cell>
          <cell r="X918">
            <v>0</v>
          </cell>
          <cell r="Y918">
            <v>2007.9239416122437</v>
          </cell>
          <cell r="Z918">
            <v>0</v>
          </cell>
          <cell r="AA918">
            <v>5596.0029635429382</v>
          </cell>
          <cell r="AB918">
            <v>0</v>
          </cell>
          <cell r="AC918">
            <v>4963.0592675209045</v>
          </cell>
          <cell r="AD918">
            <v>552.50214493274689</v>
          </cell>
          <cell r="AE918">
            <v>80.432173509150743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3378.4004249572754</v>
          </cell>
          <cell r="AK918">
            <v>0</v>
          </cell>
          <cell r="AL918">
            <v>0</v>
          </cell>
          <cell r="AM918">
            <v>0</v>
          </cell>
          <cell r="AN918">
            <v>0</v>
          </cell>
          <cell r="AO918">
            <v>0</v>
          </cell>
          <cell r="AP918">
            <v>0</v>
          </cell>
          <cell r="AQ918">
            <v>0</v>
          </cell>
          <cell r="AR918">
            <v>0</v>
          </cell>
          <cell r="AS918">
            <v>0</v>
          </cell>
          <cell r="AT918">
            <v>0</v>
          </cell>
          <cell r="AU918">
            <v>0</v>
          </cell>
          <cell r="AV918">
            <v>0</v>
          </cell>
          <cell r="AW918">
            <v>0</v>
          </cell>
          <cell r="AX918">
            <v>0</v>
          </cell>
          <cell r="AY918">
            <v>0</v>
          </cell>
          <cell r="AZ918">
            <v>0</v>
          </cell>
          <cell r="BA918">
            <v>0</v>
          </cell>
          <cell r="BB918">
            <v>0</v>
          </cell>
          <cell r="BC918">
            <v>0</v>
          </cell>
          <cell r="BD918">
            <v>0</v>
          </cell>
          <cell r="BE918">
            <v>0</v>
          </cell>
          <cell r="BF918">
            <v>0</v>
          </cell>
          <cell r="BG918">
            <v>0</v>
          </cell>
          <cell r="BH918">
            <v>0</v>
          </cell>
          <cell r="BI918">
            <v>0</v>
          </cell>
          <cell r="BJ918">
            <v>0</v>
          </cell>
          <cell r="BK918">
            <v>0</v>
          </cell>
          <cell r="BL918">
            <v>0</v>
          </cell>
          <cell r="BM918">
            <v>0</v>
          </cell>
          <cell r="BN918">
            <v>0</v>
          </cell>
          <cell r="BO918">
            <v>0</v>
          </cell>
          <cell r="BP918">
            <v>0</v>
          </cell>
          <cell r="BQ918">
            <v>0</v>
          </cell>
          <cell r="BR918">
            <v>0</v>
          </cell>
          <cell r="BS918">
            <v>0</v>
          </cell>
          <cell r="BT918">
            <v>0</v>
          </cell>
          <cell r="BU918">
            <v>0</v>
          </cell>
          <cell r="BV918">
            <v>0</v>
          </cell>
          <cell r="BW918">
            <v>0</v>
          </cell>
          <cell r="BX918">
            <v>0</v>
          </cell>
          <cell r="BY918">
            <v>0</v>
          </cell>
          <cell r="BZ918">
            <v>0</v>
          </cell>
          <cell r="CA918">
            <v>0</v>
          </cell>
          <cell r="CB918">
            <v>0</v>
          </cell>
          <cell r="CC918">
            <v>0</v>
          </cell>
          <cell r="CD918">
            <v>0</v>
          </cell>
          <cell r="CE918">
            <v>0</v>
          </cell>
          <cell r="CF918">
            <v>0</v>
          </cell>
          <cell r="CG918">
            <v>0</v>
          </cell>
          <cell r="CH918">
            <v>0</v>
          </cell>
          <cell r="CI918">
            <v>0</v>
          </cell>
          <cell r="CJ918">
            <v>0</v>
          </cell>
          <cell r="CK918">
            <v>0</v>
          </cell>
          <cell r="CL918">
            <v>0</v>
          </cell>
          <cell r="CM918">
            <v>1</v>
          </cell>
        </row>
        <row r="919">
          <cell r="A919" t="str">
            <v>NIP_BP11_D_SOKU_ES1_R12</v>
          </cell>
          <cell r="C919" t="str">
            <v>BP11</v>
          </cell>
          <cell r="D919" t="str">
            <v>In</v>
          </cell>
          <cell r="E919" t="str">
            <v>Base JV</v>
          </cell>
          <cell r="F919" t="str">
            <v>Base</v>
          </cell>
          <cell r="G919" t="str">
            <v>SPDC JV</v>
          </cell>
          <cell r="H919" t="str">
            <v>In</v>
          </cell>
          <cell r="I919" t="str">
            <v>SOKU</v>
          </cell>
          <cell r="J919" t="str">
            <v>OML - 23</v>
          </cell>
          <cell r="K919" t="str">
            <v>SWAMP EAST</v>
          </cell>
          <cell r="L919" t="str">
            <v>East</v>
          </cell>
          <cell r="M919" t="str">
            <v>STOG - Restoration - SOKU</v>
          </cell>
          <cell r="N919" t="str">
            <v>STOG Restoration - Swamp East</v>
          </cell>
          <cell r="O919" t="str">
            <v>STOG Restoration - Swamp East</v>
          </cell>
          <cell r="P919" t="str">
            <v>STOG - Restoration</v>
          </cell>
          <cell r="Q919" t="str">
            <v>Ehidiamhen Alikah</v>
          </cell>
          <cell r="R919" t="str">
            <v>SOKU1_FS</v>
          </cell>
          <cell r="S919" t="str">
            <v>NLNG</v>
          </cell>
          <cell r="T919" t="str">
            <v>4. Oil</v>
          </cell>
          <cell r="U919" t="str">
            <v>1. Secure / Maximise NFA</v>
          </cell>
          <cell r="V919" t="str">
            <v>Ikwan Ukauku</v>
          </cell>
          <cell r="W919">
            <v>0</v>
          </cell>
          <cell r="X919">
            <v>0</v>
          </cell>
          <cell r="Y919">
            <v>13421.742691040039</v>
          </cell>
          <cell r="Z919">
            <v>0</v>
          </cell>
          <cell r="AA919">
            <v>91344.732912063599</v>
          </cell>
          <cell r="AB919">
            <v>0</v>
          </cell>
          <cell r="AC919">
            <v>81244.936188697815</v>
          </cell>
          <cell r="AD919">
            <v>9305.0023748278618</v>
          </cell>
          <cell r="AE919">
            <v>794.2953238338232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37486.026889801025</v>
          </cell>
          <cell r="AK919">
            <v>0</v>
          </cell>
          <cell r="AL919">
            <v>0</v>
          </cell>
          <cell r="AM919">
            <v>0</v>
          </cell>
          <cell r="AN919">
            <v>0</v>
          </cell>
          <cell r="AO919">
            <v>0</v>
          </cell>
          <cell r="AP919">
            <v>0</v>
          </cell>
          <cell r="AQ919">
            <v>0</v>
          </cell>
          <cell r="AR919">
            <v>0</v>
          </cell>
          <cell r="AS919">
            <v>0</v>
          </cell>
          <cell r="AT919">
            <v>0</v>
          </cell>
          <cell r="AU919">
            <v>0</v>
          </cell>
          <cell r="AV919">
            <v>0</v>
          </cell>
          <cell r="AW919">
            <v>0</v>
          </cell>
          <cell r="AX919">
            <v>0</v>
          </cell>
          <cell r="AY919">
            <v>0</v>
          </cell>
          <cell r="AZ919">
            <v>0</v>
          </cell>
          <cell r="BA919">
            <v>0</v>
          </cell>
          <cell r="BB919">
            <v>0</v>
          </cell>
          <cell r="BC919">
            <v>0</v>
          </cell>
          <cell r="BD919">
            <v>0</v>
          </cell>
          <cell r="BE919">
            <v>0</v>
          </cell>
          <cell r="BF919">
            <v>0</v>
          </cell>
          <cell r="BG919">
            <v>0</v>
          </cell>
          <cell r="BH919">
            <v>0</v>
          </cell>
          <cell r="BI919">
            <v>0</v>
          </cell>
          <cell r="BJ919">
            <v>0</v>
          </cell>
          <cell r="BK919">
            <v>0</v>
          </cell>
          <cell r="BL919">
            <v>0</v>
          </cell>
          <cell r="BM919">
            <v>0</v>
          </cell>
          <cell r="BN919">
            <v>0</v>
          </cell>
          <cell r="BO919">
            <v>0</v>
          </cell>
          <cell r="BP919">
            <v>0</v>
          </cell>
          <cell r="BQ919">
            <v>0</v>
          </cell>
          <cell r="BR919">
            <v>0</v>
          </cell>
          <cell r="BS919">
            <v>0</v>
          </cell>
          <cell r="BT919">
            <v>0</v>
          </cell>
          <cell r="BU919">
            <v>0</v>
          </cell>
          <cell r="BV919">
            <v>0</v>
          </cell>
          <cell r="BW919">
            <v>0</v>
          </cell>
          <cell r="BX919">
            <v>0</v>
          </cell>
          <cell r="BY919">
            <v>0</v>
          </cell>
          <cell r="BZ919">
            <v>0</v>
          </cell>
          <cell r="CA919">
            <v>0</v>
          </cell>
          <cell r="CB919">
            <v>0</v>
          </cell>
          <cell r="CC919">
            <v>0</v>
          </cell>
          <cell r="CD919">
            <v>0</v>
          </cell>
          <cell r="CE919">
            <v>0</v>
          </cell>
          <cell r="CF919">
            <v>0</v>
          </cell>
          <cell r="CG919">
            <v>0</v>
          </cell>
          <cell r="CH919">
            <v>0</v>
          </cell>
          <cell r="CI919">
            <v>0</v>
          </cell>
          <cell r="CJ919">
            <v>0</v>
          </cell>
          <cell r="CK919">
            <v>0</v>
          </cell>
          <cell r="CL919">
            <v>0</v>
          </cell>
          <cell r="CM919">
            <v>1</v>
          </cell>
        </row>
        <row r="920">
          <cell r="A920" t="str">
            <v>NIP_BP11_D_SOKU_ES1_RG1</v>
          </cell>
          <cell r="C920" t="str">
            <v>BP11</v>
          </cell>
          <cell r="D920" t="str">
            <v>In</v>
          </cell>
          <cell r="E920" t="str">
            <v>Base JV</v>
          </cell>
          <cell r="F920" t="str">
            <v>Base</v>
          </cell>
          <cell r="G920" t="str">
            <v>SPDC JV</v>
          </cell>
          <cell r="H920" t="str">
            <v>In</v>
          </cell>
          <cell r="I920" t="str">
            <v>SOKU</v>
          </cell>
          <cell r="J920" t="str">
            <v>OML - 23</v>
          </cell>
          <cell r="K920" t="str">
            <v>SWAMP EAST</v>
          </cell>
          <cell r="L920" t="str">
            <v>East</v>
          </cell>
          <cell r="M920" t="str">
            <v>STOG - Restoration - SOKU</v>
          </cell>
          <cell r="N920" t="str">
            <v>STOG Restoration - Swamp East</v>
          </cell>
          <cell r="O920" t="str">
            <v>STOG Restoration - Swamp East</v>
          </cell>
          <cell r="P920" t="str">
            <v>STOG - Restoration</v>
          </cell>
          <cell r="Q920" t="str">
            <v>Ehidiamhen Alikah</v>
          </cell>
          <cell r="R920" t="str">
            <v>SOKU1_GP</v>
          </cell>
          <cell r="S920" t="str">
            <v>NLNG</v>
          </cell>
          <cell r="T920" t="str">
            <v>4. Oil</v>
          </cell>
          <cell r="V920" t="str">
            <v>Dave Gardiner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1854</v>
          </cell>
          <cell r="AK920">
            <v>0</v>
          </cell>
          <cell r="AL920">
            <v>0</v>
          </cell>
          <cell r="AM920">
            <v>0</v>
          </cell>
          <cell r="AN920">
            <v>0</v>
          </cell>
          <cell r="AO920">
            <v>0</v>
          </cell>
          <cell r="AP920">
            <v>0</v>
          </cell>
          <cell r="AQ920">
            <v>0</v>
          </cell>
          <cell r="AR920">
            <v>0</v>
          </cell>
          <cell r="AS920">
            <v>0</v>
          </cell>
          <cell r="AT920">
            <v>0</v>
          </cell>
          <cell r="AU920">
            <v>0</v>
          </cell>
          <cell r="AV920">
            <v>0</v>
          </cell>
          <cell r="AW920">
            <v>0</v>
          </cell>
          <cell r="AX920">
            <v>0</v>
          </cell>
          <cell r="AY920">
            <v>0</v>
          </cell>
          <cell r="AZ920">
            <v>0</v>
          </cell>
          <cell r="BA920">
            <v>0</v>
          </cell>
          <cell r="BB920">
            <v>0</v>
          </cell>
          <cell r="BC920">
            <v>0</v>
          </cell>
          <cell r="BD920">
            <v>0</v>
          </cell>
          <cell r="BE920">
            <v>0</v>
          </cell>
          <cell r="BF920">
            <v>0</v>
          </cell>
          <cell r="BG920">
            <v>0</v>
          </cell>
          <cell r="BH920">
            <v>0</v>
          </cell>
          <cell r="BI920">
            <v>0</v>
          </cell>
          <cell r="BJ920">
            <v>0</v>
          </cell>
          <cell r="BK920">
            <v>0</v>
          </cell>
          <cell r="BL920">
            <v>0</v>
          </cell>
          <cell r="BM920">
            <v>0</v>
          </cell>
          <cell r="BN920">
            <v>0</v>
          </cell>
          <cell r="BO920">
            <v>0</v>
          </cell>
          <cell r="BP920">
            <v>0</v>
          </cell>
          <cell r="BQ920">
            <v>0</v>
          </cell>
          <cell r="BR920">
            <v>0</v>
          </cell>
          <cell r="BS920">
            <v>0</v>
          </cell>
          <cell r="BT920">
            <v>0</v>
          </cell>
          <cell r="BU920">
            <v>0</v>
          </cell>
          <cell r="BV920">
            <v>0</v>
          </cell>
          <cell r="BW920">
            <v>0</v>
          </cell>
          <cell r="BX920">
            <v>0</v>
          </cell>
          <cell r="BY920">
            <v>0</v>
          </cell>
          <cell r="BZ920">
            <v>0</v>
          </cell>
          <cell r="CA920">
            <v>0</v>
          </cell>
          <cell r="CB920">
            <v>0</v>
          </cell>
          <cell r="CC920">
            <v>0</v>
          </cell>
          <cell r="CD920">
            <v>0</v>
          </cell>
          <cell r="CE920">
            <v>0</v>
          </cell>
          <cell r="CF920">
            <v>0</v>
          </cell>
          <cell r="CG920">
            <v>0</v>
          </cell>
          <cell r="CH920">
            <v>0</v>
          </cell>
          <cell r="CI920">
            <v>0</v>
          </cell>
          <cell r="CJ920">
            <v>1800</v>
          </cell>
          <cell r="CK920">
            <v>0</v>
          </cell>
          <cell r="CL920">
            <v>0</v>
          </cell>
          <cell r="CM920">
            <v>1</v>
          </cell>
        </row>
        <row r="921">
          <cell r="A921" t="str">
            <v>NIP_BP11_D_SOKU_ES1_RG7</v>
          </cell>
          <cell r="C921" t="str">
            <v>BP11</v>
          </cell>
          <cell r="D921" t="str">
            <v>In</v>
          </cell>
          <cell r="E921" t="str">
            <v>Base JV</v>
          </cell>
          <cell r="F921" t="str">
            <v>Base</v>
          </cell>
          <cell r="G921" t="str">
            <v>SPDC JV</v>
          </cell>
          <cell r="H921" t="str">
            <v>In</v>
          </cell>
          <cell r="I921" t="str">
            <v>SOKU</v>
          </cell>
          <cell r="J921" t="str">
            <v>OML - 23</v>
          </cell>
          <cell r="K921" t="str">
            <v>SWAMP EAST</v>
          </cell>
          <cell r="L921" t="str">
            <v>East</v>
          </cell>
          <cell r="M921" t="str">
            <v>STOG - Restoration - SOKU</v>
          </cell>
          <cell r="N921" t="str">
            <v>STOG Restoration - Swamp East</v>
          </cell>
          <cell r="O921" t="str">
            <v>STOG Restoration - Swamp East</v>
          </cell>
          <cell r="P921" t="str">
            <v>STOG - Restoration</v>
          </cell>
          <cell r="Q921" t="str">
            <v>Ehidiamhen Alikah</v>
          </cell>
          <cell r="R921" t="str">
            <v>SOKU1_GP</v>
          </cell>
          <cell r="S921" t="str">
            <v>NLNG</v>
          </cell>
          <cell r="T921" t="str">
            <v>4. Oil</v>
          </cell>
          <cell r="V921" t="str">
            <v>Dave Gardiner</v>
          </cell>
          <cell r="W921">
            <v>0</v>
          </cell>
          <cell r="X921">
            <v>0</v>
          </cell>
          <cell r="Y921">
            <v>0</v>
          </cell>
          <cell r="Z921">
            <v>8424.3599853515625</v>
          </cell>
          <cell r="AA921">
            <v>0</v>
          </cell>
          <cell r="AB921">
            <v>294318.69873046875</v>
          </cell>
          <cell r="AC921">
            <v>0</v>
          </cell>
          <cell r="AD921">
            <v>0</v>
          </cell>
          <cell r="AE921">
            <v>0</v>
          </cell>
          <cell r="AF921">
            <v>279550.69995117188</v>
          </cell>
          <cell r="AG921">
            <v>2823.7250232696533</v>
          </cell>
          <cell r="AH921">
            <v>11946.386009216309</v>
          </cell>
          <cell r="AI921">
            <v>0</v>
          </cell>
          <cell r="AJ921">
            <v>68688.611877441406</v>
          </cell>
          <cell r="AK921">
            <v>0</v>
          </cell>
          <cell r="AL921">
            <v>0</v>
          </cell>
          <cell r="AM921">
            <v>0</v>
          </cell>
          <cell r="AN921">
            <v>0</v>
          </cell>
          <cell r="AO921">
            <v>0</v>
          </cell>
          <cell r="AP921">
            <v>0</v>
          </cell>
          <cell r="AQ921">
            <v>0</v>
          </cell>
          <cell r="AR921">
            <v>0</v>
          </cell>
          <cell r="AS921">
            <v>0</v>
          </cell>
          <cell r="AT921">
            <v>0</v>
          </cell>
          <cell r="AU921">
            <v>0</v>
          </cell>
          <cell r="AV921">
            <v>0</v>
          </cell>
          <cell r="AW921">
            <v>0</v>
          </cell>
          <cell r="AX921">
            <v>0</v>
          </cell>
          <cell r="AY921">
            <v>0</v>
          </cell>
          <cell r="AZ921">
            <v>0</v>
          </cell>
          <cell r="BA921">
            <v>0</v>
          </cell>
          <cell r="BB921">
            <v>0</v>
          </cell>
          <cell r="BC921">
            <v>0</v>
          </cell>
          <cell r="BD921">
            <v>0</v>
          </cell>
          <cell r="BE921">
            <v>0</v>
          </cell>
          <cell r="BF921">
            <v>0</v>
          </cell>
          <cell r="BG921">
            <v>0</v>
          </cell>
          <cell r="BH921">
            <v>0</v>
          </cell>
          <cell r="BI921">
            <v>0</v>
          </cell>
          <cell r="BJ921">
            <v>0</v>
          </cell>
          <cell r="BK921">
            <v>0</v>
          </cell>
          <cell r="BL921">
            <v>0</v>
          </cell>
          <cell r="BM921">
            <v>0</v>
          </cell>
          <cell r="BN921">
            <v>0</v>
          </cell>
          <cell r="BO921">
            <v>0</v>
          </cell>
          <cell r="BP921">
            <v>0</v>
          </cell>
          <cell r="BQ921">
            <v>0</v>
          </cell>
          <cell r="BR921">
            <v>0</v>
          </cell>
          <cell r="BS921">
            <v>0</v>
          </cell>
          <cell r="BT921">
            <v>0</v>
          </cell>
          <cell r="BU921">
            <v>0</v>
          </cell>
          <cell r="BV921">
            <v>0</v>
          </cell>
          <cell r="BW921">
            <v>0</v>
          </cell>
          <cell r="BX921">
            <v>0</v>
          </cell>
          <cell r="BY921">
            <v>0</v>
          </cell>
          <cell r="BZ921">
            <v>0</v>
          </cell>
          <cell r="CA921">
            <v>0</v>
          </cell>
          <cell r="CB921">
            <v>0</v>
          </cell>
          <cell r="CC921">
            <v>0</v>
          </cell>
          <cell r="CD921">
            <v>0</v>
          </cell>
          <cell r="CE921">
            <v>0</v>
          </cell>
          <cell r="CF921">
            <v>0</v>
          </cell>
          <cell r="CG921">
            <v>0</v>
          </cell>
          <cell r="CH921">
            <v>0</v>
          </cell>
          <cell r="CI921">
            <v>0</v>
          </cell>
          <cell r="CJ921">
            <v>1800</v>
          </cell>
          <cell r="CK921">
            <v>0</v>
          </cell>
          <cell r="CL921">
            <v>0</v>
          </cell>
          <cell r="CM921">
            <v>1</v>
          </cell>
        </row>
        <row r="922">
          <cell r="A922" t="str">
            <v>NIP_BP11_D_SOKU_ES1_RG9</v>
          </cell>
          <cell r="C922" t="str">
            <v>BP11</v>
          </cell>
          <cell r="D922" t="str">
            <v>In</v>
          </cell>
          <cell r="E922" t="str">
            <v>Base JV</v>
          </cell>
          <cell r="F922" t="str">
            <v>Base</v>
          </cell>
          <cell r="G922" t="str">
            <v>SPDC JV</v>
          </cell>
          <cell r="H922" t="str">
            <v>In</v>
          </cell>
          <cell r="I922" t="str">
            <v>SOKU</v>
          </cell>
          <cell r="J922" t="str">
            <v>OML - 23</v>
          </cell>
          <cell r="K922" t="str">
            <v>SWAMP EAST</v>
          </cell>
          <cell r="L922" t="str">
            <v>East</v>
          </cell>
          <cell r="M922" t="str">
            <v>STOG - Restoration - SOKU</v>
          </cell>
          <cell r="N922" t="str">
            <v>STOG Restoration - Swamp East</v>
          </cell>
          <cell r="O922" t="str">
            <v>STOG Restoration - Swamp East</v>
          </cell>
          <cell r="P922" t="str">
            <v>STOG - Restoration</v>
          </cell>
          <cell r="Q922" t="str">
            <v>Ehidiamhen Alikah</v>
          </cell>
          <cell r="R922" t="str">
            <v>SOKU1_GP</v>
          </cell>
          <cell r="S922" t="str">
            <v>NLNG</v>
          </cell>
          <cell r="T922" t="str">
            <v>4. Oil</v>
          </cell>
          <cell r="V922" t="str">
            <v>Dave Gardiner</v>
          </cell>
          <cell r="W922">
            <v>0</v>
          </cell>
          <cell r="X922">
            <v>0</v>
          </cell>
          <cell r="Y922">
            <v>0</v>
          </cell>
          <cell r="Z922">
            <v>10.939308260160033</v>
          </cell>
          <cell r="AA922">
            <v>0</v>
          </cell>
          <cell r="AB922">
            <v>13759.687217712402</v>
          </cell>
          <cell r="AC922">
            <v>0</v>
          </cell>
          <cell r="AD922">
            <v>0</v>
          </cell>
          <cell r="AE922">
            <v>0</v>
          </cell>
          <cell r="AF922">
            <v>13361.474197387695</v>
          </cell>
          <cell r="AG922">
            <v>134.96270537376404</v>
          </cell>
          <cell r="AH922">
            <v>263.39860486984253</v>
          </cell>
          <cell r="AI922">
            <v>0</v>
          </cell>
          <cell r="AJ922">
            <v>4570.9373741149902</v>
          </cell>
          <cell r="AK922">
            <v>0</v>
          </cell>
          <cell r="AL922">
            <v>0</v>
          </cell>
          <cell r="AM922">
            <v>0</v>
          </cell>
          <cell r="AN922">
            <v>0</v>
          </cell>
          <cell r="AO922">
            <v>0</v>
          </cell>
          <cell r="AP922">
            <v>0</v>
          </cell>
          <cell r="AQ922">
            <v>0</v>
          </cell>
          <cell r="AR922">
            <v>0</v>
          </cell>
          <cell r="AS922">
            <v>0</v>
          </cell>
          <cell r="AT922">
            <v>0</v>
          </cell>
          <cell r="AU922">
            <v>0</v>
          </cell>
          <cell r="AV922">
            <v>0</v>
          </cell>
          <cell r="AW922">
            <v>0</v>
          </cell>
          <cell r="AX922">
            <v>0</v>
          </cell>
          <cell r="AY922">
            <v>0</v>
          </cell>
          <cell r="AZ922">
            <v>0</v>
          </cell>
          <cell r="BA922">
            <v>0</v>
          </cell>
          <cell r="BB922">
            <v>0</v>
          </cell>
          <cell r="BC922">
            <v>0</v>
          </cell>
          <cell r="BD922">
            <v>0</v>
          </cell>
          <cell r="BE922">
            <v>0</v>
          </cell>
          <cell r="BF922">
            <v>0</v>
          </cell>
          <cell r="BG922">
            <v>0</v>
          </cell>
          <cell r="BH922">
            <v>0</v>
          </cell>
          <cell r="BI922">
            <v>0</v>
          </cell>
          <cell r="BJ922">
            <v>0</v>
          </cell>
          <cell r="BK922">
            <v>0</v>
          </cell>
          <cell r="BL922">
            <v>0</v>
          </cell>
          <cell r="BM922">
            <v>0</v>
          </cell>
          <cell r="BN922">
            <v>0</v>
          </cell>
          <cell r="BO922">
            <v>0</v>
          </cell>
          <cell r="BP922">
            <v>0</v>
          </cell>
          <cell r="BQ922">
            <v>0</v>
          </cell>
          <cell r="BR922">
            <v>0</v>
          </cell>
          <cell r="BS922">
            <v>0</v>
          </cell>
          <cell r="BT922">
            <v>0</v>
          </cell>
          <cell r="BU922">
            <v>0</v>
          </cell>
          <cell r="BV922">
            <v>0</v>
          </cell>
          <cell r="BW922">
            <v>0</v>
          </cell>
          <cell r="BX922">
            <v>0</v>
          </cell>
          <cell r="BY922">
            <v>0</v>
          </cell>
          <cell r="BZ922">
            <v>0</v>
          </cell>
          <cell r="CA922">
            <v>0</v>
          </cell>
          <cell r="CB922">
            <v>0</v>
          </cell>
          <cell r="CC922">
            <v>0</v>
          </cell>
          <cell r="CD922">
            <v>0</v>
          </cell>
          <cell r="CE922">
            <v>0</v>
          </cell>
          <cell r="CF922">
            <v>0</v>
          </cell>
          <cell r="CG922">
            <v>0</v>
          </cell>
          <cell r="CH922">
            <v>0</v>
          </cell>
          <cell r="CI922">
            <v>0</v>
          </cell>
          <cell r="CJ922">
            <v>1800</v>
          </cell>
          <cell r="CK922">
            <v>0</v>
          </cell>
          <cell r="CL922">
            <v>0</v>
          </cell>
          <cell r="CM922">
            <v>1</v>
          </cell>
        </row>
        <row r="923">
          <cell r="A923" t="str">
            <v>NIP_BP11_D_SOKU_ES1_T01</v>
          </cell>
          <cell r="C923" t="str">
            <v>BP11</v>
          </cell>
          <cell r="D923" t="str">
            <v>In</v>
          </cell>
          <cell r="E923" t="str">
            <v>Base JV</v>
          </cell>
          <cell r="F923" t="str">
            <v>Base</v>
          </cell>
          <cell r="G923" t="str">
            <v>SPDC JV</v>
          </cell>
          <cell r="H923" t="str">
            <v>In</v>
          </cell>
          <cell r="I923" t="str">
            <v>SOKU</v>
          </cell>
          <cell r="J923" t="str">
            <v>OML - 23</v>
          </cell>
          <cell r="K923" t="str">
            <v>SWAMP EAST</v>
          </cell>
          <cell r="L923" t="str">
            <v>East</v>
          </cell>
          <cell r="M923" t="str">
            <v>STOG - Optimisation - SOKU</v>
          </cell>
          <cell r="N923" t="str">
            <v>STOG Optimisation - Swamp East</v>
          </cell>
          <cell r="O923" t="str">
            <v>STOG Optimisation - Swamp East</v>
          </cell>
          <cell r="P923" t="str">
            <v>STOG - Optimisation</v>
          </cell>
          <cell r="Q923" t="str">
            <v>Ehidiamhen Alikah</v>
          </cell>
          <cell r="R923" t="str">
            <v>SOKU1_FS</v>
          </cell>
          <cell r="S923" t="str">
            <v>NLNG</v>
          </cell>
          <cell r="T923" t="str">
            <v>4. Oil</v>
          </cell>
          <cell r="V923" t="str">
            <v>Dave Gardiner</v>
          </cell>
          <cell r="W923">
            <v>0</v>
          </cell>
          <cell r="X923">
            <v>0</v>
          </cell>
          <cell r="Y923">
            <v>2512.024995803833</v>
          </cell>
          <cell r="Z923">
            <v>0</v>
          </cell>
          <cell r="AA923">
            <v>6928.3970565795898</v>
          </cell>
          <cell r="AB923">
            <v>0</v>
          </cell>
          <cell r="AC923">
            <v>6166.1609954833984</v>
          </cell>
          <cell r="AD923">
            <v>685.12909746170044</v>
          </cell>
          <cell r="AE923">
            <v>77.097649663686752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4211.2687759399414</v>
          </cell>
          <cell r="AK923">
            <v>0</v>
          </cell>
          <cell r="AL923">
            <v>0</v>
          </cell>
          <cell r="AM923">
            <v>0</v>
          </cell>
          <cell r="AN923">
            <v>0</v>
          </cell>
          <cell r="AO923">
            <v>0</v>
          </cell>
          <cell r="AP923">
            <v>0</v>
          </cell>
          <cell r="AQ923">
            <v>0</v>
          </cell>
          <cell r="AR923">
            <v>0</v>
          </cell>
          <cell r="AS923">
            <v>0</v>
          </cell>
          <cell r="AT923">
            <v>0</v>
          </cell>
          <cell r="AU923">
            <v>0</v>
          </cell>
          <cell r="AV923">
            <v>0</v>
          </cell>
          <cell r="AW923">
            <v>0</v>
          </cell>
          <cell r="AX923">
            <v>0</v>
          </cell>
          <cell r="AY923">
            <v>0</v>
          </cell>
          <cell r="AZ923">
            <v>0</v>
          </cell>
          <cell r="BA923">
            <v>0</v>
          </cell>
          <cell r="BB923">
            <v>0</v>
          </cell>
          <cell r="BC923">
            <v>0</v>
          </cell>
          <cell r="BD923">
            <v>0</v>
          </cell>
          <cell r="BE923">
            <v>0</v>
          </cell>
          <cell r="BF923">
            <v>0</v>
          </cell>
          <cell r="BG923">
            <v>0</v>
          </cell>
          <cell r="BH923">
            <v>0</v>
          </cell>
          <cell r="BI923">
            <v>0</v>
          </cell>
          <cell r="BJ923">
            <v>0</v>
          </cell>
          <cell r="BK923">
            <v>0</v>
          </cell>
          <cell r="BL923">
            <v>0</v>
          </cell>
          <cell r="BM923">
            <v>0</v>
          </cell>
          <cell r="BN923">
            <v>0</v>
          </cell>
          <cell r="BO923">
            <v>0</v>
          </cell>
          <cell r="BP923">
            <v>0</v>
          </cell>
          <cell r="BQ923">
            <v>0</v>
          </cell>
          <cell r="BR923">
            <v>0</v>
          </cell>
          <cell r="BS923">
            <v>0</v>
          </cell>
          <cell r="BT923">
            <v>0</v>
          </cell>
          <cell r="BU923">
            <v>0</v>
          </cell>
          <cell r="BV923">
            <v>0</v>
          </cell>
          <cell r="BW923">
            <v>0</v>
          </cell>
          <cell r="BX923">
            <v>0</v>
          </cell>
          <cell r="BY923">
            <v>0</v>
          </cell>
          <cell r="BZ923">
            <v>0</v>
          </cell>
          <cell r="CA923">
            <v>0</v>
          </cell>
          <cell r="CB923">
            <v>0</v>
          </cell>
          <cell r="CC923">
            <v>0</v>
          </cell>
          <cell r="CD923">
            <v>0</v>
          </cell>
          <cell r="CE923">
            <v>0</v>
          </cell>
          <cell r="CF923">
            <v>0</v>
          </cell>
          <cell r="CG923">
            <v>0</v>
          </cell>
          <cell r="CH923">
            <v>0</v>
          </cell>
          <cell r="CI923">
            <v>0</v>
          </cell>
          <cell r="CJ923">
            <v>0</v>
          </cell>
          <cell r="CK923">
            <v>0</v>
          </cell>
          <cell r="CL923">
            <v>0</v>
          </cell>
          <cell r="CM923">
            <v>1</v>
          </cell>
        </row>
        <row r="924">
          <cell r="A924" t="str">
            <v>NIP_BP11_D_SOKU_ES1_T07</v>
          </cell>
          <cell r="C924" t="str">
            <v>BP11</v>
          </cell>
          <cell r="D924" t="str">
            <v>In</v>
          </cell>
          <cell r="E924" t="str">
            <v>Base JV</v>
          </cell>
          <cell r="F924" t="str">
            <v>Base</v>
          </cell>
          <cell r="G924" t="str">
            <v>SPDC JV</v>
          </cell>
          <cell r="H924" t="str">
            <v>In</v>
          </cell>
          <cell r="I924" t="str">
            <v>SOKU</v>
          </cell>
          <cell r="J924" t="str">
            <v>OML - 23</v>
          </cell>
          <cell r="K924" t="str">
            <v>SWAMP EAST</v>
          </cell>
          <cell r="L924" t="str">
            <v>East</v>
          </cell>
          <cell r="M924" t="str">
            <v>STOG - Optimisation - SOKU</v>
          </cell>
          <cell r="N924" t="str">
            <v>STOG Optimisation - Swamp East</v>
          </cell>
          <cell r="O924" t="str">
            <v>STOG Optimisation - Swamp East</v>
          </cell>
          <cell r="P924" t="str">
            <v>STOG - Optimisation</v>
          </cell>
          <cell r="Q924" t="str">
            <v>Ehidiamhen Alikah</v>
          </cell>
          <cell r="R924" t="str">
            <v>SOKU1_FS</v>
          </cell>
          <cell r="S924" t="str">
            <v>NLNG</v>
          </cell>
          <cell r="T924" t="str">
            <v>4. Oil</v>
          </cell>
          <cell r="V924" t="str">
            <v>Dave Gardiner</v>
          </cell>
          <cell r="W924">
            <v>0</v>
          </cell>
          <cell r="X924">
            <v>0</v>
          </cell>
          <cell r="Y924">
            <v>10420.154619216919</v>
          </cell>
          <cell r="Z924">
            <v>0</v>
          </cell>
          <cell r="AA924">
            <v>27645.675853729248</v>
          </cell>
          <cell r="AB924">
            <v>0</v>
          </cell>
          <cell r="AC924">
            <v>24562.314258575439</v>
          </cell>
          <cell r="AD924">
            <v>2734.1749844551086</v>
          </cell>
          <cell r="AE924">
            <v>349.17429780960083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17168.847440719604</v>
          </cell>
          <cell r="AK924">
            <v>0</v>
          </cell>
          <cell r="AL924">
            <v>0</v>
          </cell>
          <cell r="AM924">
            <v>0</v>
          </cell>
          <cell r="AN924">
            <v>0</v>
          </cell>
          <cell r="AO924">
            <v>0</v>
          </cell>
          <cell r="AP924">
            <v>0</v>
          </cell>
          <cell r="AQ924">
            <v>0</v>
          </cell>
          <cell r="AR924">
            <v>0</v>
          </cell>
          <cell r="AS924">
            <v>0</v>
          </cell>
          <cell r="AT924">
            <v>0</v>
          </cell>
          <cell r="AU924">
            <v>0</v>
          </cell>
          <cell r="AV924">
            <v>0</v>
          </cell>
          <cell r="AW924">
            <v>0</v>
          </cell>
          <cell r="AX924">
            <v>0</v>
          </cell>
          <cell r="AY924">
            <v>0</v>
          </cell>
          <cell r="AZ924">
            <v>0</v>
          </cell>
          <cell r="BA924">
            <v>0</v>
          </cell>
          <cell r="BB924">
            <v>0</v>
          </cell>
          <cell r="BC924">
            <v>0</v>
          </cell>
          <cell r="BD924">
            <v>0</v>
          </cell>
          <cell r="BE924">
            <v>0</v>
          </cell>
          <cell r="BF924">
            <v>0</v>
          </cell>
          <cell r="BG924">
            <v>0</v>
          </cell>
          <cell r="BH924">
            <v>0</v>
          </cell>
          <cell r="BI924">
            <v>0</v>
          </cell>
          <cell r="BJ924">
            <v>0</v>
          </cell>
          <cell r="BK924">
            <v>0</v>
          </cell>
          <cell r="BL924">
            <v>0</v>
          </cell>
          <cell r="BM924">
            <v>0</v>
          </cell>
          <cell r="BN924">
            <v>0</v>
          </cell>
          <cell r="BO924">
            <v>0</v>
          </cell>
          <cell r="BP924">
            <v>0</v>
          </cell>
          <cell r="BQ924">
            <v>0</v>
          </cell>
          <cell r="BR924">
            <v>0</v>
          </cell>
          <cell r="BS924">
            <v>0</v>
          </cell>
          <cell r="BT924">
            <v>0</v>
          </cell>
          <cell r="BU924">
            <v>0</v>
          </cell>
          <cell r="BV924">
            <v>0</v>
          </cell>
          <cell r="BW924">
            <v>0</v>
          </cell>
          <cell r="BX924">
            <v>0</v>
          </cell>
          <cell r="BY924">
            <v>0</v>
          </cell>
          <cell r="BZ924">
            <v>0</v>
          </cell>
          <cell r="CA924">
            <v>0</v>
          </cell>
          <cell r="CB924">
            <v>0</v>
          </cell>
          <cell r="CC924">
            <v>0</v>
          </cell>
          <cell r="CD924">
            <v>0</v>
          </cell>
          <cell r="CE924">
            <v>0</v>
          </cell>
          <cell r="CF924">
            <v>0</v>
          </cell>
          <cell r="CG924">
            <v>0</v>
          </cell>
          <cell r="CH924">
            <v>0</v>
          </cell>
          <cell r="CI924">
            <v>0</v>
          </cell>
          <cell r="CJ924">
            <v>0</v>
          </cell>
          <cell r="CK924">
            <v>0</v>
          </cell>
          <cell r="CL924">
            <v>0</v>
          </cell>
          <cell r="CM924">
            <v>1</v>
          </cell>
        </row>
        <row r="925">
          <cell r="A925" t="str">
            <v>NIP_BP11_D_SOKU_ES1_T11</v>
          </cell>
          <cell r="C925" t="str">
            <v>BP11</v>
          </cell>
          <cell r="D925" t="str">
            <v>In</v>
          </cell>
          <cell r="E925" t="str">
            <v>Base JV</v>
          </cell>
          <cell r="F925" t="str">
            <v>Base</v>
          </cell>
          <cell r="G925" t="str">
            <v>SPDC JV</v>
          </cell>
          <cell r="H925" t="str">
            <v>In</v>
          </cell>
          <cell r="I925" t="str">
            <v>SOKU</v>
          </cell>
          <cell r="J925" t="str">
            <v>OML - 23</v>
          </cell>
          <cell r="K925" t="str">
            <v>SWAMP EAST</v>
          </cell>
          <cell r="L925" t="str">
            <v>East</v>
          </cell>
          <cell r="M925" t="str">
            <v>STOG - Optimisation - SOKU</v>
          </cell>
          <cell r="N925" t="str">
            <v>STOG Optimisation - Swamp East</v>
          </cell>
          <cell r="O925" t="str">
            <v>STOG Optimisation - Swamp East</v>
          </cell>
          <cell r="P925" t="str">
            <v>STOG - Optimisation</v>
          </cell>
          <cell r="Q925" t="str">
            <v>Ehidiamhen Alikah</v>
          </cell>
          <cell r="R925" t="str">
            <v>SOKU1_FS</v>
          </cell>
          <cell r="S925" t="str">
            <v>NLNG</v>
          </cell>
          <cell r="T925" t="str">
            <v>4. Oil</v>
          </cell>
          <cell r="V925" t="str">
            <v>Dave Gardiner</v>
          </cell>
          <cell r="W925">
            <v>0</v>
          </cell>
          <cell r="X925">
            <v>0</v>
          </cell>
          <cell r="Y925">
            <v>1400.6730194091797</v>
          </cell>
          <cell r="Z925">
            <v>0</v>
          </cell>
          <cell r="AA925">
            <v>19506.670288085938</v>
          </cell>
          <cell r="AB925">
            <v>0</v>
          </cell>
          <cell r="AC925">
            <v>17331.190124511719</v>
          </cell>
          <cell r="AD925">
            <v>1961.890007019043</v>
          </cell>
          <cell r="AE925">
            <v>213.62050151824951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6602.192138671875</v>
          </cell>
          <cell r="AK925">
            <v>0</v>
          </cell>
          <cell r="AL925">
            <v>0</v>
          </cell>
          <cell r="AM925">
            <v>0</v>
          </cell>
          <cell r="AN925">
            <v>0</v>
          </cell>
          <cell r="AO925">
            <v>0</v>
          </cell>
          <cell r="AP925">
            <v>0</v>
          </cell>
          <cell r="AQ925">
            <v>0</v>
          </cell>
          <cell r="AR925">
            <v>0</v>
          </cell>
          <cell r="AS925">
            <v>0</v>
          </cell>
          <cell r="AT925">
            <v>0</v>
          </cell>
          <cell r="AU925">
            <v>0</v>
          </cell>
          <cell r="AV925">
            <v>0</v>
          </cell>
          <cell r="AW925">
            <v>0</v>
          </cell>
          <cell r="AX925">
            <v>0</v>
          </cell>
          <cell r="AY925">
            <v>0</v>
          </cell>
          <cell r="AZ925">
            <v>0</v>
          </cell>
          <cell r="BA925">
            <v>0</v>
          </cell>
          <cell r="BB925">
            <v>0</v>
          </cell>
          <cell r="BC925">
            <v>0</v>
          </cell>
          <cell r="BD925">
            <v>0</v>
          </cell>
          <cell r="BE925">
            <v>0</v>
          </cell>
          <cell r="BF925">
            <v>0</v>
          </cell>
          <cell r="BG925">
            <v>0</v>
          </cell>
          <cell r="BH925">
            <v>0</v>
          </cell>
          <cell r="BI925">
            <v>0</v>
          </cell>
          <cell r="BJ925">
            <v>0</v>
          </cell>
          <cell r="BK925">
            <v>0</v>
          </cell>
          <cell r="BL925">
            <v>0</v>
          </cell>
          <cell r="BM925">
            <v>0</v>
          </cell>
          <cell r="BN925">
            <v>0</v>
          </cell>
          <cell r="BO925">
            <v>0</v>
          </cell>
          <cell r="BP925">
            <v>0</v>
          </cell>
          <cell r="BQ925">
            <v>0</v>
          </cell>
          <cell r="BR925">
            <v>0</v>
          </cell>
          <cell r="BS925">
            <v>0</v>
          </cell>
          <cell r="BT925">
            <v>0</v>
          </cell>
          <cell r="BU925">
            <v>0</v>
          </cell>
          <cell r="BV925">
            <v>0</v>
          </cell>
          <cell r="BW925">
            <v>0</v>
          </cell>
          <cell r="BX925">
            <v>0</v>
          </cell>
          <cell r="BY925">
            <v>0</v>
          </cell>
          <cell r="BZ925">
            <v>0</v>
          </cell>
          <cell r="CA925">
            <v>0</v>
          </cell>
          <cell r="CB925">
            <v>0</v>
          </cell>
          <cell r="CC925">
            <v>0</v>
          </cell>
          <cell r="CD925">
            <v>0</v>
          </cell>
          <cell r="CE925">
            <v>0</v>
          </cell>
          <cell r="CF925">
            <v>0</v>
          </cell>
          <cell r="CG925">
            <v>0</v>
          </cell>
          <cell r="CH925">
            <v>0</v>
          </cell>
          <cell r="CI925">
            <v>0</v>
          </cell>
          <cell r="CJ925">
            <v>0</v>
          </cell>
          <cell r="CK925">
            <v>0</v>
          </cell>
          <cell r="CL925">
            <v>0</v>
          </cell>
          <cell r="CM925">
            <v>1</v>
          </cell>
        </row>
        <row r="926">
          <cell r="A926" t="str">
            <v>NIP_BP11_D_TEMA_ES1_G01</v>
          </cell>
          <cell r="C926" t="str">
            <v>BP11</v>
          </cell>
          <cell r="D926" t="str">
            <v>Out</v>
          </cell>
          <cell r="E926" t="str">
            <v>Domgas/IPP</v>
          </cell>
          <cell r="F926" t="str">
            <v>Base Plus</v>
          </cell>
          <cell r="G926" t="str">
            <v>SPDC JV</v>
          </cell>
          <cell r="H926" t="str">
            <v>Out</v>
          </cell>
          <cell r="I926" t="str">
            <v>TEMA</v>
          </cell>
          <cell r="J926" t="str">
            <v>OML - 23</v>
          </cell>
          <cell r="K926" t="str">
            <v>SWAMP EAST</v>
          </cell>
          <cell r="L926" t="str">
            <v>East</v>
          </cell>
          <cell r="M926" t="str">
            <v>EDG Alakiri Phase 2</v>
          </cell>
          <cell r="N926" t="str">
            <v>EDG Alakiri Phase 2</v>
          </cell>
          <cell r="O926" t="str">
            <v>EDG Alakiri Phase 2</v>
          </cell>
          <cell r="P926" t="str">
            <v>EDG Alakiri Phase 2</v>
          </cell>
          <cell r="Q926" t="str">
            <v>Ehidiamhen Alikah</v>
          </cell>
          <cell r="R926" t="str">
            <v>ALAKIRI2_GP</v>
          </cell>
          <cell r="S926" t="str">
            <v>DOMGAS</v>
          </cell>
          <cell r="T926" t="str">
            <v>5. Domgas (Ring fenced)</v>
          </cell>
          <cell r="U926" t="str">
            <v>2. Domgas / IPP</v>
          </cell>
          <cell r="V926" t="str">
            <v>Ikwan Ukauku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335531.04174804688</v>
          </cell>
          <cell r="AC926">
            <v>0</v>
          </cell>
          <cell r="AD926">
            <v>0</v>
          </cell>
          <cell r="AE926">
            <v>0</v>
          </cell>
          <cell r="AF926">
            <v>331200.83129882813</v>
          </cell>
          <cell r="AG926">
            <v>3345.4595947265625</v>
          </cell>
          <cell r="AH926">
            <v>983.44661331176758</v>
          </cell>
          <cell r="AI926">
            <v>40106.08447265625</v>
          </cell>
          <cell r="AJ926">
            <v>82190.701850891113</v>
          </cell>
          <cell r="AK926">
            <v>0</v>
          </cell>
          <cell r="AL926">
            <v>0</v>
          </cell>
          <cell r="AM926">
            <v>0</v>
          </cell>
          <cell r="AN926">
            <v>0</v>
          </cell>
          <cell r="AO926">
            <v>0</v>
          </cell>
          <cell r="AP926">
            <v>0</v>
          </cell>
          <cell r="AQ926">
            <v>0</v>
          </cell>
          <cell r="AR926">
            <v>1</v>
          </cell>
          <cell r="AS926">
            <v>0</v>
          </cell>
          <cell r="AT926">
            <v>0</v>
          </cell>
          <cell r="AU926">
            <v>0</v>
          </cell>
          <cell r="AV926">
            <v>0</v>
          </cell>
          <cell r="AW926">
            <v>0</v>
          </cell>
          <cell r="AX926">
            <v>0</v>
          </cell>
          <cell r="AY926">
            <v>0</v>
          </cell>
          <cell r="AZ926">
            <v>0</v>
          </cell>
          <cell r="BA926">
            <v>0</v>
          </cell>
          <cell r="BB926">
            <v>0</v>
          </cell>
          <cell r="BC926">
            <v>0</v>
          </cell>
          <cell r="BD926">
            <v>0</v>
          </cell>
          <cell r="BE926">
            <v>0</v>
          </cell>
          <cell r="BF926">
            <v>0</v>
          </cell>
          <cell r="BG926">
            <v>0</v>
          </cell>
          <cell r="BH926">
            <v>0</v>
          </cell>
          <cell r="BI926">
            <v>0</v>
          </cell>
          <cell r="BJ926">
            <v>0</v>
          </cell>
          <cell r="BK926">
            <v>0</v>
          </cell>
          <cell r="BL926">
            <v>0</v>
          </cell>
          <cell r="BM926">
            <v>0</v>
          </cell>
          <cell r="BN926">
            <v>0</v>
          </cell>
          <cell r="BO926">
            <v>0</v>
          </cell>
          <cell r="BP926">
            <v>0</v>
          </cell>
          <cell r="BQ926">
            <v>0</v>
          </cell>
          <cell r="BR926">
            <v>0</v>
          </cell>
          <cell r="BS926">
            <v>0</v>
          </cell>
          <cell r="BT926">
            <v>0</v>
          </cell>
          <cell r="BU926">
            <v>0</v>
          </cell>
          <cell r="BV926">
            <v>0</v>
          </cell>
          <cell r="BW926">
            <v>0</v>
          </cell>
          <cell r="BX926">
            <v>0</v>
          </cell>
          <cell r="BY926">
            <v>0</v>
          </cell>
          <cell r="BZ926">
            <v>0</v>
          </cell>
          <cell r="CA926">
            <v>1837.89697265625</v>
          </cell>
          <cell r="CB926">
            <v>26130.291015625</v>
          </cell>
          <cell r="CC926">
            <v>8421.32421875</v>
          </cell>
          <cell r="CD926">
            <v>0</v>
          </cell>
          <cell r="CE926">
            <v>3716.57421875</v>
          </cell>
          <cell r="CF926">
            <v>0</v>
          </cell>
          <cell r="CG926">
            <v>0</v>
          </cell>
          <cell r="CH926">
            <v>0</v>
          </cell>
          <cell r="CI926">
            <v>0</v>
          </cell>
          <cell r="CJ926">
            <v>0</v>
          </cell>
          <cell r="CK926">
            <v>0</v>
          </cell>
          <cell r="CL926">
            <v>0</v>
          </cell>
          <cell r="CM926">
            <v>1</v>
          </cell>
        </row>
        <row r="927">
          <cell r="A927" t="str">
            <v>NIP_BP11_D_TUNU_WS2_D02</v>
          </cell>
          <cell r="C927" t="str">
            <v>BP11</v>
          </cell>
          <cell r="D927" t="str">
            <v>In</v>
          </cell>
          <cell r="E927" t="str">
            <v>Base JV</v>
          </cell>
          <cell r="F927" t="str">
            <v>Base</v>
          </cell>
          <cell r="G927" t="str">
            <v>SPDC JV</v>
          </cell>
          <cell r="H927" t="str">
            <v>In</v>
          </cell>
          <cell r="I927" t="str">
            <v>TUNU</v>
          </cell>
          <cell r="J927" t="str">
            <v>OML - 46</v>
          </cell>
          <cell r="K927" t="str">
            <v>SWAMP WEST</v>
          </cell>
          <cell r="L927" t="str">
            <v>West</v>
          </cell>
          <cell r="M927" t="str">
            <v>Southern Swamp AGS Plus_Step 2 - TUNU</v>
          </cell>
          <cell r="N927" t="str">
            <v>Southern Swamp AGS Plus_Step 2</v>
          </cell>
          <cell r="O927" t="str">
            <v>Southern Swamp AGS Plus_Step 2</v>
          </cell>
          <cell r="P927" t="str">
            <v>Southern Swamp AGS Plus</v>
          </cell>
          <cell r="Q927" t="str">
            <v>Baranu Suka</v>
          </cell>
          <cell r="R927" t="str">
            <v>TUNU1_FS</v>
          </cell>
          <cell r="S927" t="str">
            <v>OKLNG</v>
          </cell>
          <cell r="T927" t="str">
            <v>5. Domgas (Ring fenced)</v>
          </cell>
          <cell r="U927" t="str">
            <v>8. Oil and Gas Growth</v>
          </cell>
          <cell r="V927" t="str">
            <v>David Oluwajuyigbe</v>
          </cell>
          <cell r="W927">
            <v>4</v>
          </cell>
          <cell r="X927">
            <v>0</v>
          </cell>
          <cell r="Y927">
            <v>30992.778963344546</v>
          </cell>
          <cell r="Z927">
            <v>0</v>
          </cell>
          <cell r="AA927">
            <v>30434.360010436652</v>
          </cell>
          <cell r="AB927">
            <v>0</v>
          </cell>
          <cell r="AC927">
            <v>24958.941944122314</v>
          </cell>
          <cell r="AD927">
            <v>4551.5952143669128</v>
          </cell>
          <cell r="AE927">
            <v>923.82435255396103</v>
          </cell>
          <cell r="AF927">
            <v>0</v>
          </cell>
          <cell r="AG927">
            <v>0</v>
          </cell>
          <cell r="AH927">
            <v>0</v>
          </cell>
          <cell r="AI927">
            <v>55146.734375</v>
          </cell>
          <cell r="AJ927">
            <v>67581.04150390625</v>
          </cell>
          <cell r="AK927">
            <v>0</v>
          </cell>
          <cell r="AL927">
            <v>0</v>
          </cell>
          <cell r="AM927">
            <v>2</v>
          </cell>
          <cell r="AN927">
            <v>0</v>
          </cell>
          <cell r="AO927">
            <v>0</v>
          </cell>
          <cell r="AP927">
            <v>0</v>
          </cell>
          <cell r="AQ927">
            <v>0</v>
          </cell>
          <cell r="AR927">
            <v>0</v>
          </cell>
          <cell r="AS927">
            <v>0</v>
          </cell>
          <cell r="AT927">
            <v>0</v>
          </cell>
          <cell r="AU927">
            <v>0</v>
          </cell>
          <cell r="AV927">
            <v>0</v>
          </cell>
          <cell r="AW927">
            <v>0</v>
          </cell>
          <cell r="AX927">
            <v>0</v>
          </cell>
          <cell r="AY927">
            <v>0</v>
          </cell>
          <cell r="AZ927">
            <v>0</v>
          </cell>
          <cell r="BA927">
            <v>0</v>
          </cell>
          <cell r="BB927">
            <v>0</v>
          </cell>
          <cell r="BC927">
            <v>0</v>
          </cell>
          <cell r="BD927">
            <v>0</v>
          </cell>
          <cell r="BE927">
            <v>0</v>
          </cell>
          <cell r="BF927">
            <v>0</v>
          </cell>
          <cell r="BG927">
            <v>0</v>
          </cell>
          <cell r="BH927">
            <v>0</v>
          </cell>
          <cell r="BI927">
            <v>0</v>
          </cell>
          <cell r="BJ927">
            <v>0</v>
          </cell>
          <cell r="BK927">
            <v>0</v>
          </cell>
          <cell r="BL927">
            <v>2546.899169921875</v>
          </cell>
          <cell r="BM927">
            <v>31532.734375</v>
          </cell>
          <cell r="BN927">
            <v>17559.80859375</v>
          </cell>
          <cell r="BO927">
            <v>0</v>
          </cell>
          <cell r="BP927">
            <v>3507.29248046875</v>
          </cell>
          <cell r="BQ927">
            <v>0</v>
          </cell>
          <cell r="BR927">
            <v>0</v>
          </cell>
          <cell r="BS927">
            <v>0</v>
          </cell>
          <cell r="BT927">
            <v>0</v>
          </cell>
          <cell r="BU927">
            <v>0</v>
          </cell>
          <cell r="BV927">
            <v>0</v>
          </cell>
          <cell r="BW927">
            <v>0</v>
          </cell>
          <cell r="BX927">
            <v>0</v>
          </cell>
          <cell r="BY927">
            <v>0</v>
          </cell>
          <cell r="BZ927">
            <v>0</v>
          </cell>
          <cell r="CA927">
            <v>0</v>
          </cell>
          <cell r="CB927">
            <v>0</v>
          </cell>
          <cell r="CC927">
            <v>0</v>
          </cell>
          <cell r="CD927">
            <v>0</v>
          </cell>
          <cell r="CE927">
            <v>0</v>
          </cell>
          <cell r="CF927">
            <v>0</v>
          </cell>
          <cell r="CG927">
            <v>0</v>
          </cell>
          <cell r="CH927">
            <v>0</v>
          </cell>
          <cell r="CI927">
            <v>0</v>
          </cell>
          <cell r="CJ927">
            <v>0</v>
          </cell>
          <cell r="CK927">
            <v>0</v>
          </cell>
          <cell r="CL927">
            <v>0</v>
          </cell>
          <cell r="CM927">
            <v>1</v>
          </cell>
        </row>
        <row r="928">
          <cell r="A928" t="str">
            <v>NIP_BP11_D_TUNU_WS2_D03</v>
          </cell>
          <cell r="C928" t="str">
            <v>BP11</v>
          </cell>
          <cell r="D928" t="str">
            <v>In</v>
          </cell>
          <cell r="E928" t="str">
            <v>Base JV</v>
          </cell>
          <cell r="F928" t="str">
            <v>Base</v>
          </cell>
          <cell r="G928" t="str">
            <v>SPDC JV</v>
          </cell>
          <cell r="H928" t="str">
            <v>In</v>
          </cell>
          <cell r="I928" t="str">
            <v>TUNU</v>
          </cell>
          <cell r="J928" t="str">
            <v>OML - 46</v>
          </cell>
          <cell r="K928" t="str">
            <v>SWAMP WEST</v>
          </cell>
          <cell r="L928" t="str">
            <v>West</v>
          </cell>
          <cell r="M928" t="str">
            <v>Southern Swamp AGS Plus_Step 3 - TUNU</v>
          </cell>
          <cell r="N928" t="str">
            <v>Southern Swamp AGS Plus_Step 3</v>
          </cell>
          <cell r="O928" t="str">
            <v>Southern Swamp AGS Plus_Step 3</v>
          </cell>
          <cell r="P928" t="str">
            <v>Southern Swamp AGS Plus</v>
          </cell>
          <cell r="Q928" t="str">
            <v>Baranu Suka</v>
          </cell>
          <cell r="R928" t="str">
            <v>TUNU1_FS</v>
          </cell>
          <cell r="S928" t="str">
            <v>OKLNG</v>
          </cell>
          <cell r="T928" t="str">
            <v>5. Domgas (Ring fenced)</v>
          </cell>
          <cell r="U928" t="str">
            <v>8. Oil and Gas Growth</v>
          </cell>
          <cell r="V928" t="str">
            <v>David Oluwajuyigbe</v>
          </cell>
          <cell r="W928">
            <v>4</v>
          </cell>
          <cell r="X928">
            <v>0</v>
          </cell>
          <cell r="Y928">
            <v>29990.864099741921</v>
          </cell>
          <cell r="Z928">
            <v>0</v>
          </cell>
          <cell r="AA928">
            <v>32419.473139881062</v>
          </cell>
          <cell r="AB928">
            <v>0</v>
          </cell>
          <cell r="AC928">
            <v>26619.474884033203</v>
          </cell>
          <cell r="AD928">
            <v>4697.5493946075439</v>
          </cell>
          <cell r="AE928">
            <v>1102.5410350550874</v>
          </cell>
          <cell r="AF928">
            <v>0</v>
          </cell>
          <cell r="AG928">
            <v>0</v>
          </cell>
          <cell r="AH928">
            <v>0</v>
          </cell>
          <cell r="AI928">
            <v>95750.03125</v>
          </cell>
          <cell r="AJ928">
            <v>105968.09790039063</v>
          </cell>
          <cell r="AK928">
            <v>0</v>
          </cell>
          <cell r="AL928">
            <v>0</v>
          </cell>
          <cell r="AM928">
            <v>3</v>
          </cell>
          <cell r="AN928">
            <v>0</v>
          </cell>
          <cell r="AO928">
            <v>0</v>
          </cell>
          <cell r="AP928">
            <v>0</v>
          </cell>
          <cell r="AQ928">
            <v>0</v>
          </cell>
          <cell r="AR928">
            <v>0</v>
          </cell>
          <cell r="AS928">
            <v>0</v>
          </cell>
          <cell r="AT928">
            <v>0</v>
          </cell>
          <cell r="AU928">
            <v>0</v>
          </cell>
          <cell r="AV928">
            <v>0</v>
          </cell>
          <cell r="AW928">
            <v>0</v>
          </cell>
          <cell r="AX928">
            <v>0</v>
          </cell>
          <cell r="AY928">
            <v>0</v>
          </cell>
          <cell r="AZ928">
            <v>0</v>
          </cell>
          <cell r="BA928">
            <v>0</v>
          </cell>
          <cell r="BB928">
            <v>0</v>
          </cell>
          <cell r="BC928">
            <v>0</v>
          </cell>
          <cell r="BD928">
            <v>0</v>
          </cell>
          <cell r="BE928">
            <v>0</v>
          </cell>
          <cell r="BF928">
            <v>0</v>
          </cell>
          <cell r="BG928">
            <v>0</v>
          </cell>
          <cell r="BH928">
            <v>0</v>
          </cell>
          <cell r="BI928">
            <v>0</v>
          </cell>
          <cell r="BJ928">
            <v>0</v>
          </cell>
          <cell r="BK928">
            <v>0</v>
          </cell>
          <cell r="BL928">
            <v>3974.69091796875</v>
          </cell>
          <cell r="BM928">
            <v>61182.63671875</v>
          </cell>
          <cell r="BN928">
            <v>25377.296875</v>
          </cell>
          <cell r="BO928">
            <v>0</v>
          </cell>
          <cell r="BP928">
            <v>5215.4091796875</v>
          </cell>
          <cell r="BQ928">
            <v>0</v>
          </cell>
          <cell r="BR928">
            <v>0</v>
          </cell>
          <cell r="BS928">
            <v>0</v>
          </cell>
          <cell r="BT928">
            <v>0</v>
          </cell>
          <cell r="BU928">
            <v>0</v>
          </cell>
          <cell r="BV928">
            <v>0</v>
          </cell>
          <cell r="BW928">
            <v>0</v>
          </cell>
          <cell r="BX928">
            <v>0</v>
          </cell>
          <cell r="BY928">
            <v>0</v>
          </cell>
          <cell r="BZ928">
            <v>0</v>
          </cell>
          <cell r="CA928">
            <v>0</v>
          </cell>
          <cell r="CB928">
            <v>0</v>
          </cell>
          <cell r="CC928">
            <v>0</v>
          </cell>
          <cell r="CD928">
            <v>0</v>
          </cell>
          <cell r="CE928">
            <v>0</v>
          </cell>
          <cell r="CF928">
            <v>0</v>
          </cell>
          <cell r="CG928">
            <v>0</v>
          </cell>
          <cell r="CH928">
            <v>0</v>
          </cell>
          <cell r="CI928">
            <v>0</v>
          </cell>
          <cell r="CJ928">
            <v>0</v>
          </cell>
          <cell r="CK928">
            <v>0</v>
          </cell>
          <cell r="CL928">
            <v>0</v>
          </cell>
          <cell r="CM928">
            <v>1</v>
          </cell>
        </row>
        <row r="929">
          <cell r="A929" t="str">
            <v>NIP_BP11_D_TUNU_WS2_D04</v>
          </cell>
          <cell r="C929" t="str">
            <v>BP11</v>
          </cell>
          <cell r="D929" t="str">
            <v>Out</v>
          </cell>
          <cell r="E929" t="str">
            <v>Domgas/IPP</v>
          </cell>
          <cell r="F929" t="str">
            <v>Base</v>
          </cell>
          <cell r="G929" t="str">
            <v>SPDC JV</v>
          </cell>
          <cell r="H929" t="str">
            <v>Not reported</v>
          </cell>
          <cell r="I929" t="str">
            <v>TUNU</v>
          </cell>
          <cell r="J929" t="str">
            <v>OML - 46</v>
          </cell>
          <cell r="K929" t="str">
            <v>SWAMP WEST</v>
          </cell>
          <cell r="L929" t="str">
            <v>West</v>
          </cell>
          <cell r="M929" t="str">
            <v>Southern Swamp IOGD - TUNU</v>
          </cell>
          <cell r="N929" t="str">
            <v>Southern Swamp IOGD</v>
          </cell>
          <cell r="O929" t="str">
            <v>Southern Swamp IOGD</v>
          </cell>
          <cell r="P929" t="str">
            <v>Southern Swamp IOGD</v>
          </cell>
          <cell r="Q929" t="str">
            <v>Baranu Suka</v>
          </cell>
          <cell r="R929" t="str">
            <v>TUNU1_FS</v>
          </cell>
          <cell r="S929" t="str">
            <v>OKLNG</v>
          </cell>
          <cell r="T929" t="str">
            <v>5. Domgas (Ring fenced)</v>
          </cell>
          <cell r="U929" t="str">
            <v>8. Oil and Gas Growth</v>
          </cell>
          <cell r="V929" t="str">
            <v>David Oluwajuyigbe</v>
          </cell>
          <cell r="W929">
            <v>3</v>
          </cell>
          <cell r="X929">
            <v>0</v>
          </cell>
          <cell r="Y929">
            <v>26950.06183739709</v>
          </cell>
          <cell r="Z929">
            <v>0</v>
          </cell>
          <cell r="AA929">
            <v>43680.696190054696</v>
          </cell>
          <cell r="AB929">
            <v>0</v>
          </cell>
          <cell r="AC929">
            <v>35963.713325500488</v>
          </cell>
          <cell r="AD929">
            <v>6346.5495138168335</v>
          </cell>
          <cell r="AE929">
            <v>1370.4498922183957</v>
          </cell>
          <cell r="AF929">
            <v>0</v>
          </cell>
          <cell r="AG929">
            <v>0</v>
          </cell>
          <cell r="AH929">
            <v>0</v>
          </cell>
          <cell r="AI929">
            <v>131798.28662109375</v>
          </cell>
          <cell r="AJ929">
            <v>102662.68922424316</v>
          </cell>
          <cell r="AK929">
            <v>0</v>
          </cell>
          <cell r="AL929">
            <v>0</v>
          </cell>
          <cell r="AM929">
            <v>2</v>
          </cell>
          <cell r="AN929">
            <v>0</v>
          </cell>
          <cell r="AO929">
            <v>0</v>
          </cell>
          <cell r="AP929">
            <v>0</v>
          </cell>
          <cell r="AQ929">
            <v>0</v>
          </cell>
          <cell r="AR929">
            <v>0</v>
          </cell>
          <cell r="AS929">
            <v>0</v>
          </cell>
          <cell r="AT929">
            <v>0</v>
          </cell>
          <cell r="AU929">
            <v>0</v>
          </cell>
          <cell r="AV929">
            <v>0</v>
          </cell>
          <cell r="AW929">
            <v>0</v>
          </cell>
          <cell r="AX929">
            <v>0</v>
          </cell>
          <cell r="AY929">
            <v>0</v>
          </cell>
          <cell r="AZ929">
            <v>0</v>
          </cell>
          <cell r="BA929">
            <v>0</v>
          </cell>
          <cell r="BB929">
            <v>0</v>
          </cell>
          <cell r="BC929">
            <v>0</v>
          </cell>
          <cell r="BD929">
            <v>0</v>
          </cell>
          <cell r="BE929">
            <v>0</v>
          </cell>
          <cell r="BF929">
            <v>0</v>
          </cell>
          <cell r="BG929">
            <v>0</v>
          </cell>
          <cell r="BH929">
            <v>0</v>
          </cell>
          <cell r="BI929">
            <v>0</v>
          </cell>
          <cell r="BJ929">
            <v>0</v>
          </cell>
          <cell r="BK929">
            <v>0</v>
          </cell>
          <cell r="BL929">
            <v>2984.098388671875</v>
          </cell>
          <cell r="BM929">
            <v>44716.71484375</v>
          </cell>
          <cell r="BN929">
            <v>29848.443359375</v>
          </cell>
          <cell r="BO929">
            <v>0</v>
          </cell>
          <cell r="BP929">
            <v>3915.598388671875</v>
          </cell>
          <cell r="BQ929">
            <v>50333.43896484375</v>
          </cell>
          <cell r="BR929">
            <v>0</v>
          </cell>
          <cell r="BS929">
            <v>0</v>
          </cell>
          <cell r="BT929">
            <v>0</v>
          </cell>
          <cell r="BU929">
            <v>0</v>
          </cell>
          <cell r="BV929">
            <v>0</v>
          </cell>
          <cell r="BW929">
            <v>0</v>
          </cell>
          <cell r="BX929">
            <v>0</v>
          </cell>
          <cell r="BY929">
            <v>0</v>
          </cell>
          <cell r="BZ929">
            <v>0</v>
          </cell>
          <cell r="CA929">
            <v>0</v>
          </cell>
          <cell r="CB929">
            <v>0</v>
          </cell>
          <cell r="CC929">
            <v>0</v>
          </cell>
          <cell r="CD929">
            <v>0</v>
          </cell>
          <cell r="CE929">
            <v>0</v>
          </cell>
          <cell r="CF929">
            <v>0</v>
          </cell>
          <cell r="CG929">
            <v>0</v>
          </cell>
          <cell r="CH929">
            <v>0</v>
          </cell>
          <cell r="CI929">
            <v>0</v>
          </cell>
          <cell r="CJ929">
            <v>0</v>
          </cell>
          <cell r="CK929">
            <v>0</v>
          </cell>
          <cell r="CL929">
            <v>0</v>
          </cell>
          <cell r="CM929">
            <v>1</v>
          </cell>
        </row>
        <row r="930">
          <cell r="A930" t="str">
            <v>NIP_BP11_D_TUNU_WS2_D05</v>
          </cell>
          <cell r="C930" t="str">
            <v>BP11</v>
          </cell>
          <cell r="D930" t="str">
            <v>Out</v>
          </cell>
          <cell r="E930" t="str">
            <v>Domgas/IPP</v>
          </cell>
          <cell r="F930" t="str">
            <v>Base</v>
          </cell>
          <cell r="G930" t="str">
            <v>SPDC JV</v>
          </cell>
          <cell r="H930" t="str">
            <v>Not reported</v>
          </cell>
          <cell r="I930" t="str">
            <v>TUNU</v>
          </cell>
          <cell r="J930" t="str">
            <v>OML - 46</v>
          </cell>
          <cell r="K930" t="str">
            <v>SWAMP WEST</v>
          </cell>
          <cell r="L930" t="str">
            <v>West</v>
          </cell>
          <cell r="M930" t="str">
            <v>Southern Swamp IOGD - TUNU</v>
          </cell>
          <cell r="N930" t="str">
            <v>Southern Swamp IOGD</v>
          </cell>
          <cell r="O930" t="str">
            <v>Southern Swamp IOGD</v>
          </cell>
          <cell r="P930" t="str">
            <v>Southern Swamp IOGD</v>
          </cell>
          <cell r="Q930" t="str">
            <v>Baranu Suka</v>
          </cell>
          <cell r="R930" t="str">
            <v>TUNU1_FS</v>
          </cell>
          <cell r="S930" t="str">
            <v>OKLNG</v>
          </cell>
          <cell r="T930" t="str">
            <v>5. Domgas (Ring fenced)</v>
          </cell>
          <cell r="U930" t="str">
            <v>8. Oil and Gas Growth</v>
          </cell>
          <cell r="V930" t="str">
            <v>David Oluwajuyigbe</v>
          </cell>
          <cell r="W930">
            <v>4</v>
          </cell>
          <cell r="X930">
            <v>0</v>
          </cell>
          <cell r="Y930">
            <v>22220.528032302856</v>
          </cell>
          <cell r="Z930">
            <v>0</v>
          </cell>
          <cell r="AA930">
            <v>29928.313415527344</v>
          </cell>
          <cell r="AB930">
            <v>0</v>
          </cell>
          <cell r="AC930">
            <v>24205.14003276825</v>
          </cell>
          <cell r="AD930">
            <v>4271.4791903495789</v>
          </cell>
          <cell r="AE930">
            <v>1451.6829934120178</v>
          </cell>
          <cell r="AF930">
            <v>0</v>
          </cell>
          <cell r="AG930">
            <v>0</v>
          </cell>
          <cell r="AH930">
            <v>0</v>
          </cell>
          <cell r="AI930">
            <v>49588.41796875</v>
          </cell>
          <cell r="AJ930">
            <v>41111.828125</v>
          </cell>
          <cell r="AK930">
            <v>0</v>
          </cell>
          <cell r="AL930">
            <v>0</v>
          </cell>
          <cell r="AM930">
            <v>1</v>
          </cell>
          <cell r="AN930">
            <v>0</v>
          </cell>
          <cell r="AO930">
            <v>0</v>
          </cell>
          <cell r="AP930">
            <v>0</v>
          </cell>
          <cell r="AQ930">
            <v>0</v>
          </cell>
          <cell r="AR930">
            <v>0</v>
          </cell>
          <cell r="AS930">
            <v>0</v>
          </cell>
          <cell r="AT930">
            <v>0</v>
          </cell>
          <cell r="AU930">
            <v>0</v>
          </cell>
          <cell r="AV930">
            <v>0</v>
          </cell>
          <cell r="AW930">
            <v>0</v>
          </cell>
          <cell r="AX930">
            <v>0</v>
          </cell>
          <cell r="AY930">
            <v>0</v>
          </cell>
          <cell r="AZ930">
            <v>0</v>
          </cell>
          <cell r="BA930">
            <v>0</v>
          </cell>
          <cell r="BB930">
            <v>0</v>
          </cell>
          <cell r="BC930">
            <v>0</v>
          </cell>
          <cell r="BD930">
            <v>0</v>
          </cell>
          <cell r="BE930">
            <v>0</v>
          </cell>
          <cell r="BF930">
            <v>0</v>
          </cell>
          <cell r="BG930">
            <v>0</v>
          </cell>
          <cell r="BH930">
            <v>0</v>
          </cell>
          <cell r="BI930">
            <v>0</v>
          </cell>
          <cell r="BJ930">
            <v>0</v>
          </cell>
          <cell r="BK930">
            <v>0</v>
          </cell>
          <cell r="BL930">
            <v>1783.1368408203125</v>
          </cell>
          <cell r="BM930">
            <v>32554.134765625</v>
          </cell>
          <cell r="BN930">
            <v>12911.396484375</v>
          </cell>
          <cell r="BO930">
            <v>0</v>
          </cell>
          <cell r="BP930">
            <v>2339.751220703125</v>
          </cell>
          <cell r="BQ930">
            <v>0</v>
          </cell>
          <cell r="BR930">
            <v>0</v>
          </cell>
          <cell r="BS930">
            <v>0</v>
          </cell>
          <cell r="BT930">
            <v>0</v>
          </cell>
          <cell r="BU930">
            <v>0</v>
          </cell>
          <cell r="BV930">
            <v>0</v>
          </cell>
          <cell r="BW930">
            <v>0</v>
          </cell>
          <cell r="BX930">
            <v>0</v>
          </cell>
          <cell r="BY930">
            <v>0</v>
          </cell>
          <cell r="BZ930">
            <v>0</v>
          </cell>
          <cell r="CA930">
            <v>0</v>
          </cell>
          <cell r="CB930">
            <v>0</v>
          </cell>
          <cell r="CC930">
            <v>0</v>
          </cell>
          <cell r="CD930">
            <v>0</v>
          </cell>
          <cell r="CE930">
            <v>0</v>
          </cell>
          <cell r="CF930">
            <v>0</v>
          </cell>
          <cell r="CG930">
            <v>0</v>
          </cell>
          <cell r="CH930">
            <v>0</v>
          </cell>
          <cell r="CI930">
            <v>0</v>
          </cell>
          <cell r="CJ930">
            <v>0</v>
          </cell>
          <cell r="CK930">
            <v>0</v>
          </cell>
          <cell r="CL930">
            <v>0</v>
          </cell>
          <cell r="CM930">
            <v>1</v>
          </cell>
        </row>
        <row r="931">
          <cell r="A931" t="str">
            <v>NIP_BP11_D_TUNU_WS2_I01</v>
          </cell>
          <cell r="C931" t="str">
            <v>BP11</v>
          </cell>
          <cell r="D931" t="str">
            <v>In</v>
          </cell>
          <cell r="E931" t="str">
            <v>Domgas/IPP</v>
          </cell>
          <cell r="F931" t="str">
            <v>Base</v>
          </cell>
          <cell r="G931" t="str">
            <v>SPDC JV</v>
          </cell>
          <cell r="H931" t="str">
            <v>In</v>
          </cell>
          <cell r="I931" t="str">
            <v>TUNU</v>
          </cell>
          <cell r="J931" t="str">
            <v>OML - 46</v>
          </cell>
          <cell r="K931" t="str">
            <v>SWAMP WEST</v>
          </cell>
          <cell r="L931" t="str">
            <v>West</v>
          </cell>
          <cell r="M931" t="str">
            <v>Southern Swamp AGS Plus_Step 1 - TUNU</v>
          </cell>
          <cell r="N931" t="str">
            <v>Southern Swamp AGS Plus_Step 1</v>
          </cell>
          <cell r="O931" t="str">
            <v>Southern Swamp AGS Plus_Step 1</v>
          </cell>
          <cell r="P931" t="str">
            <v>Southern Swamp AGS Plus</v>
          </cell>
          <cell r="Q931" t="str">
            <v>Baranu Suka</v>
          </cell>
          <cell r="R931" t="str">
            <v>TUNU1_FS</v>
          </cell>
          <cell r="S931" t="str">
            <v>OKLNG</v>
          </cell>
          <cell r="T931" t="str">
            <v>5. Domgas (Ring fenced)</v>
          </cell>
          <cell r="U931" t="str">
            <v>1. Secure / Maximise NFA</v>
          </cell>
          <cell r="V931" t="str">
            <v>David Oluwajuyigbe</v>
          </cell>
          <cell r="W931">
            <v>13</v>
          </cell>
          <cell r="X931">
            <v>0</v>
          </cell>
          <cell r="Y931">
            <v>22115.954389580729</v>
          </cell>
          <cell r="Z931">
            <v>0</v>
          </cell>
          <cell r="AA931">
            <v>29017.206394954992</v>
          </cell>
          <cell r="AB931">
            <v>0</v>
          </cell>
          <cell r="AC931">
            <v>23031.598598480225</v>
          </cell>
          <cell r="AD931">
            <v>5118.4325938224792</v>
          </cell>
          <cell r="AE931">
            <v>867.12020401604332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45861.918457581996</v>
          </cell>
          <cell r="AK931">
            <v>0</v>
          </cell>
          <cell r="AL931">
            <v>0</v>
          </cell>
          <cell r="AM931">
            <v>0</v>
          </cell>
          <cell r="AN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>
            <v>0</v>
          </cell>
          <cell r="AV931">
            <v>0</v>
          </cell>
          <cell r="AW931">
            <v>0</v>
          </cell>
          <cell r="AX931">
            <v>0</v>
          </cell>
          <cell r="AY931">
            <v>0</v>
          </cell>
          <cell r="AZ931">
            <v>0</v>
          </cell>
          <cell r="BA931">
            <v>0</v>
          </cell>
          <cell r="BB931">
            <v>0</v>
          </cell>
          <cell r="BC931">
            <v>0</v>
          </cell>
          <cell r="BD931">
            <v>0</v>
          </cell>
          <cell r="BE931">
            <v>0</v>
          </cell>
          <cell r="BF931">
            <v>0</v>
          </cell>
          <cell r="BG931">
            <v>0</v>
          </cell>
          <cell r="BH931">
            <v>0</v>
          </cell>
          <cell r="BI931">
            <v>0</v>
          </cell>
          <cell r="BJ931">
            <v>0</v>
          </cell>
          <cell r="BK931">
            <v>0</v>
          </cell>
          <cell r="BL931">
            <v>0</v>
          </cell>
          <cell r="BM931">
            <v>0</v>
          </cell>
          <cell r="BN931">
            <v>0</v>
          </cell>
          <cell r="BO931">
            <v>0</v>
          </cell>
          <cell r="BP931">
            <v>0</v>
          </cell>
          <cell r="BQ931">
            <v>0</v>
          </cell>
          <cell r="BR931">
            <v>0</v>
          </cell>
          <cell r="BS931">
            <v>0</v>
          </cell>
          <cell r="BT931">
            <v>0</v>
          </cell>
          <cell r="BU931">
            <v>0</v>
          </cell>
          <cell r="BV931">
            <v>0</v>
          </cell>
          <cell r="BW931">
            <v>0</v>
          </cell>
          <cell r="BX931">
            <v>0</v>
          </cell>
          <cell r="BY931">
            <v>0</v>
          </cell>
          <cell r="BZ931">
            <v>0</v>
          </cell>
          <cell r="CA931">
            <v>0</v>
          </cell>
          <cell r="CB931">
            <v>0</v>
          </cell>
          <cell r="CC931">
            <v>0</v>
          </cell>
          <cell r="CD931">
            <v>0</v>
          </cell>
          <cell r="CE931">
            <v>0</v>
          </cell>
          <cell r="CF931">
            <v>0</v>
          </cell>
          <cell r="CG931">
            <v>0</v>
          </cell>
          <cell r="CH931">
            <v>0</v>
          </cell>
          <cell r="CI931">
            <v>0</v>
          </cell>
          <cell r="CJ931">
            <v>26834.47998046875</v>
          </cell>
          <cell r="CK931">
            <v>0</v>
          </cell>
          <cell r="CL931">
            <v>0</v>
          </cell>
          <cell r="CM931">
            <v>1</v>
          </cell>
        </row>
        <row r="932">
          <cell r="A932" t="str">
            <v>NIP_BP11_D_TUNU_WS2_R01</v>
          </cell>
          <cell r="C932" t="str">
            <v>BP11</v>
          </cell>
          <cell r="D932" t="str">
            <v>In</v>
          </cell>
          <cell r="E932" t="str">
            <v>Base JV</v>
          </cell>
          <cell r="F932" t="str">
            <v>Base</v>
          </cell>
          <cell r="G932" t="str">
            <v>SPDC JV</v>
          </cell>
          <cell r="H932" t="str">
            <v>In</v>
          </cell>
          <cell r="I932" t="str">
            <v>TUNU</v>
          </cell>
          <cell r="J932" t="str">
            <v>OML - 46</v>
          </cell>
          <cell r="K932" t="str">
            <v>SWAMP WEST</v>
          </cell>
          <cell r="L932" t="str">
            <v>West</v>
          </cell>
          <cell r="M932" t="str">
            <v>STOG - Restoration - TUNU</v>
          </cell>
          <cell r="N932" t="str">
            <v>STOG Restoration - Swamp West</v>
          </cell>
          <cell r="O932" t="str">
            <v>STOG Restoration - Swamp West</v>
          </cell>
          <cell r="P932" t="str">
            <v>STOG - Restoration</v>
          </cell>
          <cell r="Q932" t="str">
            <v>Baranu Suka</v>
          </cell>
          <cell r="R932" t="str">
            <v>TUNU1_FS</v>
          </cell>
          <cell r="S932" t="str">
            <v>OKLNG</v>
          </cell>
          <cell r="T932" t="str">
            <v>4. Oil</v>
          </cell>
          <cell r="U932" t="str">
            <v>1. Secure / Maximise NFA</v>
          </cell>
          <cell r="V932" t="str">
            <v>David Oluwajuyigbe</v>
          </cell>
          <cell r="W932">
            <v>1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2456.550048828125</v>
          </cell>
          <cell r="AK932">
            <v>0</v>
          </cell>
          <cell r="AL932">
            <v>0</v>
          </cell>
          <cell r="AM932">
            <v>0</v>
          </cell>
          <cell r="AN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>
            <v>0</v>
          </cell>
          <cell r="AV932">
            <v>0</v>
          </cell>
          <cell r="AW932">
            <v>0</v>
          </cell>
          <cell r="AX932">
            <v>0</v>
          </cell>
          <cell r="AY932">
            <v>0</v>
          </cell>
          <cell r="AZ932">
            <v>0</v>
          </cell>
          <cell r="BA932">
            <v>0</v>
          </cell>
          <cell r="BB932">
            <v>0</v>
          </cell>
          <cell r="BC932">
            <v>0</v>
          </cell>
          <cell r="BD932">
            <v>0</v>
          </cell>
          <cell r="BE932">
            <v>0</v>
          </cell>
          <cell r="BF932">
            <v>0</v>
          </cell>
          <cell r="BG932">
            <v>0</v>
          </cell>
          <cell r="BH932">
            <v>0</v>
          </cell>
          <cell r="BI932">
            <v>0</v>
          </cell>
          <cell r="BJ932">
            <v>0</v>
          </cell>
          <cell r="BK932">
            <v>0</v>
          </cell>
          <cell r="BL932">
            <v>0</v>
          </cell>
          <cell r="BM932">
            <v>0</v>
          </cell>
          <cell r="BN932">
            <v>0</v>
          </cell>
          <cell r="BO932">
            <v>0</v>
          </cell>
          <cell r="BP932">
            <v>0</v>
          </cell>
          <cell r="BQ932">
            <v>0</v>
          </cell>
          <cell r="BR932">
            <v>0</v>
          </cell>
          <cell r="BS932">
            <v>0</v>
          </cell>
          <cell r="BT932">
            <v>0</v>
          </cell>
          <cell r="BU932">
            <v>0</v>
          </cell>
          <cell r="BV932">
            <v>0</v>
          </cell>
          <cell r="BW932">
            <v>0</v>
          </cell>
          <cell r="BX932">
            <v>0</v>
          </cell>
          <cell r="BY932">
            <v>0</v>
          </cell>
          <cell r="BZ932">
            <v>0</v>
          </cell>
          <cell r="CA932">
            <v>0</v>
          </cell>
          <cell r="CB932">
            <v>0</v>
          </cell>
          <cell r="CC932">
            <v>0</v>
          </cell>
          <cell r="CD932">
            <v>0</v>
          </cell>
          <cell r="CE932">
            <v>0</v>
          </cell>
          <cell r="CF932">
            <v>0</v>
          </cell>
          <cell r="CG932">
            <v>0</v>
          </cell>
          <cell r="CH932">
            <v>0</v>
          </cell>
          <cell r="CI932">
            <v>0</v>
          </cell>
          <cell r="CJ932">
            <v>2385</v>
          </cell>
          <cell r="CK932">
            <v>0</v>
          </cell>
          <cell r="CL932">
            <v>0</v>
          </cell>
          <cell r="CM932">
            <v>1</v>
          </cell>
        </row>
        <row r="933">
          <cell r="A933" t="str">
            <v>NIP_BP11_D_UBEF_WS1_G02</v>
          </cell>
          <cell r="C933" t="str">
            <v>BP11</v>
          </cell>
          <cell r="D933" t="str">
            <v>Out</v>
          </cell>
          <cell r="E933" t="str">
            <v>Domgas/IPP</v>
          </cell>
          <cell r="F933" t="str">
            <v>Options</v>
          </cell>
          <cell r="G933" t="str">
            <v>Portfolio Action</v>
          </cell>
          <cell r="H933" t="str">
            <v>Out</v>
          </cell>
          <cell r="I933" t="str">
            <v>UBEFAN</v>
          </cell>
          <cell r="J933" t="str">
            <v>OML - 42</v>
          </cell>
          <cell r="K933" t="str">
            <v>SWAMP WEST</v>
          </cell>
          <cell r="L933" t="str">
            <v>West</v>
          </cell>
          <cell r="M933" t="str">
            <v>Odidi Node (Gas) - UBEFAN</v>
          </cell>
          <cell r="N933" t="str">
            <v>Odidi Node (Gas)</v>
          </cell>
          <cell r="O933" t="str">
            <v>Odidi Node (Gas)</v>
          </cell>
          <cell r="P933" t="str">
            <v>Odidi Node</v>
          </cell>
          <cell r="Q933" t="str">
            <v>Baranu Suka</v>
          </cell>
          <cell r="R933" t="str">
            <v>ODIDI2_GP</v>
          </cell>
          <cell r="S933" t="str">
            <v>DOMGAS</v>
          </cell>
          <cell r="T933" t="str">
            <v>5. Domgas (Ring fenced)</v>
          </cell>
          <cell r="U933" t="str">
            <v>2. Domgas / IPP</v>
          </cell>
          <cell r="V933" t="str">
            <v>Bello Halim</v>
          </cell>
          <cell r="W933">
            <v>1</v>
          </cell>
          <cell r="X933">
            <v>0</v>
          </cell>
          <cell r="Y933">
            <v>0</v>
          </cell>
          <cell r="Z933">
            <v>39284.670166015625</v>
          </cell>
          <cell r="AA933">
            <v>0</v>
          </cell>
          <cell r="AB933">
            <v>644012.29931640625</v>
          </cell>
          <cell r="AC933">
            <v>0</v>
          </cell>
          <cell r="AD933">
            <v>0</v>
          </cell>
          <cell r="AE933">
            <v>0</v>
          </cell>
          <cell r="AF933">
            <v>579608.80053710938</v>
          </cell>
          <cell r="AG933">
            <v>64401.229934692383</v>
          </cell>
          <cell r="AH933">
            <v>0</v>
          </cell>
          <cell r="AI933">
            <v>38043.203125</v>
          </cell>
          <cell r="AJ933">
            <v>225318.15808105469</v>
          </cell>
          <cell r="AK933">
            <v>0</v>
          </cell>
          <cell r="AL933">
            <v>0</v>
          </cell>
          <cell r="AM933">
            <v>0</v>
          </cell>
          <cell r="AN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1</v>
          </cell>
          <cell r="AS933">
            <v>0</v>
          </cell>
          <cell r="AT933">
            <v>0</v>
          </cell>
          <cell r="AU933">
            <v>0</v>
          </cell>
          <cell r="AV933">
            <v>0</v>
          </cell>
          <cell r="AW933">
            <v>0</v>
          </cell>
          <cell r="AX933">
            <v>0</v>
          </cell>
          <cell r="AY933">
            <v>0</v>
          </cell>
          <cell r="AZ933">
            <v>0</v>
          </cell>
          <cell r="BA933">
            <v>0</v>
          </cell>
          <cell r="BB933">
            <v>0</v>
          </cell>
          <cell r="BC933">
            <v>0</v>
          </cell>
          <cell r="BD933">
            <v>0</v>
          </cell>
          <cell r="BE933">
            <v>0</v>
          </cell>
          <cell r="BF933">
            <v>0</v>
          </cell>
          <cell r="BG933">
            <v>0</v>
          </cell>
          <cell r="BH933">
            <v>0</v>
          </cell>
          <cell r="BI933">
            <v>0</v>
          </cell>
          <cell r="BJ933">
            <v>0</v>
          </cell>
          <cell r="BK933">
            <v>0</v>
          </cell>
          <cell r="BL933">
            <v>0</v>
          </cell>
          <cell r="BM933">
            <v>0</v>
          </cell>
          <cell r="BN933">
            <v>0</v>
          </cell>
          <cell r="BO933">
            <v>0</v>
          </cell>
          <cell r="BP933">
            <v>0</v>
          </cell>
          <cell r="BQ933">
            <v>0</v>
          </cell>
          <cell r="BR933">
            <v>0</v>
          </cell>
          <cell r="BS933">
            <v>0</v>
          </cell>
          <cell r="BT933">
            <v>0</v>
          </cell>
          <cell r="BU933">
            <v>0</v>
          </cell>
          <cell r="BV933">
            <v>0</v>
          </cell>
          <cell r="BW933">
            <v>0</v>
          </cell>
          <cell r="BX933">
            <v>0</v>
          </cell>
          <cell r="BY933">
            <v>0</v>
          </cell>
          <cell r="BZ933">
            <v>0</v>
          </cell>
          <cell r="CA933">
            <v>3364.6708984375</v>
          </cell>
          <cell r="CB933">
            <v>24035.86328125</v>
          </cell>
          <cell r="CC933">
            <v>8812.74609375</v>
          </cell>
          <cell r="CD933">
            <v>0</v>
          </cell>
          <cell r="CE933">
            <v>1829.92333984375</v>
          </cell>
          <cell r="CF933">
            <v>0</v>
          </cell>
          <cell r="CG933">
            <v>0</v>
          </cell>
          <cell r="CH933">
            <v>0</v>
          </cell>
          <cell r="CI933">
            <v>0</v>
          </cell>
          <cell r="CJ933">
            <v>0</v>
          </cell>
          <cell r="CK933">
            <v>0</v>
          </cell>
          <cell r="CL933">
            <v>0</v>
          </cell>
          <cell r="CM933">
            <v>1</v>
          </cell>
        </row>
        <row r="934">
          <cell r="A934" t="str">
            <v>NIP_BP11_D_UBIE_EL2_D01</v>
          </cell>
          <cell r="C934" t="str">
            <v>BP11</v>
          </cell>
          <cell r="D934" t="str">
            <v>Out</v>
          </cell>
          <cell r="E934" t="str">
            <v>Third Party Finance</v>
          </cell>
          <cell r="F934" t="str">
            <v>Base Plus</v>
          </cell>
          <cell r="G934" t="str">
            <v>SPDC JV</v>
          </cell>
          <cell r="H934" t="str">
            <v>Out</v>
          </cell>
          <cell r="I934" t="str">
            <v>UBIE</v>
          </cell>
          <cell r="J934" t="str">
            <v>OML - 22</v>
          </cell>
          <cell r="K934" t="str">
            <v>LAND EAST</v>
          </cell>
          <cell r="L934" t="str">
            <v>East</v>
          </cell>
          <cell r="M934" t="str">
            <v>GU Ph2C (Ubie)</v>
          </cell>
          <cell r="N934" t="str">
            <v>Gbaran Ubie Phase 2C (Ubie)</v>
          </cell>
          <cell r="O934" t="str">
            <v>Gbaran Ubie Phase 2C (Ubie)</v>
          </cell>
          <cell r="P934" t="str">
            <v>Gbaran Ubie Phase 2C (Ubie)</v>
          </cell>
          <cell r="Q934" t="str">
            <v>James Iwegbu</v>
          </cell>
          <cell r="R934" t="str">
            <v>ADIBAWA1_FS</v>
          </cell>
          <cell r="S934" t="str">
            <v>NLNG</v>
          </cell>
          <cell r="T934" t="str">
            <v>2. Export Gas Commitments</v>
          </cell>
          <cell r="U934" t="str">
            <v>5. Export gas</v>
          </cell>
          <cell r="V934" t="str">
            <v>Eleluwor Esta</v>
          </cell>
          <cell r="W934">
            <v>7</v>
          </cell>
          <cell r="X934">
            <v>0</v>
          </cell>
          <cell r="Y934">
            <v>42811.493338452376</v>
          </cell>
          <cell r="Z934">
            <v>0</v>
          </cell>
          <cell r="AA934">
            <v>93000.387150949973</v>
          </cell>
          <cell r="AB934">
            <v>0</v>
          </cell>
          <cell r="AC934">
            <v>80533.264068603516</v>
          </cell>
          <cell r="AD934">
            <v>9324.5778179168701</v>
          </cell>
          <cell r="AE934">
            <v>3142.4470312066264</v>
          </cell>
          <cell r="AF934">
            <v>0</v>
          </cell>
          <cell r="AG934">
            <v>0</v>
          </cell>
          <cell r="AH934">
            <v>0</v>
          </cell>
          <cell r="AI934">
            <v>231734.365234375</v>
          </cell>
          <cell r="AJ934">
            <v>269698.21416623442</v>
          </cell>
          <cell r="AK934">
            <v>0</v>
          </cell>
          <cell r="AL934">
            <v>0</v>
          </cell>
          <cell r="AM934">
            <v>4</v>
          </cell>
          <cell r="AN934">
            <v>0</v>
          </cell>
          <cell r="AO934">
            <v>0</v>
          </cell>
          <cell r="AP934">
            <v>0</v>
          </cell>
          <cell r="AQ934">
            <v>0</v>
          </cell>
          <cell r="AR934">
            <v>0</v>
          </cell>
          <cell r="AS934">
            <v>0</v>
          </cell>
          <cell r="AT934">
            <v>0</v>
          </cell>
          <cell r="AU934">
            <v>0</v>
          </cell>
          <cell r="AV934">
            <v>0</v>
          </cell>
          <cell r="AW934">
            <v>0</v>
          </cell>
          <cell r="AX934">
            <v>0</v>
          </cell>
          <cell r="AY934">
            <v>0</v>
          </cell>
          <cell r="AZ934">
            <v>0</v>
          </cell>
          <cell r="BA934">
            <v>0</v>
          </cell>
          <cell r="BB934">
            <v>0</v>
          </cell>
          <cell r="BC934">
            <v>0</v>
          </cell>
          <cell r="BD934">
            <v>0</v>
          </cell>
          <cell r="BE934">
            <v>0</v>
          </cell>
          <cell r="BF934">
            <v>0</v>
          </cell>
          <cell r="BG934">
            <v>0</v>
          </cell>
          <cell r="BH934">
            <v>0</v>
          </cell>
          <cell r="BI934">
            <v>0</v>
          </cell>
          <cell r="BJ934">
            <v>0</v>
          </cell>
          <cell r="BK934">
            <v>0</v>
          </cell>
          <cell r="BL934">
            <v>62837.43359375</v>
          </cell>
          <cell r="BM934">
            <v>137665.7890625</v>
          </cell>
          <cell r="BN934">
            <v>31231.1416015625</v>
          </cell>
          <cell r="BO934">
            <v>0</v>
          </cell>
          <cell r="BP934">
            <v>0</v>
          </cell>
          <cell r="BQ934">
            <v>0</v>
          </cell>
          <cell r="BR934">
            <v>0</v>
          </cell>
          <cell r="BS934">
            <v>0</v>
          </cell>
          <cell r="BT934">
            <v>0</v>
          </cell>
          <cell r="BU934">
            <v>0</v>
          </cell>
          <cell r="BV934">
            <v>0</v>
          </cell>
          <cell r="BW934">
            <v>0</v>
          </cell>
          <cell r="BX934">
            <v>0</v>
          </cell>
          <cell r="BY934">
            <v>0</v>
          </cell>
          <cell r="BZ934">
            <v>0</v>
          </cell>
          <cell r="CA934">
            <v>0</v>
          </cell>
          <cell r="CB934">
            <v>0</v>
          </cell>
          <cell r="CC934">
            <v>0</v>
          </cell>
          <cell r="CD934">
            <v>0</v>
          </cell>
          <cell r="CE934">
            <v>0</v>
          </cell>
          <cell r="CF934">
            <v>0</v>
          </cell>
          <cell r="CG934">
            <v>0</v>
          </cell>
          <cell r="CH934">
            <v>0</v>
          </cell>
          <cell r="CI934">
            <v>0</v>
          </cell>
          <cell r="CJ934">
            <v>0</v>
          </cell>
          <cell r="CK934">
            <v>0</v>
          </cell>
          <cell r="CL934">
            <v>0</v>
          </cell>
          <cell r="CM934">
            <v>1</v>
          </cell>
        </row>
        <row r="935">
          <cell r="A935" t="str">
            <v>NIP_BP11_D_UBIE_EL2_G01</v>
          </cell>
          <cell r="C935" t="str">
            <v>BP11</v>
          </cell>
          <cell r="D935" t="str">
            <v>Out</v>
          </cell>
          <cell r="E935" t="str">
            <v>Third Party Finance</v>
          </cell>
          <cell r="F935" t="str">
            <v>Base Plus</v>
          </cell>
          <cell r="G935" t="str">
            <v>SPDC JV</v>
          </cell>
          <cell r="H935" t="str">
            <v>Out</v>
          </cell>
          <cell r="I935" t="str">
            <v>UBIE</v>
          </cell>
          <cell r="J935" t="str">
            <v>OML - 22</v>
          </cell>
          <cell r="K935" t="str">
            <v>LAND EAST</v>
          </cell>
          <cell r="L935" t="str">
            <v>East</v>
          </cell>
          <cell r="M935" t="str">
            <v>GU Ph2C (Ubie)</v>
          </cell>
          <cell r="N935" t="str">
            <v>Gbaran Ubie Phase 2C (Ubie)</v>
          </cell>
          <cell r="O935" t="str">
            <v>Gbaran Ubie Phase 2C (Ubie)</v>
          </cell>
          <cell r="P935" t="str">
            <v>Gbaran Ubie Phase 2C (Ubie)</v>
          </cell>
          <cell r="Q935" t="str">
            <v>James Iwegbu</v>
          </cell>
          <cell r="R935" t="str">
            <v>PLANNED_GBARAN2_GP</v>
          </cell>
          <cell r="S935" t="str">
            <v>NLNG</v>
          </cell>
          <cell r="T935" t="str">
            <v>2. Export Gas Commitments</v>
          </cell>
          <cell r="U935" t="str">
            <v>5. Export gas</v>
          </cell>
          <cell r="V935" t="str">
            <v>Eleluwor Esta</v>
          </cell>
          <cell r="W935">
            <v>0</v>
          </cell>
          <cell r="X935">
            <v>3</v>
          </cell>
          <cell r="Y935">
            <v>0</v>
          </cell>
          <cell r="Z935">
            <v>6940.4038429260254</v>
          </cell>
          <cell r="AA935">
            <v>0</v>
          </cell>
          <cell r="AB935">
            <v>193060.2958984375</v>
          </cell>
          <cell r="AC935">
            <v>0</v>
          </cell>
          <cell r="AD935">
            <v>0</v>
          </cell>
          <cell r="AE935">
            <v>0</v>
          </cell>
          <cell r="AF935">
            <v>190546.7998046875</v>
          </cell>
          <cell r="AG935">
            <v>1924.7030181884766</v>
          </cell>
          <cell r="AH935">
            <v>589.23799228668213</v>
          </cell>
          <cell r="AI935">
            <v>101064.36865234375</v>
          </cell>
          <cell r="AJ935">
            <v>35862.520233154297</v>
          </cell>
          <cell r="AK935">
            <v>0</v>
          </cell>
          <cell r="AL935">
            <v>0</v>
          </cell>
          <cell r="AM935">
            <v>0</v>
          </cell>
          <cell r="AN935">
            <v>0</v>
          </cell>
          <cell r="AO935">
            <v>0</v>
          </cell>
          <cell r="AP935">
            <v>0</v>
          </cell>
          <cell r="AQ935">
            <v>0</v>
          </cell>
          <cell r="AR935">
            <v>2</v>
          </cell>
          <cell r="AS935">
            <v>0</v>
          </cell>
          <cell r="AT935">
            <v>0</v>
          </cell>
          <cell r="AU935">
            <v>0</v>
          </cell>
          <cell r="AV935">
            <v>0</v>
          </cell>
          <cell r="AW935">
            <v>0</v>
          </cell>
          <cell r="AX935">
            <v>0</v>
          </cell>
          <cell r="AY935">
            <v>0</v>
          </cell>
          <cell r="AZ935">
            <v>0</v>
          </cell>
          <cell r="BA935">
            <v>0</v>
          </cell>
          <cell r="BB935">
            <v>0</v>
          </cell>
          <cell r="BC935">
            <v>0</v>
          </cell>
          <cell r="BD935">
            <v>0</v>
          </cell>
          <cell r="BE935">
            <v>0</v>
          </cell>
          <cell r="BF935">
            <v>0</v>
          </cell>
          <cell r="BG935">
            <v>0</v>
          </cell>
          <cell r="BH935">
            <v>0</v>
          </cell>
          <cell r="BI935">
            <v>0</v>
          </cell>
          <cell r="BJ935">
            <v>0</v>
          </cell>
          <cell r="BK935">
            <v>0</v>
          </cell>
          <cell r="BL935">
            <v>0</v>
          </cell>
          <cell r="BM935">
            <v>0</v>
          </cell>
          <cell r="BN935">
            <v>0</v>
          </cell>
          <cell r="BO935">
            <v>0</v>
          </cell>
          <cell r="BP935">
            <v>0</v>
          </cell>
          <cell r="BQ935">
            <v>0</v>
          </cell>
          <cell r="BR935">
            <v>0</v>
          </cell>
          <cell r="BS935">
            <v>0</v>
          </cell>
          <cell r="BT935">
            <v>0</v>
          </cell>
          <cell r="BU935">
            <v>0</v>
          </cell>
          <cell r="BV935">
            <v>0</v>
          </cell>
          <cell r="BW935">
            <v>0</v>
          </cell>
          <cell r="BX935">
            <v>0</v>
          </cell>
          <cell r="BY935">
            <v>0</v>
          </cell>
          <cell r="BZ935">
            <v>0</v>
          </cell>
          <cell r="CA935">
            <v>9133.85302734375</v>
          </cell>
          <cell r="CB935">
            <v>60292.94921875</v>
          </cell>
          <cell r="CC935">
            <v>13678.18115234375</v>
          </cell>
          <cell r="CD935">
            <v>0</v>
          </cell>
          <cell r="CE935">
            <v>17959.37890625</v>
          </cell>
          <cell r="CF935">
            <v>0</v>
          </cell>
          <cell r="CG935">
            <v>0</v>
          </cell>
          <cell r="CH935">
            <v>0</v>
          </cell>
          <cell r="CI935">
            <v>0</v>
          </cell>
          <cell r="CJ935">
            <v>0</v>
          </cell>
          <cell r="CK935">
            <v>0</v>
          </cell>
          <cell r="CL935">
            <v>0</v>
          </cell>
          <cell r="CM935">
            <v>1</v>
          </cell>
        </row>
        <row r="936">
          <cell r="A936" t="str">
            <v>NIP_BP11_D_UBIE_EL2_G03</v>
          </cell>
          <cell r="C936" t="str">
            <v>BP11</v>
          </cell>
          <cell r="D936" t="str">
            <v>Out</v>
          </cell>
          <cell r="E936" t="str">
            <v>Third Party Finance</v>
          </cell>
          <cell r="F936" t="str">
            <v>Base Plus</v>
          </cell>
          <cell r="G936" t="str">
            <v>SPDC JV</v>
          </cell>
          <cell r="H936" t="str">
            <v>Out</v>
          </cell>
          <cell r="I936" t="str">
            <v>UBIE</v>
          </cell>
          <cell r="J936" t="str">
            <v>OML - 22</v>
          </cell>
          <cell r="K936" t="str">
            <v>LAND EAST</v>
          </cell>
          <cell r="L936" t="str">
            <v>East</v>
          </cell>
          <cell r="M936" t="str">
            <v>GU Ph2C (Ubie)</v>
          </cell>
          <cell r="N936" t="str">
            <v>Gbaran Ubie Phase 2C (Ubie)</v>
          </cell>
          <cell r="O936" t="str">
            <v>Gbaran Ubie Phase 2C (Ubie)</v>
          </cell>
          <cell r="P936" t="str">
            <v>Gbaran Ubie Phase 2C (Ubie)</v>
          </cell>
          <cell r="Q936" t="str">
            <v>James Iwegbu</v>
          </cell>
          <cell r="R936" t="str">
            <v>PLANNED_GBARAN2_GP</v>
          </cell>
          <cell r="S936" t="str">
            <v>NLNG</v>
          </cell>
          <cell r="T936" t="str">
            <v>2. Export Gas Commitments</v>
          </cell>
          <cell r="U936" t="str">
            <v>5. Export gas</v>
          </cell>
          <cell r="V936" t="str">
            <v>Eleluwor Esta</v>
          </cell>
          <cell r="W936">
            <v>0</v>
          </cell>
          <cell r="X936">
            <v>0</v>
          </cell>
          <cell r="Y936">
            <v>0</v>
          </cell>
          <cell r="Z936">
            <v>14238.999862670898</v>
          </cell>
          <cell r="AA936">
            <v>0</v>
          </cell>
          <cell r="AB936">
            <v>650155.50927734375</v>
          </cell>
          <cell r="AC936">
            <v>0</v>
          </cell>
          <cell r="AD936">
            <v>0</v>
          </cell>
          <cell r="AE936">
            <v>0</v>
          </cell>
          <cell r="AF936">
            <v>641963.5029296875</v>
          </cell>
          <cell r="AG936">
            <v>6484.479866027832</v>
          </cell>
          <cell r="AH936">
            <v>1707.3392791748047</v>
          </cell>
          <cell r="AI936">
            <v>79957.91552734375</v>
          </cell>
          <cell r="AJ936">
            <v>61643.175827026367</v>
          </cell>
          <cell r="AK936">
            <v>0</v>
          </cell>
          <cell r="AL936">
            <v>0</v>
          </cell>
          <cell r="AM936">
            <v>0</v>
          </cell>
          <cell r="AN936">
            <v>0</v>
          </cell>
          <cell r="AO936">
            <v>0</v>
          </cell>
          <cell r="AP936">
            <v>0</v>
          </cell>
          <cell r="AQ936">
            <v>0</v>
          </cell>
          <cell r="AR936">
            <v>2</v>
          </cell>
          <cell r="AS936">
            <v>0</v>
          </cell>
          <cell r="AT936">
            <v>0</v>
          </cell>
          <cell r="AU936">
            <v>0</v>
          </cell>
          <cell r="AV936">
            <v>0</v>
          </cell>
          <cell r="AW936">
            <v>0</v>
          </cell>
          <cell r="AX936">
            <v>0</v>
          </cell>
          <cell r="AY936">
            <v>0</v>
          </cell>
          <cell r="AZ936">
            <v>0</v>
          </cell>
          <cell r="BA936">
            <v>0</v>
          </cell>
          <cell r="BB936">
            <v>0</v>
          </cell>
          <cell r="BC936">
            <v>0</v>
          </cell>
          <cell r="BD936">
            <v>0</v>
          </cell>
          <cell r="BE936">
            <v>0</v>
          </cell>
          <cell r="BF936">
            <v>0</v>
          </cell>
          <cell r="BG936">
            <v>0</v>
          </cell>
          <cell r="BH936">
            <v>0</v>
          </cell>
          <cell r="BI936">
            <v>0</v>
          </cell>
          <cell r="BJ936">
            <v>0</v>
          </cell>
          <cell r="BK936">
            <v>0</v>
          </cell>
          <cell r="BL936">
            <v>0</v>
          </cell>
          <cell r="BM936">
            <v>0</v>
          </cell>
          <cell r="BN936">
            <v>0</v>
          </cell>
          <cell r="BO936">
            <v>0</v>
          </cell>
          <cell r="BP936">
            <v>0</v>
          </cell>
          <cell r="BQ936">
            <v>0</v>
          </cell>
          <cell r="BR936">
            <v>0</v>
          </cell>
          <cell r="BS936">
            <v>0</v>
          </cell>
          <cell r="BT936">
            <v>0</v>
          </cell>
          <cell r="BU936">
            <v>0</v>
          </cell>
          <cell r="BV936">
            <v>0</v>
          </cell>
          <cell r="BW936">
            <v>0</v>
          </cell>
          <cell r="BX936">
            <v>0</v>
          </cell>
          <cell r="BY936">
            <v>0</v>
          </cell>
          <cell r="BZ936">
            <v>0</v>
          </cell>
          <cell r="CA936">
            <v>18267.7060546875</v>
          </cell>
          <cell r="CB936">
            <v>40459.7421875</v>
          </cell>
          <cell r="CC936">
            <v>9178.779296875</v>
          </cell>
          <cell r="CD936">
            <v>0</v>
          </cell>
          <cell r="CE936">
            <v>12051.6884765625</v>
          </cell>
          <cell r="CF936">
            <v>0</v>
          </cell>
          <cell r="CG936">
            <v>0</v>
          </cell>
          <cell r="CH936">
            <v>0</v>
          </cell>
          <cell r="CI936">
            <v>0</v>
          </cell>
          <cell r="CJ936">
            <v>0</v>
          </cell>
          <cell r="CK936">
            <v>0</v>
          </cell>
          <cell r="CL936">
            <v>0</v>
          </cell>
          <cell r="CM936">
            <v>1</v>
          </cell>
        </row>
        <row r="937">
          <cell r="A937" t="str">
            <v>NIP_BP11_D_UGAD_ENV_I01</v>
          </cell>
          <cell r="C937" t="str">
            <v>BP11</v>
          </cell>
          <cell r="D937" t="str">
            <v>In</v>
          </cell>
          <cell r="E937" t="str">
            <v>Base NOV</v>
          </cell>
          <cell r="F937" t="str">
            <v>Base</v>
          </cell>
          <cell r="G937" t="str">
            <v>SPDC JV</v>
          </cell>
          <cell r="H937" t="str">
            <v>In</v>
          </cell>
          <cell r="I937" t="str">
            <v>UGADA</v>
          </cell>
          <cell r="J937" t="str">
            <v>OML - 20</v>
          </cell>
          <cell r="K937" t="str">
            <v>NON OPERATED</v>
          </cell>
          <cell r="L937" t="str">
            <v>East</v>
          </cell>
          <cell r="M937" t="str">
            <v>AG Solution Ugada</v>
          </cell>
          <cell r="N937" t="str">
            <v>AGS Egbema West</v>
          </cell>
          <cell r="O937" t="str">
            <v>AGS Egbema West</v>
          </cell>
          <cell r="P937" t="str">
            <v>AGS Egbema West</v>
          </cell>
          <cell r="Q937" t="str">
            <v>James Iwegbu</v>
          </cell>
          <cell r="S937" t="str">
            <v>DOMGAS</v>
          </cell>
          <cell r="T937" t="str">
            <v>4. Oil</v>
          </cell>
          <cell r="U937" t="str">
            <v>1. Secure / Maximise NFA</v>
          </cell>
          <cell r="V937" t="str">
            <v>Collins Onyeukwu</v>
          </cell>
          <cell r="W937">
            <v>7</v>
          </cell>
          <cell r="X937">
            <v>0</v>
          </cell>
          <cell r="Y937">
            <v>2346.8999006536787</v>
          </cell>
          <cell r="Z937">
            <v>0</v>
          </cell>
          <cell r="AA937">
            <v>4499.4343067042455</v>
          </cell>
          <cell r="AB937">
            <v>0</v>
          </cell>
          <cell r="AC937">
            <v>3833.0569105148315</v>
          </cell>
          <cell r="AD937">
            <v>606.37606430053711</v>
          </cell>
          <cell r="AE937">
            <v>60.005739264927797</v>
          </cell>
          <cell r="AF937">
            <v>0</v>
          </cell>
          <cell r="AG937">
            <v>0</v>
          </cell>
          <cell r="AH937">
            <v>0</v>
          </cell>
          <cell r="AI937">
            <v>0</v>
          </cell>
          <cell r="AJ937">
            <v>2472.1501920893238</v>
          </cell>
          <cell r="AK937">
            <v>0</v>
          </cell>
          <cell r="AL937">
            <v>0</v>
          </cell>
          <cell r="AM937">
            <v>0</v>
          </cell>
          <cell r="AN937">
            <v>0</v>
          </cell>
          <cell r="AO937">
            <v>0</v>
          </cell>
          <cell r="AP937">
            <v>0</v>
          </cell>
          <cell r="AQ937">
            <v>0</v>
          </cell>
          <cell r="AR937">
            <v>0</v>
          </cell>
          <cell r="AS937">
            <v>0</v>
          </cell>
          <cell r="AT937">
            <v>0</v>
          </cell>
          <cell r="AU937">
            <v>0</v>
          </cell>
          <cell r="AV937">
            <v>0</v>
          </cell>
          <cell r="AW937">
            <v>0</v>
          </cell>
          <cell r="AX937">
            <v>0</v>
          </cell>
          <cell r="AY937">
            <v>0</v>
          </cell>
          <cell r="AZ937">
            <v>0</v>
          </cell>
          <cell r="BA937">
            <v>0</v>
          </cell>
          <cell r="BB937">
            <v>0</v>
          </cell>
          <cell r="BC937">
            <v>0</v>
          </cell>
          <cell r="BD937">
            <v>0</v>
          </cell>
          <cell r="BE937">
            <v>0</v>
          </cell>
          <cell r="BF937">
            <v>0</v>
          </cell>
          <cell r="BG937">
            <v>0</v>
          </cell>
          <cell r="BH937">
            <v>0</v>
          </cell>
          <cell r="BI937">
            <v>0</v>
          </cell>
          <cell r="BJ937">
            <v>0</v>
          </cell>
          <cell r="BK937">
            <v>0</v>
          </cell>
          <cell r="BL937">
            <v>0</v>
          </cell>
          <cell r="BM937">
            <v>0</v>
          </cell>
          <cell r="BN937">
            <v>0</v>
          </cell>
          <cell r="BO937">
            <v>0</v>
          </cell>
          <cell r="BP937">
            <v>0</v>
          </cell>
          <cell r="BQ937">
            <v>0</v>
          </cell>
          <cell r="BR937">
            <v>0</v>
          </cell>
          <cell r="BS937">
            <v>0</v>
          </cell>
          <cell r="BT937">
            <v>0</v>
          </cell>
          <cell r="BU937">
            <v>0</v>
          </cell>
          <cell r="BV937">
            <v>0</v>
          </cell>
          <cell r="BW937">
            <v>0</v>
          </cell>
          <cell r="BX937">
            <v>0</v>
          </cell>
          <cell r="BY937">
            <v>0</v>
          </cell>
          <cell r="BZ937">
            <v>0</v>
          </cell>
          <cell r="CA937">
            <v>0</v>
          </cell>
          <cell r="CB937">
            <v>0</v>
          </cell>
          <cell r="CC937">
            <v>0</v>
          </cell>
          <cell r="CD937">
            <v>0</v>
          </cell>
          <cell r="CE937">
            <v>0</v>
          </cell>
          <cell r="CF937">
            <v>0</v>
          </cell>
          <cell r="CG937">
            <v>0</v>
          </cell>
          <cell r="CH937">
            <v>0</v>
          </cell>
          <cell r="CI937">
            <v>0</v>
          </cell>
          <cell r="CJ937">
            <v>0</v>
          </cell>
          <cell r="CK937">
            <v>0</v>
          </cell>
          <cell r="CL937">
            <v>0</v>
          </cell>
          <cell r="CM937">
            <v>1</v>
          </cell>
        </row>
        <row r="938">
          <cell r="A938" t="str">
            <v>NIP_BP11_D_UGHE_WL1_G01</v>
          </cell>
          <cell r="C938" t="str">
            <v>BP11</v>
          </cell>
          <cell r="D938" t="str">
            <v>In</v>
          </cell>
          <cell r="E938" t="str">
            <v>Domgas/IPP</v>
          </cell>
          <cell r="F938" t="str">
            <v>Base</v>
          </cell>
          <cell r="G938" t="str">
            <v>Portfolio Action</v>
          </cell>
          <cell r="H938" t="str">
            <v>In</v>
          </cell>
          <cell r="I938" t="str">
            <v>UGHELLI EAST</v>
          </cell>
          <cell r="J938" t="str">
            <v>OML - 34</v>
          </cell>
          <cell r="K938" t="str">
            <v>LAND WEST</v>
          </cell>
          <cell r="L938" t="str">
            <v>West</v>
          </cell>
          <cell r="M938" t="str">
            <v>AG Solution Ughelli East</v>
          </cell>
          <cell r="N938" t="str">
            <v>AG Solution Ughelli East</v>
          </cell>
          <cell r="O938" t="str">
            <v>AG Solution Ughelli East</v>
          </cell>
          <cell r="P938" t="str">
            <v>AG Solution Phase 1</v>
          </cell>
          <cell r="Q938" t="str">
            <v>Ernest Ikpolo</v>
          </cell>
          <cell r="R938" t="str">
            <v>UGHELLI_EAST1_GP / UTOROGU1_GP</v>
          </cell>
          <cell r="S938" t="str">
            <v>DOMGAS</v>
          </cell>
          <cell r="T938" t="str">
            <v>5. Domgas (Ring fenced)</v>
          </cell>
          <cell r="U938" t="str">
            <v>2. Domgas / IPP</v>
          </cell>
          <cell r="V938" t="str">
            <v xml:space="preserve">Oghene Nkonyeasua </v>
          </cell>
          <cell r="W938">
            <v>0</v>
          </cell>
          <cell r="X938">
            <v>2</v>
          </cell>
          <cell r="Y938">
            <v>0</v>
          </cell>
          <cell r="Z938">
            <v>23122.930327415466</v>
          </cell>
          <cell r="AA938">
            <v>0</v>
          </cell>
          <cell r="AB938">
            <v>686884.95156860352</v>
          </cell>
          <cell r="AC938">
            <v>0</v>
          </cell>
          <cell r="AD938">
            <v>0</v>
          </cell>
          <cell r="AE938">
            <v>0</v>
          </cell>
          <cell r="AF938">
            <v>679316.23628234863</v>
          </cell>
          <cell r="AG938">
            <v>6861.7811136245728</v>
          </cell>
          <cell r="AH938">
            <v>706.88463592529297</v>
          </cell>
          <cell r="AI938">
            <v>0</v>
          </cell>
          <cell r="AJ938">
            <v>59365.499654769897</v>
          </cell>
          <cell r="AK938">
            <v>0</v>
          </cell>
          <cell r="AL938">
            <v>0</v>
          </cell>
          <cell r="AM938">
            <v>0</v>
          </cell>
          <cell r="AN938">
            <v>0</v>
          </cell>
          <cell r="AO938">
            <v>0</v>
          </cell>
          <cell r="AP938">
            <v>0</v>
          </cell>
          <cell r="AQ938">
            <v>0</v>
          </cell>
          <cell r="AR938">
            <v>0</v>
          </cell>
          <cell r="AS938">
            <v>0</v>
          </cell>
          <cell r="AT938">
            <v>0</v>
          </cell>
          <cell r="AU938">
            <v>0</v>
          </cell>
          <cell r="AV938">
            <v>0</v>
          </cell>
          <cell r="AW938">
            <v>0</v>
          </cell>
          <cell r="AX938">
            <v>0</v>
          </cell>
          <cell r="AY938">
            <v>0</v>
          </cell>
          <cell r="AZ938">
            <v>0</v>
          </cell>
          <cell r="BA938">
            <v>0</v>
          </cell>
          <cell r="BB938">
            <v>0</v>
          </cell>
          <cell r="BC938">
            <v>0</v>
          </cell>
          <cell r="BD938">
            <v>0</v>
          </cell>
          <cell r="BE938">
            <v>0</v>
          </cell>
          <cell r="BF938">
            <v>0</v>
          </cell>
          <cell r="BG938">
            <v>0</v>
          </cell>
          <cell r="BH938">
            <v>0</v>
          </cell>
          <cell r="BI938">
            <v>0</v>
          </cell>
          <cell r="BJ938">
            <v>0</v>
          </cell>
          <cell r="BK938">
            <v>0</v>
          </cell>
          <cell r="BL938">
            <v>0</v>
          </cell>
          <cell r="BM938">
            <v>0</v>
          </cell>
          <cell r="BN938">
            <v>0</v>
          </cell>
          <cell r="BO938">
            <v>0</v>
          </cell>
          <cell r="BP938">
            <v>0</v>
          </cell>
          <cell r="BQ938">
            <v>0</v>
          </cell>
          <cell r="BR938">
            <v>0</v>
          </cell>
          <cell r="BS938">
            <v>0</v>
          </cell>
          <cell r="BT938">
            <v>0</v>
          </cell>
          <cell r="BU938">
            <v>0</v>
          </cell>
          <cell r="BV938">
            <v>0</v>
          </cell>
          <cell r="BW938">
            <v>0</v>
          </cell>
          <cell r="BX938">
            <v>0</v>
          </cell>
          <cell r="BY938">
            <v>0</v>
          </cell>
          <cell r="BZ938">
            <v>0</v>
          </cell>
          <cell r="CA938">
            <v>0</v>
          </cell>
          <cell r="CB938">
            <v>0</v>
          </cell>
          <cell r="CC938">
            <v>0</v>
          </cell>
          <cell r="CD938">
            <v>0</v>
          </cell>
          <cell r="CE938">
            <v>0</v>
          </cell>
          <cell r="CF938">
            <v>0</v>
          </cell>
          <cell r="CG938">
            <v>0</v>
          </cell>
          <cell r="CH938">
            <v>0</v>
          </cell>
          <cell r="CI938">
            <v>0</v>
          </cell>
          <cell r="CJ938">
            <v>0</v>
          </cell>
          <cell r="CK938">
            <v>0</v>
          </cell>
          <cell r="CL938">
            <v>0</v>
          </cell>
          <cell r="CM938">
            <v>1</v>
          </cell>
        </row>
        <row r="939">
          <cell r="A939" t="str">
            <v>NIP_BP11_D_UGHE_WL1_G04</v>
          </cell>
          <cell r="C939" t="str">
            <v>BP11</v>
          </cell>
          <cell r="D939" t="str">
            <v>In</v>
          </cell>
          <cell r="E939" t="str">
            <v>Domgas/IPP</v>
          </cell>
          <cell r="F939" t="str">
            <v>Base</v>
          </cell>
          <cell r="G939" t="str">
            <v>Portfolio Action</v>
          </cell>
          <cell r="H939" t="str">
            <v>In</v>
          </cell>
          <cell r="I939" t="str">
            <v>UGHELLI EAST</v>
          </cell>
          <cell r="J939" t="str">
            <v>OML - 34</v>
          </cell>
          <cell r="K939" t="str">
            <v>LAND WEST</v>
          </cell>
          <cell r="L939" t="str">
            <v>West</v>
          </cell>
          <cell r="M939" t="str">
            <v>Ughelli Workover</v>
          </cell>
          <cell r="N939" t="str">
            <v>Ughelli Workover</v>
          </cell>
          <cell r="O939" t="str">
            <v>Ughelli Workover</v>
          </cell>
          <cell r="P939" t="str">
            <v>Well Integrity WO</v>
          </cell>
          <cell r="Q939" t="str">
            <v>Ernest Ikpolo</v>
          </cell>
          <cell r="R939" t="str">
            <v>UGHELLI_EAST1_GP / UTOROGU1_GP</v>
          </cell>
          <cell r="S939" t="str">
            <v>DOMGAS</v>
          </cell>
          <cell r="T939" t="str">
            <v>5. Domgas (Ring fenced)</v>
          </cell>
          <cell r="U939" t="str">
            <v>2. Domgas / IPP</v>
          </cell>
          <cell r="V939" t="str">
            <v xml:space="preserve">Oghene Nkonyeasua </v>
          </cell>
          <cell r="W939">
            <v>0</v>
          </cell>
          <cell r="X939">
            <v>2</v>
          </cell>
          <cell r="Y939">
            <v>0</v>
          </cell>
          <cell r="Z939">
            <v>550.85902404785156</v>
          </cell>
          <cell r="AA939">
            <v>0</v>
          </cell>
          <cell r="AB939">
            <v>11885.400146484375</v>
          </cell>
          <cell r="AC939">
            <v>0</v>
          </cell>
          <cell r="AD939">
            <v>0</v>
          </cell>
          <cell r="AE939">
            <v>0</v>
          </cell>
          <cell r="AF939">
            <v>11632.400024414063</v>
          </cell>
          <cell r="AG939">
            <v>117.50099563598633</v>
          </cell>
          <cell r="AH939">
            <v>135.39500045776367</v>
          </cell>
          <cell r="AI939">
            <v>17442</v>
          </cell>
          <cell r="AJ939">
            <v>3175.8834228515625</v>
          </cell>
          <cell r="AK939">
            <v>0</v>
          </cell>
          <cell r="AL939">
            <v>0</v>
          </cell>
          <cell r="AM939">
            <v>0</v>
          </cell>
          <cell r="AN939">
            <v>0</v>
          </cell>
          <cell r="AO939">
            <v>0</v>
          </cell>
          <cell r="AP939">
            <v>0</v>
          </cell>
          <cell r="AQ939">
            <v>0</v>
          </cell>
          <cell r="AR939">
            <v>0</v>
          </cell>
          <cell r="AS939">
            <v>0</v>
          </cell>
          <cell r="AT939">
            <v>2</v>
          </cell>
          <cell r="AU939">
            <v>0</v>
          </cell>
          <cell r="AV939">
            <v>0</v>
          </cell>
          <cell r="AW939">
            <v>0</v>
          </cell>
          <cell r="AX939">
            <v>0</v>
          </cell>
          <cell r="AY939">
            <v>0</v>
          </cell>
          <cell r="AZ939">
            <v>0</v>
          </cell>
          <cell r="BA939">
            <v>0</v>
          </cell>
          <cell r="BB939">
            <v>0</v>
          </cell>
          <cell r="BC939">
            <v>0</v>
          </cell>
          <cell r="BD939">
            <v>0</v>
          </cell>
          <cell r="BE939">
            <v>0</v>
          </cell>
          <cell r="BF939">
            <v>0</v>
          </cell>
          <cell r="BG939">
            <v>0</v>
          </cell>
          <cell r="BH939">
            <v>0</v>
          </cell>
          <cell r="BI939">
            <v>0</v>
          </cell>
          <cell r="BJ939">
            <v>0</v>
          </cell>
          <cell r="BK939">
            <v>0</v>
          </cell>
          <cell r="BL939">
            <v>0</v>
          </cell>
          <cell r="BM939">
            <v>0</v>
          </cell>
          <cell r="BN939">
            <v>0</v>
          </cell>
          <cell r="BO939">
            <v>0</v>
          </cell>
          <cell r="BP939">
            <v>0</v>
          </cell>
          <cell r="BQ939">
            <v>0</v>
          </cell>
          <cell r="BR939">
            <v>0</v>
          </cell>
          <cell r="BS939">
            <v>0</v>
          </cell>
          <cell r="BT939">
            <v>0</v>
          </cell>
          <cell r="BU939">
            <v>0</v>
          </cell>
          <cell r="BV939">
            <v>0</v>
          </cell>
          <cell r="BW939">
            <v>0</v>
          </cell>
          <cell r="BX939">
            <v>0</v>
          </cell>
          <cell r="BY939">
            <v>0</v>
          </cell>
          <cell r="BZ939">
            <v>0</v>
          </cell>
          <cell r="CA939">
            <v>0</v>
          </cell>
          <cell r="CB939">
            <v>0</v>
          </cell>
          <cell r="CC939">
            <v>0</v>
          </cell>
          <cell r="CD939">
            <v>17442</v>
          </cell>
          <cell r="CE939">
            <v>0</v>
          </cell>
          <cell r="CF939">
            <v>0</v>
          </cell>
          <cell r="CG939">
            <v>0</v>
          </cell>
          <cell r="CH939">
            <v>0</v>
          </cell>
          <cell r="CI939">
            <v>0</v>
          </cell>
          <cell r="CJ939">
            <v>0</v>
          </cell>
          <cell r="CK939">
            <v>0</v>
          </cell>
          <cell r="CL939">
            <v>0</v>
          </cell>
          <cell r="CM939">
            <v>1</v>
          </cell>
        </row>
        <row r="940">
          <cell r="A940" t="str">
            <v>NIP_BP11_D_UGHE_WL1_I01</v>
          </cell>
          <cell r="C940" t="str">
            <v>BP11</v>
          </cell>
          <cell r="D940" t="str">
            <v>In</v>
          </cell>
          <cell r="E940" t="str">
            <v>Domgas/IPP</v>
          </cell>
          <cell r="F940" t="str">
            <v>Base</v>
          </cell>
          <cell r="G940" t="str">
            <v>Portfolio Action</v>
          </cell>
          <cell r="H940" t="str">
            <v>In</v>
          </cell>
          <cell r="I940" t="str">
            <v>UGHELLI EAST</v>
          </cell>
          <cell r="J940" t="str">
            <v>OML - 34</v>
          </cell>
          <cell r="K940" t="str">
            <v>LAND WEST</v>
          </cell>
          <cell r="L940" t="str">
            <v>West</v>
          </cell>
          <cell r="M940" t="str">
            <v>AG Solution Ughelli East</v>
          </cell>
          <cell r="N940" t="str">
            <v>AG Solution Ughelli East</v>
          </cell>
          <cell r="O940" t="str">
            <v>AG Solution Ughelli East</v>
          </cell>
          <cell r="P940" t="str">
            <v>AG Solution Phase 1</v>
          </cell>
          <cell r="Q940" t="str">
            <v>Ernest Ikpolo</v>
          </cell>
          <cell r="S940" t="str">
            <v>DOMGAS</v>
          </cell>
          <cell r="T940" t="str">
            <v>5. Domgas (Ring fenced)</v>
          </cell>
          <cell r="U940" t="str">
            <v>1. Secure / Maximise NFA</v>
          </cell>
          <cell r="V940" t="str">
            <v xml:space="preserve">Oghene Nkonyeasua </v>
          </cell>
          <cell r="W940">
            <v>0</v>
          </cell>
          <cell r="X940">
            <v>0</v>
          </cell>
          <cell r="Y940">
            <v>16413.17456226558</v>
          </cell>
          <cell r="Z940">
            <v>4827.4837257862091</v>
          </cell>
          <cell r="AA940">
            <v>8793.9280775257321</v>
          </cell>
          <cell r="AB940">
            <v>266254.66073608398</v>
          </cell>
          <cell r="AC940">
            <v>3512.7048053741455</v>
          </cell>
          <cell r="AD940">
            <v>549.44724224507809</v>
          </cell>
          <cell r="AE940">
            <v>4731.7692898728819</v>
          </cell>
          <cell r="AF940">
            <v>262964.87994384766</v>
          </cell>
          <cell r="AG940">
            <v>2656.2107889652252</v>
          </cell>
          <cell r="AH940">
            <v>632.97589874267578</v>
          </cell>
          <cell r="AI940">
            <v>0</v>
          </cell>
          <cell r="AJ940">
            <v>72821.67849374449</v>
          </cell>
          <cell r="AK940">
            <v>0</v>
          </cell>
          <cell r="AL940">
            <v>0</v>
          </cell>
          <cell r="AM940">
            <v>0</v>
          </cell>
          <cell r="AN940">
            <v>0</v>
          </cell>
          <cell r="AO940">
            <v>0</v>
          </cell>
          <cell r="AP940">
            <v>0</v>
          </cell>
          <cell r="AQ940">
            <v>0</v>
          </cell>
          <cell r="AR940">
            <v>0</v>
          </cell>
          <cell r="AS940">
            <v>0</v>
          </cell>
          <cell r="AT940">
            <v>0</v>
          </cell>
          <cell r="AU940">
            <v>0</v>
          </cell>
          <cell r="AV940">
            <v>0</v>
          </cell>
          <cell r="AW940">
            <v>0</v>
          </cell>
          <cell r="AX940">
            <v>0</v>
          </cell>
          <cell r="AY940">
            <v>0</v>
          </cell>
          <cell r="AZ940">
            <v>0</v>
          </cell>
          <cell r="BA940">
            <v>0</v>
          </cell>
          <cell r="BB940">
            <v>0</v>
          </cell>
          <cell r="BC940">
            <v>0</v>
          </cell>
          <cell r="BD940">
            <v>0</v>
          </cell>
          <cell r="BE940">
            <v>0</v>
          </cell>
          <cell r="BF940">
            <v>0</v>
          </cell>
          <cell r="BG940">
            <v>0</v>
          </cell>
          <cell r="BH940">
            <v>0</v>
          </cell>
          <cell r="BI940">
            <v>0</v>
          </cell>
          <cell r="BJ940">
            <v>0</v>
          </cell>
          <cell r="BK940">
            <v>0</v>
          </cell>
          <cell r="BL940">
            <v>0</v>
          </cell>
          <cell r="BM940">
            <v>0</v>
          </cell>
          <cell r="BN940">
            <v>0</v>
          </cell>
          <cell r="BO940">
            <v>0</v>
          </cell>
          <cell r="BP940">
            <v>0</v>
          </cell>
          <cell r="BQ940">
            <v>0</v>
          </cell>
          <cell r="BR940">
            <v>0</v>
          </cell>
          <cell r="BS940">
            <v>0</v>
          </cell>
          <cell r="BT940">
            <v>0</v>
          </cell>
          <cell r="BU940">
            <v>0</v>
          </cell>
          <cell r="BV940">
            <v>0</v>
          </cell>
          <cell r="BW940">
            <v>0</v>
          </cell>
          <cell r="BX940">
            <v>0</v>
          </cell>
          <cell r="BY940">
            <v>0</v>
          </cell>
          <cell r="BZ940">
            <v>0</v>
          </cell>
          <cell r="CA940">
            <v>0</v>
          </cell>
          <cell r="CB940">
            <v>0</v>
          </cell>
          <cell r="CC940">
            <v>0</v>
          </cell>
          <cell r="CD940">
            <v>0</v>
          </cell>
          <cell r="CE940">
            <v>0</v>
          </cell>
          <cell r="CF940">
            <v>0</v>
          </cell>
          <cell r="CG940">
            <v>0</v>
          </cell>
          <cell r="CH940">
            <v>0</v>
          </cell>
          <cell r="CI940">
            <v>0</v>
          </cell>
          <cell r="CJ940">
            <v>27871.796264648438</v>
          </cell>
          <cell r="CK940">
            <v>0</v>
          </cell>
          <cell r="CL940">
            <v>0</v>
          </cell>
          <cell r="CM940">
            <v>1</v>
          </cell>
        </row>
        <row r="941">
          <cell r="A941" t="str">
            <v>NIP_BP11_D_UGHE_WL1_RG1</v>
          </cell>
          <cell r="C941" t="str">
            <v>BP11</v>
          </cell>
          <cell r="D941" t="str">
            <v>In</v>
          </cell>
          <cell r="E941" t="str">
            <v>Base JV</v>
          </cell>
          <cell r="F941" t="str">
            <v>Base</v>
          </cell>
          <cell r="G941" t="str">
            <v>Portfolio Action</v>
          </cell>
          <cell r="H941" t="str">
            <v>In</v>
          </cell>
          <cell r="I941" t="str">
            <v>UGHELLI EAST</v>
          </cell>
          <cell r="J941" t="str">
            <v>OML - 34</v>
          </cell>
          <cell r="K941" t="str">
            <v>LAND WEST</v>
          </cell>
          <cell r="L941" t="str">
            <v>West</v>
          </cell>
          <cell r="M941" t="str">
            <v>NFA - UGHELLI EAST</v>
          </cell>
          <cell r="N941" t="str">
            <v>STOG Restoration - Land West</v>
          </cell>
          <cell r="O941" t="str">
            <v>STOG Restoration - Land West</v>
          </cell>
          <cell r="P941" t="str">
            <v>NFA</v>
          </cell>
          <cell r="Q941" t="str">
            <v>Ernest Ikpolo</v>
          </cell>
          <cell r="R941" t="str">
            <v>UGHELLI_EAST1_GP / UTOROGU1_GP</v>
          </cell>
          <cell r="S941" t="str">
            <v>DOMGAS</v>
          </cell>
          <cell r="T941" t="str">
            <v>4. Oil</v>
          </cell>
          <cell r="U941" t="str">
            <v>1. Secure / Maximise NFA</v>
          </cell>
          <cell r="V941" t="str">
            <v xml:space="preserve">Oghene Nkonyeasua </v>
          </cell>
          <cell r="W941">
            <v>0</v>
          </cell>
          <cell r="X941">
            <v>3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10334.6396484375</v>
          </cell>
          <cell r="AJ941">
            <v>310.0391845703125</v>
          </cell>
          <cell r="AK941">
            <v>0</v>
          </cell>
          <cell r="AL941">
            <v>0</v>
          </cell>
          <cell r="AM941">
            <v>0</v>
          </cell>
          <cell r="AN941">
            <v>0</v>
          </cell>
          <cell r="AO941">
            <v>0</v>
          </cell>
          <cell r="AP941">
            <v>0</v>
          </cell>
          <cell r="AQ941">
            <v>0</v>
          </cell>
          <cell r="AR941">
            <v>0</v>
          </cell>
          <cell r="AS941">
            <v>0</v>
          </cell>
          <cell r="AT941">
            <v>1</v>
          </cell>
          <cell r="AU941">
            <v>0</v>
          </cell>
          <cell r="AV941">
            <v>0</v>
          </cell>
          <cell r="AW941">
            <v>0</v>
          </cell>
          <cell r="AX941">
            <v>0</v>
          </cell>
          <cell r="AY941">
            <v>0</v>
          </cell>
          <cell r="AZ941">
            <v>0</v>
          </cell>
          <cell r="BA941">
            <v>0</v>
          </cell>
          <cell r="BB941">
            <v>0</v>
          </cell>
          <cell r="BC941">
            <v>0</v>
          </cell>
          <cell r="BD941">
            <v>0</v>
          </cell>
          <cell r="BE941">
            <v>0</v>
          </cell>
          <cell r="BF941">
            <v>0</v>
          </cell>
          <cell r="BG941">
            <v>0</v>
          </cell>
          <cell r="BH941">
            <v>0</v>
          </cell>
          <cell r="BI941">
            <v>0</v>
          </cell>
          <cell r="BJ941">
            <v>0</v>
          </cell>
          <cell r="BK941">
            <v>0</v>
          </cell>
          <cell r="BL941">
            <v>0</v>
          </cell>
          <cell r="BM941">
            <v>0</v>
          </cell>
          <cell r="BN941">
            <v>0</v>
          </cell>
          <cell r="BO941">
            <v>0</v>
          </cell>
          <cell r="BP941">
            <v>0</v>
          </cell>
          <cell r="BQ941">
            <v>0</v>
          </cell>
          <cell r="BR941">
            <v>0</v>
          </cell>
          <cell r="BS941">
            <v>0</v>
          </cell>
          <cell r="BT941">
            <v>0</v>
          </cell>
          <cell r="BU941">
            <v>0</v>
          </cell>
          <cell r="BV941">
            <v>0</v>
          </cell>
          <cell r="BW941">
            <v>0</v>
          </cell>
          <cell r="BX941">
            <v>0</v>
          </cell>
          <cell r="BY941">
            <v>0</v>
          </cell>
          <cell r="BZ941">
            <v>0</v>
          </cell>
          <cell r="CA941">
            <v>2550</v>
          </cell>
          <cell r="CB941">
            <v>0</v>
          </cell>
          <cell r="CC941">
            <v>0</v>
          </cell>
          <cell r="CD941">
            <v>7784.6396484375</v>
          </cell>
          <cell r="CE941">
            <v>0</v>
          </cell>
          <cell r="CF941">
            <v>0</v>
          </cell>
          <cell r="CG941">
            <v>0</v>
          </cell>
          <cell r="CH941">
            <v>0</v>
          </cell>
          <cell r="CI941">
            <v>0</v>
          </cell>
          <cell r="CJ941">
            <v>0</v>
          </cell>
          <cell r="CK941">
            <v>0</v>
          </cell>
          <cell r="CL941">
            <v>0</v>
          </cell>
          <cell r="CM941">
            <v>1</v>
          </cell>
        </row>
        <row r="942">
          <cell r="A942" t="str">
            <v>NIP_BP11_D_UGHW_WL1_I01</v>
          </cell>
          <cell r="C942" t="str">
            <v>BP11</v>
          </cell>
          <cell r="D942" t="str">
            <v>In</v>
          </cell>
          <cell r="E942" t="str">
            <v>Domgas/IPP</v>
          </cell>
          <cell r="F942" t="str">
            <v>Base</v>
          </cell>
          <cell r="G942" t="str">
            <v>Portfolio Action</v>
          </cell>
          <cell r="H942" t="str">
            <v>In</v>
          </cell>
          <cell r="I942" t="str">
            <v>UGHELLI WEST</v>
          </cell>
          <cell r="J942" t="str">
            <v>OML - 34</v>
          </cell>
          <cell r="K942" t="str">
            <v>LAND WEST</v>
          </cell>
          <cell r="L942" t="str">
            <v>West</v>
          </cell>
          <cell r="M942" t="str">
            <v>AG Solution Ughelli West</v>
          </cell>
          <cell r="N942" t="str">
            <v>AG Solution Ughelli West</v>
          </cell>
          <cell r="O942" t="str">
            <v>AG Solution Ughelli West</v>
          </cell>
          <cell r="P942" t="str">
            <v>AG Solution Phase 1</v>
          </cell>
          <cell r="Q942" t="str">
            <v>Ernest Ikpolo</v>
          </cell>
          <cell r="S942" t="str">
            <v>DOMGAS</v>
          </cell>
          <cell r="T942" t="str">
            <v>5. Domgas (Ring fenced)</v>
          </cell>
          <cell r="U942" t="str">
            <v>1. Secure / Maximise NFA</v>
          </cell>
          <cell r="V942" t="str">
            <v xml:space="preserve">Oghene Nkonyeasua </v>
          </cell>
          <cell r="W942">
            <v>0</v>
          </cell>
          <cell r="X942">
            <v>0</v>
          </cell>
          <cell r="Y942">
            <v>36983.501705200091</v>
          </cell>
          <cell r="Z942">
            <v>0</v>
          </cell>
          <cell r="AA942">
            <v>8625.6277315828484</v>
          </cell>
          <cell r="AB942">
            <v>0</v>
          </cell>
          <cell r="AC942">
            <v>3536.5591669082642</v>
          </cell>
          <cell r="AD942">
            <v>504.50923362374306</v>
          </cell>
          <cell r="AE942">
            <v>4584.55895259115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70360.842219597806</v>
          </cell>
          <cell r="AK942">
            <v>0</v>
          </cell>
          <cell r="AL942">
            <v>0</v>
          </cell>
          <cell r="AM942">
            <v>0</v>
          </cell>
          <cell r="AN942">
            <v>0</v>
          </cell>
          <cell r="AO942">
            <v>0</v>
          </cell>
          <cell r="AP942">
            <v>0</v>
          </cell>
          <cell r="AQ942">
            <v>0</v>
          </cell>
          <cell r="AR942">
            <v>0</v>
          </cell>
          <cell r="AS942">
            <v>0</v>
          </cell>
          <cell r="AT942">
            <v>0</v>
          </cell>
          <cell r="AU942">
            <v>0</v>
          </cell>
          <cell r="AV942">
            <v>0</v>
          </cell>
          <cell r="AW942">
            <v>0</v>
          </cell>
          <cell r="AX942">
            <v>0</v>
          </cell>
          <cell r="AY942">
            <v>0</v>
          </cell>
          <cell r="AZ942">
            <v>0</v>
          </cell>
          <cell r="BA942">
            <v>0</v>
          </cell>
          <cell r="BB942">
            <v>0</v>
          </cell>
          <cell r="BC942">
            <v>0</v>
          </cell>
          <cell r="BD942">
            <v>0</v>
          </cell>
          <cell r="BE942">
            <v>0</v>
          </cell>
          <cell r="BF942">
            <v>0</v>
          </cell>
          <cell r="BG942">
            <v>0</v>
          </cell>
          <cell r="BH942">
            <v>0</v>
          </cell>
          <cell r="BI942">
            <v>0</v>
          </cell>
          <cell r="BJ942">
            <v>0</v>
          </cell>
          <cell r="BK942">
            <v>0</v>
          </cell>
          <cell r="BL942">
            <v>0</v>
          </cell>
          <cell r="BM942">
            <v>0</v>
          </cell>
          <cell r="BN942">
            <v>0</v>
          </cell>
          <cell r="BO942">
            <v>0</v>
          </cell>
          <cell r="BP942">
            <v>0</v>
          </cell>
          <cell r="BQ942">
            <v>0</v>
          </cell>
          <cell r="BR942">
            <v>0</v>
          </cell>
          <cell r="BS942">
            <v>0</v>
          </cell>
          <cell r="BT942">
            <v>0</v>
          </cell>
          <cell r="BU942">
            <v>0</v>
          </cell>
          <cell r="BV942">
            <v>0</v>
          </cell>
          <cell r="BW942">
            <v>0</v>
          </cell>
          <cell r="BX942">
            <v>0</v>
          </cell>
          <cell r="BY942">
            <v>0</v>
          </cell>
          <cell r="BZ942">
            <v>0</v>
          </cell>
          <cell r="CA942">
            <v>0</v>
          </cell>
          <cell r="CB942">
            <v>0</v>
          </cell>
          <cell r="CC942">
            <v>0</v>
          </cell>
          <cell r="CD942">
            <v>0</v>
          </cell>
          <cell r="CE942">
            <v>0</v>
          </cell>
          <cell r="CF942">
            <v>0</v>
          </cell>
          <cell r="CG942">
            <v>0</v>
          </cell>
          <cell r="CH942">
            <v>0</v>
          </cell>
          <cell r="CI942">
            <v>0</v>
          </cell>
          <cell r="CJ942">
            <v>39265.193115234375</v>
          </cell>
          <cell r="CK942">
            <v>0</v>
          </cell>
          <cell r="CL942">
            <v>0</v>
          </cell>
          <cell r="CM942">
            <v>1</v>
          </cell>
        </row>
        <row r="943">
          <cell r="A943" t="str">
            <v>NIP_BP11_D_UGHW_WL1_R01</v>
          </cell>
          <cell r="C943" t="str">
            <v>BP11</v>
          </cell>
          <cell r="D943" t="str">
            <v>In</v>
          </cell>
          <cell r="E943" t="str">
            <v>Base JV</v>
          </cell>
          <cell r="F943" t="str">
            <v>Base</v>
          </cell>
          <cell r="G943" t="str">
            <v>Portfolio Action</v>
          </cell>
          <cell r="H943" t="str">
            <v>In</v>
          </cell>
          <cell r="I943" t="str">
            <v>UGHELLI WEST</v>
          </cell>
          <cell r="J943" t="str">
            <v>OML - 34</v>
          </cell>
          <cell r="K943" t="str">
            <v>LAND WEST</v>
          </cell>
          <cell r="L943" t="str">
            <v>West</v>
          </cell>
          <cell r="M943" t="str">
            <v>STOG - Restoration - UGHELLI WEST</v>
          </cell>
          <cell r="N943" t="str">
            <v>STOG Restoration - Land West</v>
          </cell>
          <cell r="O943" t="str">
            <v>STOG Restoration - Land West</v>
          </cell>
          <cell r="P943" t="str">
            <v>STOG - Restoration</v>
          </cell>
          <cell r="Q943" t="str">
            <v>Ernest Ikpolo</v>
          </cell>
          <cell r="R943" t="str">
            <v>UGHELLI_WEST1_FS</v>
          </cell>
          <cell r="S943" t="str">
            <v>DOMGAS</v>
          </cell>
          <cell r="T943" t="str">
            <v>4. Oil</v>
          </cell>
          <cell r="V943" t="str">
            <v xml:space="preserve">Oghene Nkonyeasua 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AN943">
            <v>0</v>
          </cell>
          <cell r="AO943">
            <v>0</v>
          </cell>
          <cell r="AP943">
            <v>0</v>
          </cell>
          <cell r="AQ943">
            <v>0</v>
          </cell>
          <cell r="AR943">
            <v>0</v>
          </cell>
          <cell r="AS943">
            <v>0</v>
          </cell>
          <cell r="AT943">
            <v>2</v>
          </cell>
          <cell r="AU943">
            <v>0</v>
          </cell>
          <cell r="AV943">
            <v>0</v>
          </cell>
          <cell r="AW943">
            <v>0</v>
          </cell>
          <cell r="AX943">
            <v>0</v>
          </cell>
          <cell r="AY943">
            <v>0</v>
          </cell>
          <cell r="AZ943">
            <v>0</v>
          </cell>
          <cell r="BA943">
            <v>0</v>
          </cell>
          <cell r="BB943">
            <v>0</v>
          </cell>
          <cell r="BC943">
            <v>0</v>
          </cell>
          <cell r="BD943">
            <v>0</v>
          </cell>
          <cell r="BE943">
            <v>0</v>
          </cell>
          <cell r="BF943">
            <v>0</v>
          </cell>
          <cell r="BG943">
            <v>0</v>
          </cell>
          <cell r="BH943">
            <v>0</v>
          </cell>
          <cell r="BI943">
            <v>0</v>
          </cell>
          <cell r="BJ943">
            <v>0</v>
          </cell>
          <cell r="BK943">
            <v>0</v>
          </cell>
          <cell r="BL943">
            <v>0</v>
          </cell>
          <cell r="BM943">
            <v>0</v>
          </cell>
          <cell r="BN943">
            <v>0</v>
          </cell>
          <cell r="BO943">
            <v>0</v>
          </cell>
          <cell r="BP943">
            <v>0</v>
          </cell>
          <cell r="BQ943">
            <v>0</v>
          </cell>
          <cell r="BR943">
            <v>0</v>
          </cell>
          <cell r="BS943">
            <v>0</v>
          </cell>
          <cell r="BT943">
            <v>0</v>
          </cell>
          <cell r="BU943">
            <v>0</v>
          </cell>
          <cell r="BV943">
            <v>0</v>
          </cell>
          <cell r="BW943">
            <v>0</v>
          </cell>
          <cell r="BX943">
            <v>0</v>
          </cell>
          <cell r="BY943">
            <v>0</v>
          </cell>
          <cell r="BZ943">
            <v>0</v>
          </cell>
          <cell r="CA943">
            <v>0</v>
          </cell>
          <cell r="CB943">
            <v>0</v>
          </cell>
          <cell r="CC943">
            <v>0</v>
          </cell>
          <cell r="CD943">
            <v>0</v>
          </cell>
          <cell r="CE943">
            <v>0</v>
          </cell>
          <cell r="CF943">
            <v>0</v>
          </cell>
          <cell r="CG943">
            <v>0</v>
          </cell>
          <cell r="CH943">
            <v>0</v>
          </cell>
          <cell r="CI943">
            <v>0</v>
          </cell>
          <cell r="CJ943">
            <v>0</v>
          </cell>
          <cell r="CK943">
            <v>0</v>
          </cell>
          <cell r="CL943">
            <v>0</v>
          </cell>
          <cell r="CM943">
            <v>1</v>
          </cell>
        </row>
        <row r="944">
          <cell r="A944" t="str">
            <v>NIP_BP11_D_UMUE_EL1_I01</v>
          </cell>
          <cell r="C944" t="str">
            <v>BP11</v>
          </cell>
          <cell r="D944" t="str">
            <v>Out</v>
          </cell>
          <cell r="E944" t="str">
            <v>Third Party Finance</v>
          </cell>
          <cell r="F944" t="str">
            <v>Options</v>
          </cell>
          <cell r="G944" t="str">
            <v>Both</v>
          </cell>
          <cell r="H944" t="str">
            <v>In</v>
          </cell>
          <cell r="I944" t="str">
            <v>UMUECHEM</v>
          </cell>
          <cell r="J944" t="str">
            <v>OML - 17</v>
          </cell>
          <cell r="K944" t="str">
            <v>LAND EAST</v>
          </cell>
          <cell r="L944" t="str">
            <v>East</v>
          </cell>
          <cell r="M944" t="str">
            <v>AGS Umuechem</v>
          </cell>
          <cell r="N944" t="str">
            <v>AG Solution Opportunities (OV)</v>
          </cell>
          <cell r="O944" t="str">
            <v>AG Solution Opportunities (OV)</v>
          </cell>
          <cell r="P944" t="str">
            <v>AG Solution Phase 2</v>
          </cell>
          <cell r="Q944" t="str">
            <v>James Iwegbu</v>
          </cell>
          <cell r="S944" t="str">
            <v>DOMGAS</v>
          </cell>
          <cell r="T944" t="str">
            <v>4. Oil</v>
          </cell>
          <cell r="U944" t="str">
            <v>1. Secure / Maximise NFA</v>
          </cell>
          <cell r="V944" t="str">
            <v>Eleluwor Esta</v>
          </cell>
          <cell r="W944">
            <v>0</v>
          </cell>
          <cell r="X944">
            <v>0</v>
          </cell>
          <cell r="Y944">
            <v>9889.9926582704247</v>
          </cell>
          <cell r="Z944">
            <v>0</v>
          </cell>
          <cell r="AA944">
            <v>22970.233364200925</v>
          </cell>
          <cell r="AB944">
            <v>0</v>
          </cell>
          <cell r="AC944">
            <v>18928.026107788086</v>
          </cell>
          <cell r="AD944">
            <v>2103.1107268333435</v>
          </cell>
          <cell r="AE944">
            <v>1939.1557214025006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14317.400680301336</v>
          </cell>
          <cell r="AK944">
            <v>0</v>
          </cell>
          <cell r="AL944">
            <v>0</v>
          </cell>
          <cell r="AM944">
            <v>0</v>
          </cell>
          <cell r="AN944">
            <v>0</v>
          </cell>
          <cell r="AO944">
            <v>0</v>
          </cell>
          <cell r="AP944">
            <v>0</v>
          </cell>
          <cell r="AQ944">
            <v>0</v>
          </cell>
          <cell r="AR944">
            <v>0</v>
          </cell>
          <cell r="AS944">
            <v>0</v>
          </cell>
          <cell r="AT944">
            <v>0</v>
          </cell>
          <cell r="AU944">
            <v>0</v>
          </cell>
          <cell r="AV944">
            <v>0</v>
          </cell>
          <cell r="AW944">
            <v>0</v>
          </cell>
          <cell r="AX944">
            <v>0</v>
          </cell>
          <cell r="AY944">
            <v>0</v>
          </cell>
          <cell r="AZ944">
            <v>0</v>
          </cell>
          <cell r="BA944">
            <v>0</v>
          </cell>
          <cell r="BB944">
            <v>0</v>
          </cell>
          <cell r="BC944">
            <v>0</v>
          </cell>
          <cell r="BD944">
            <v>0</v>
          </cell>
          <cell r="BE944">
            <v>0</v>
          </cell>
          <cell r="BF944">
            <v>0</v>
          </cell>
          <cell r="BG944">
            <v>0</v>
          </cell>
          <cell r="BH944">
            <v>0</v>
          </cell>
          <cell r="BI944">
            <v>0</v>
          </cell>
          <cell r="BJ944">
            <v>0</v>
          </cell>
          <cell r="BK944">
            <v>0</v>
          </cell>
          <cell r="BL944">
            <v>0</v>
          </cell>
          <cell r="BM944">
            <v>0</v>
          </cell>
          <cell r="BN944">
            <v>0</v>
          </cell>
          <cell r="BO944">
            <v>0</v>
          </cell>
          <cell r="BP944">
            <v>0</v>
          </cell>
          <cell r="BQ944">
            <v>0</v>
          </cell>
          <cell r="BR944">
            <v>0</v>
          </cell>
          <cell r="BS944">
            <v>0</v>
          </cell>
          <cell r="BT944">
            <v>0</v>
          </cell>
          <cell r="BU944">
            <v>0</v>
          </cell>
          <cell r="BV944">
            <v>0</v>
          </cell>
          <cell r="BW944">
            <v>0</v>
          </cell>
          <cell r="BX944">
            <v>0</v>
          </cell>
          <cell r="BY944">
            <v>0</v>
          </cell>
          <cell r="BZ944">
            <v>0</v>
          </cell>
          <cell r="CA944">
            <v>0</v>
          </cell>
          <cell r="CB944">
            <v>0</v>
          </cell>
          <cell r="CC944">
            <v>0</v>
          </cell>
          <cell r="CD944">
            <v>0</v>
          </cell>
          <cell r="CE944">
            <v>0</v>
          </cell>
          <cell r="CF944">
            <v>0</v>
          </cell>
          <cell r="CG944">
            <v>0</v>
          </cell>
          <cell r="CH944">
            <v>0</v>
          </cell>
          <cell r="CI944">
            <v>0</v>
          </cell>
          <cell r="CJ944">
            <v>0</v>
          </cell>
          <cell r="CK944">
            <v>0</v>
          </cell>
          <cell r="CL944">
            <v>0</v>
          </cell>
          <cell r="CM944">
            <v>1</v>
          </cell>
        </row>
        <row r="945">
          <cell r="A945" t="str">
            <v>NIP_BP11_D_UTOR_WL1_G06</v>
          </cell>
          <cell r="C945" t="str">
            <v>BP11</v>
          </cell>
          <cell r="D945" t="str">
            <v>In</v>
          </cell>
          <cell r="E945" t="str">
            <v>Domgas/IPP</v>
          </cell>
          <cell r="F945" t="str">
            <v>Base</v>
          </cell>
          <cell r="G945" t="str">
            <v>Portfolio Action</v>
          </cell>
          <cell r="H945" t="str">
            <v>Out</v>
          </cell>
          <cell r="I945" t="str">
            <v>UTOROGU</v>
          </cell>
          <cell r="J945" t="str">
            <v>OML - 34</v>
          </cell>
          <cell r="K945" t="str">
            <v>LAND WEST</v>
          </cell>
          <cell r="L945" t="str">
            <v>West</v>
          </cell>
          <cell r="M945" t="str">
            <v>WDG - Utorogu NAG.</v>
          </cell>
          <cell r="N945" t="str">
            <v>WDG Phase 1 (Utorogu K sands)</v>
          </cell>
          <cell r="O945" t="str">
            <v>WDG Phase 1 (Utorogu K sands)</v>
          </cell>
          <cell r="P945" t="str">
            <v>WDG Phase 1 (Utorogu K sands)</v>
          </cell>
          <cell r="Q945" t="str">
            <v>Ernest Ikpolo</v>
          </cell>
          <cell r="R945" t="str">
            <v>UTOROGU2_GP</v>
          </cell>
          <cell r="S945" t="str">
            <v>DOMGAS</v>
          </cell>
          <cell r="T945" t="str">
            <v>4. Oil</v>
          </cell>
          <cell r="V945" t="str">
            <v xml:space="preserve">Oghene Nkonyeasua </v>
          </cell>
          <cell r="W945">
            <v>0</v>
          </cell>
          <cell r="X945">
            <v>0</v>
          </cell>
          <cell r="Y945">
            <v>0</v>
          </cell>
          <cell r="Z945">
            <v>21678.771702766418</v>
          </cell>
          <cell r="AA945">
            <v>0</v>
          </cell>
          <cell r="AB945">
            <v>1223597.4970703125</v>
          </cell>
          <cell r="AC945">
            <v>0</v>
          </cell>
          <cell r="AD945">
            <v>0</v>
          </cell>
          <cell r="AE945">
            <v>0</v>
          </cell>
          <cell r="AF945">
            <v>1209198.0031738281</v>
          </cell>
          <cell r="AG945">
            <v>12214.146078109741</v>
          </cell>
          <cell r="AH945">
            <v>2182.2731018066406</v>
          </cell>
          <cell r="AI945">
            <v>124422.640625</v>
          </cell>
          <cell r="AJ945">
            <v>156811.85400390625</v>
          </cell>
          <cell r="AK945">
            <v>0</v>
          </cell>
          <cell r="AL945">
            <v>0</v>
          </cell>
          <cell r="AM945">
            <v>0</v>
          </cell>
          <cell r="AN945">
            <v>0</v>
          </cell>
          <cell r="AO945">
            <v>0</v>
          </cell>
          <cell r="AP945">
            <v>0</v>
          </cell>
          <cell r="AQ945">
            <v>0</v>
          </cell>
          <cell r="AR945">
            <v>3</v>
          </cell>
          <cell r="AS945">
            <v>0</v>
          </cell>
          <cell r="AT945">
            <v>0</v>
          </cell>
          <cell r="AU945">
            <v>0</v>
          </cell>
          <cell r="AV945">
            <v>0</v>
          </cell>
          <cell r="AW945">
            <v>0</v>
          </cell>
          <cell r="AX945">
            <v>0</v>
          </cell>
          <cell r="AY945">
            <v>0</v>
          </cell>
          <cell r="AZ945">
            <v>0</v>
          </cell>
          <cell r="BA945">
            <v>0</v>
          </cell>
          <cell r="BB945">
            <v>0</v>
          </cell>
          <cell r="BC945">
            <v>0</v>
          </cell>
          <cell r="BD945">
            <v>0</v>
          </cell>
          <cell r="BE945">
            <v>0</v>
          </cell>
          <cell r="BF945">
            <v>0</v>
          </cell>
          <cell r="BG945">
            <v>0</v>
          </cell>
          <cell r="BH945">
            <v>0</v>
          </cell>
          <cell r="BI945">
            <v>0</v>
          </cell>
          <cell r="BJ945">
            <v>0</v>
          </cell>
          <cell r="BK945">
            <v>0</v>
          </cell>
          <cell r="BL945">
            <v>0</v>
          </cell>
          <cell r="BM945">
            <v>0</v>
          </cell>
          <cell r="BN945">
            <v>0</v>
          </cell>
          <cell r="BO945">
            <v>0</v>
          </cell>
          <cell r="BP945">
            <v>0</v>
          </cell>
          <cell r="BQ945">
            <v>0</v>
          </cell>
          <cell r="BR945">
            <v>0</v>
          </cell>
          <cell r="BS945">
            <v>0</v>
          </cell>
          <cell r="BT945">
            <v>0</v>
          </cell>
          <cell r="BU945">
            <v>0</v>
          </cell>
          <cell r="BV945">
            <v>0</v>
          </cell>
          <cell r="BW945">
            <v>0</v>
          </cell>
          <cell r="BX945">
            <v>0</v>
          </cell>
          <cell r="BY945">
            <v>0</v>
          </cell>
          <cell r="BZ945">
            <v>0</v>
          </cell>
          <cell r="CA945">
            <v>8670</v>
          </cell>
          <cell r="CB945">
            <v>69670.078125</v>
          </cell>
          <cell r="CC945">
            <v>27414.5390625</v>
          </cell>
          <cell r="CD945">
            <v>0</v>
          </cell>
          <cell r="CE945">
            <v>18668.029296875</v>
          </cell>
          <cell r="CF945">
            <v>0</v>
          </cell>
          <cell r="CG945">
            <v>0</v>
          </cell>
          <cell r="CH945">
            <v>0</v>
          </cell>
          <cell r="CI945">
            <v>0</v>
          </cell>
          <cell r="CJ945">
            <v>0</v>
          </cell>
          <cell r="CK945">
            <v>0</v>
          </cell>
          <cell r="CL945">
            <v>0</v>
          </cell>
          <cell r="CM945">
            <v>1</v>
          </cell>
        </row>
        <row r="946">
          <cell r="A946" t="str">
            <v>NIP_BP11_D_UTOR_WL1_G31</v>
          </cell>
          <cell r="C946" t="str">
            <v>BP11</v>
          </cell>
          <cell r="D946" t="str">
            <v>In</v>
          </cell>
          <cell r="E946" t="str">
            <v>Domgas/IPP</v>
          </cell>
          <cell r="F946" t="str">
            <v>Base</v>
          </cell>
          <cell r="G946" t="str">
            <v>Portfolio Action</v>
          </cell>
          <cell r="H946" t="str">
            <v>In</v>
          </cell>
          <cell r="I946" t="str">
            <v>UTOROGU</v>
          </cell>
          <cell r="J946" t="str">
            <v>OML - 34</v>
          </cell>
          <cell r="K946" t="str">
            <v>LAND WEST</v>
          </cell>
          <cell r="L946" t="str">
            <v>West</v>
          </cell>
          <cell r="M946" t="str">
            <v>WDG - Utorogu NAG.</v>
          </cell>
          <cell r="N946" t="str">
            <v>Utorogu K-sands appraisal</v>
          </cell>
          <cell r="O946" t="str">
            <v>Utorogu K-sands appraisal</v>
          </cell>
          <cell r="P946" t="str">
            <v>Utorogu  K-sands Appraisal</v>
          </cell>
          <cell r="Q946" t="str">
            <v>Ernest Ikpolo</v>
          </cell>
          <cell r="R946" t="str">
            <v>LAND WEST</v>
          </cell>
          <cell r="S946" t="str">
            <v>Not Applicable</v>
          </cell>
          <cell r="T946" t="str">
            <v>4. Oil</v>
          </cell>
          <cell r="V946" t="str">
            <v>Oghene Nkonyeasua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83548.203125</v>
          </cell>
          <cell r="AJ946">
            <v>2506.44580078125</v>
          </cell>
          <cell r="AK946">
            <v>0</v>
          </cell>
          <cell r="AL946">
            <v>0</v>
          </cell>
          <cell r="AM946">
            <v>0</v>
          </cell>
          <cell r="AN946">
            <v>0</v>
          </cell>
          <cell r="AO946">
            <v>0</v>
          </cell>
          <cell r="AP946">
            <v>0</v>
          </cell>
          <cell r="AQ946">
            <v>2</v>
          </cell>
          <cell r="AR946">
            <v>0</v>
          </cell>
          <cell r="AS946">
            <v>0</v>
          </cell>
          <cell r="AT946">
            <v>0</v>
          </cell>
          <cell r="AU946">
            <v>0</v>
          </cell>
          <cell r="AV946">
            <v>0</v>
          </cell>
          <cell r="AW946">
            <v>0</v>
          </cell>
          <cell r="AX946">
            <v>0</v>
          </cell>
          <cell r="AY946">
            <v>0</v>
          </cell>
          <cell r="AZ946">
            <v>0</v>
          </cell>
          <cell r="BA946">
            <v>0</v>
          </cell>
          <cell r="BB946">
            <v>0</v>
          </cell>
          <cell r="BC946">
            <v>0</v>
          </cell>
          <cell r="BD946">
            <v>0</v>
          </cell>
          <cell r="BE946">
            <v>0</v>
          </cell>
          <cell r="BF946">
            <v>0</v>
          </cell>
          <cell r="BG946">
            <v>0</v>
          </cell>
          <cell r="BH946">
            <v>0</v>
          </cell>
          <cell r="BI946">
            <v>0</v>
          </cell>
          <cell r="BJ946">
            <v>0</v>
          </cell>
          <cell r="BK946">
            <v>0</v>
          </cell>
          <cell r="BL946">
            <v>0</v>
          </cell>
          <cell r="BM946">
            <v>0</v>
          </cell>
          <cell r="BN946">
            <v>0</v>
          </cell>
          <cell r="BO946">
            <v>0</v>
          </cell>
          <cell r="BP946">
            <v>0</v>
          </cell>
          <cell r="BQ946">
            <v>0</v>
          </cell>
          <cell r="BR946">
            <v>0</v>
          </cell>
          <cell r="BS946">
            <v>0</v>
          </cell>
          <cell r="BT946">
            <v>0</v>
          </cell>
          <cell r="BU946">
            <v>0</v>
          </cell>
          <cell r="BV946">
            <v>0</v>
          </cell>
          <cell r="BW946">
            <v>0</v>
          </cell>
          <cell r="BX946">
            <v>0</v>
          </cell>
          <cell r="BY946">
            <v>32471.701171875</v>
          </cell>
          <cell r="BZ946">
            <v>0</v>
          </cell>
          <cell r="CA946">
            <v>5100</v>
          </cell>
          <cell r="CB946">
            <v>32471.69921875</v>
          </cell>
          <cell r="CC946">
            <v>8812.80078125</v>
          </cell>
          <cell r="CD946">
            <v>0</v>
          </cell>
          <cell r="CE946">
            <v>4692</v>
          </cell>
          <cell r="CF946">
            <v>0</v>
          </cell>
          <cell r="CG946">
            <v>0</v>
          </cell>
          <cell r="CH946">
            <v>0</v>
          </cell>
          <cell r="CI946">
            <v>0</v>
          </cell>
          <cell r="CJ946">
            <v>0</v>
          </cell>
          <cell r="CK946">
            <v>0</v>
          </cell>
          <cell r="CL946">
            <v>0</v>
          </cell>
          <cell r="CM946">
            <v>1</v>
          </cell>
        </row>
        <row r="947">
          <cell r="A947" t="str">
            <v>NIP_BP11_D_UTOR_WL1_R01</v>
          </cell>
          <cell r="C947" t="str">
            <v>BP11</v>
          </cell>
          <cell r="D947" t="str">
            <v>In</v>
          </cell>
          <cell r="E947" t="str">
            <v>Base JV</v>
          </cell>
          <cell r="F947" t="str">
            <v>Base</v>
          </cell>
          <cell r="G947" t="str">
            <v>Portfolio Action</v>
          </cell>
          <cell r="H947" t="str">
            <v>In</v>
          </cell>
          <cell r="I947" t="str">
            <v>UTOROGU</v>
          </cell>
          <cell r="J947" t="str">
            <v>OML - 34</v>
          </cell>
          <cell r="K947" t="str">
            <v>LAND WEST</v>
          </cell>
          <cell r="L947" t="str">
            <v>West</v>
          </cell>
          <cell r="M947" t="str">
            <v>NFA - UTOROGU</v>
          </cell>
          <cell r="N947" t="str">
            <v>STOG Restoration - Land West</v>
          </cell>
          <cell r="O947" t="str">
            <v>STOG Restoration - Land West</v>
          </cell>
          <cell r="P947" t="str">
            <v>NFA</v>
          </cell>
          <cell r="Q947" t="str">
            <v>Ernest Ikpolo</v>
          </cell>
          <cell r="R947" t="str">
            <v>UTOROGU1_FS</v>
          </cell>
          <cell r="S947" t="str">
            <v>DOMGAS</v>
          </cell>
          <cell r="T947" t="str">
            <v>4. Oil</v>
          </cell>
          <cell r="V947" t="str">
            <v xml:space="preserve">Oghene Nkonyeasua </v>
          </cell>
          <cell r="W947">
            <v>0</v>
          </cell>
          <cell r="X947">
            <v>0</v>
          </cell>
          <cell r="Y947">
            <v>4406.6726982593536</v>
          </cell>
          <cell r="Z947">
            <v>0</v>
          </cell>
          <cell r="AA947">
            <v>5842.4776305556297</v>
          </cell>
          <cell r="AB947">
            <v>0</v>
          </cell>
          <cell r="AC947">
            <v>4079.8810388147831</v>
          </cell>
          <cell r="AD947">
            <v>558.28379849344492</v>
          </cell>
          <cell r="AE947">
            <v>1204.2721482366323</v>
          </cell>
          <cell r="AF947">
            <v>0</v>
          </cell>
          <cell r="AG947">
            <v>0</v>
          </cell>
          <cell r="AH947">
            <v>0</v>
          </cell>
          <cell r="AI947">
            <v>0</v>
          </cell>
          <cell r="AJ947">
            <v>7210.8254346847534</v>
          </cell>
          <cell r="AK947">
            <v>0</v>
          </cell>
          <cell r="AL947">
            <v>0</v>
          </cell>
          <cell r="AM947">
            <v>0</v>
          </cell>
          <cell r="AN947">
            <v>0</v>
          </cell>
          <cell r="AO947">
            <v>0</v>
          </cell>
          <cell r="AP947">
            <v>0</v>
          </cell>
          <cell r="AQ947">
            <v>0</v>
          </cell>
          <cell r="AR947">
            <v>0</v>
          </cell>
          <cell r="AS947">
            <v>0</v>
          </cell>
          <cell r="AT947">
            <v>0</v>
          </cell>
          <cell r="AU947">
            <v>0</v>
          </cell>
          <cell r="AV947">
            <v>0</v>
          </cell>
          <cell r="AW947">
            <v>0</v>
          </cell>
          <cell r="AX947">
            <v>0</v>
          </cell>
          <cell r="AY947">
            <v>0</v>
          </cell>
          <cell r="AZ947">
            <v>0</v>
          </cell>
          <cell r="BA947">
            <v>0</v>
          </cell>
          <cell r="BB947">
            <v>0</v>
          </cell>
          <cell r="BC947">
            <v>0</v>
          </cell>
          <cell r="BD947">
            <v>0</v>
          </cell>
          <cell r="BE947">
            <v>0</v>
          </cell>
          <cell r="BF947">
            <v>0</v>
          </cell>
          <cell r="BG947">
            <v>0</v>
          </cell>
          <cell r="BH947">
            <v>0</v>
          </cell>
          <cell r="BI947">
            <v>0</v>
          </cell>
          <cell r="BJ947">
            <v>0</v>
          </cell>
          <cell r="BK947">
            <v>0</v>
          </cell>
          <cell r="BL947">
            <v>0</v>
          </cell>
          <cell r="BM947">
            <v>0</v>
          </cell>
          <cell r="BN947">
            <v>0</v>
          </cell>
          <cell r="BO947">
            <v>0</v>
          </cell>
          <cell r="BP947">
            <v>0</v>
          </cell>
          <cell r="BQ947">
            <v>0</v>
          </cell>
          <cell r="BR947">
            <v>0</v>
          </cell>
          <cell r="BS947">
            <v>0</v>
          </cell>
          <cell r="BT947">
            <v>0</v>
          </cell>
          <cell r="BU947">
            <v>0</v>
          </cell>
          <cell r="BV947">
            <v>0</v>
          </cell>
          <cell r="BW947">
            <v>0</v>
          </cell>
          <cell r="BX947">
            <v>0</v>
          </cell>
          <cell r="BY947">
            <v>0</v>
          </cell>
          <cell r="BZ947">
            <v>0</v>
          </cell>
          <cell r="CA947">
            <v>0</v>
          </cell>
          <cell r="CB947">
            <v>0</v>
          </cell>
          <cell r="CC947">
            <v>0</v>
          </cell>
          <cell r="CD947">
            <v>0</v>
          </cell>
          <cell r="CE947">
            <v>0</v>
          </cell>
          <cell r="CF947">
            <v>0</v>
          </cell>
          <cell r="CG947">
            <v>0</v>
          </cell>
          <cell r="CH947">
            <v>0</v>
          </cell>
          <cell r="CI947">
            <v>0</v>
          </cell>
          <cell r="CJ947">
            <v>0</v>
          </cell>
          <cell r="CK947">
            <v>0</v>
          </cell>
          <cell r="CL947">
            <v>0</v>
          </cell>
          <cell r="CM947">
            <v>1</v>
          </cell>
        </row>
        <row r="948">
          <cell r="A948" t="str">
            <v>NIP_BP11_D_UTOR_WL1_R02</v>
          </cell>
          <cell r="C948" t="str">
            <v>BP11</v>
          </cell>
          <cell r="D948" t="str">
            <v>In</v>
          </cell>
          <cell r="E948" t="str">
            <v>Base JV</v>
          </cell>
          <cell r="F948" t="str">
            <v>Base</v>
          </cell>
          <cell r="G948" t="str">
            <v>Portfolio Action</v>
          </cell>
          <cell r="H948" t="str">
            <v>In</v>
          </cell>
          <cell r="I948" t="str">
            <v>UTOROGU</v>
          </cell>
          <cell r="J948" t="str">
            <v>OML - 34</v>
          </cell>
          <cell r="K948" t="str">
            <v>LAND WEST</v>
          </cell>
          <cell r="L948" t="str">
            <v>West</v>
          </cell>
          <cell r="M948" t="str">
            <v>NFA - UTOROGU</v>
          </cell>
          <cell r="N948" t="str">
            <v>STOG Restoration - Land West</v>
          </cell>
          <cell r="O948" t="str">
            <v>STOG Restoration - Land West</v>
          </cell>
          <cell r="P948" t="str">
            <v>NFA</v>
          </cell>
          <cell r="Q948" t="str">
            <v>Ernest Ikpolo</v>
          </cell>
          <cell r="R948" t="str">
            <v>UTOROGU1_FS</v>
          </cell>
          <cell r="S948" t="str">
            <v>DOMGAS</v>
          </cell>
          <cell r="T948" t="str">
            <v>4. Oil</v>
          </cell>
          <cell r="V948" t="str">
            <v xml:space="preserve">Oghene Nkonyeasua </v>
          </cell>
          <cell r="W948">
            <v>0</v>
          </cell>
          <cell r="X948">
            <v>0</v>
          </cell>
          <cell r="Y948">
            <v>1206.6740074157715</v>
          </cell>
          <cell r="Z948">
            <v>0</v>
          </cell>
          <cell r="AA948">
            <v>1194.6050033569336</v>
          </cell>
          <cell r="AB948">
            <v>0</v>
          </cell>
          <cell r="AC948">
            <v>821.48999786376953</v>
          </cell>
          <cell r="AD948">
            <v>102.29700088500977</v>
          </cell>
          <cell r="AE948">
            <v>270.8070011138916</v>
          </cell>
          <cell r="AF948">
            <v>0</v>
          </cell>
          <cell r="AG948">
            <v>0</v>
          </cell>
          <cell r="AH948">
            <v>0</v>
          </cell>
          <cell r="AI948">
            <v>0</v>
          </cell>
          <cell r="AJ948">
            <v>1845.1800308227539</v>
          </cell>
          <cell r="AK948">
            <v>0</v>
          </cell>
          <cell r="AL948">
            <v>0</v>
          </cell>
          <cell r="AM948">
            <v>0</v>
          </cell>
          <cell r="AN948">
            <v>0</v>
          </cell>
          <cell r="AO948">
            <v>0</v>
          </cell>
          <cell r="AP948">
            <v>0</v>
          </cell>
          <cell r="AQ948">
            <v>0</v>
          </cell>
          <cell r="AR948">
            <v>0</v>
          </cell>
          <cell r="AS948">
            <v>0</v>
          </cell>
          <cell r="AT948">
            <v>0</v>
          </cell>
          <cell r="AU948">
            <v>0</v>
          </cell>
          <cell r="AV948">
            <v>0</v>
          </cell>
          <cell r="AW948">
            <v>0</v>
          </cell>
          <cell r="AX948">
            <v>0</v>
          </cell>
          <cell r="AY948">
            <v>0</v>
          </cell>
          <cell r="AZ948">
            <v>0</v>
          </cell>
          <cell r="BA948">
            <v>0</v>
          </cell>
          <cell r="BB948">
            <v>0</v>
          </cell>
          <cell r="BC948">
            <v>0</v>
          </cell>
          <cell r="BD948">
            <v>0</v>
          </cell>
          <cell r="BE948">
            <v>0</v>
          </cell>
          <cell r="BF948">
            <v>0</v>
          </cell>
          <cell r="BG948">
            <v>0</v>
          </cell>
          <cell r="BH948">
            <v>0</v>
          </cell>
          <cell r="BI948">
            <v>0</v>
          </cell>
          <cell r="BJ948">
            <v>0</v>
          </cell>
          <cell r="BK948">
            <v>0</v>
          </cell>
          <cell r="BL948">
            <v>0</v>
          </cell>
          <cell r="BM948">
            <v>0</v>
          </cell>
          <cell r="BN948">
            <v>0</v>
          </cell>
          <cell r="BO948">
            <v>0</v>
          </cell>
          <cell r="BP948">
            <v>0</v>
          </cell>
          <cell r="BQ948">
            <v>0</v>
          </cell>
          <cell r="BR948">
            <v>0</v>
          </cell>
          <cell r="BS948">
            <v>0</v>
          </cell>
          <cell r="BT948">
            <v>0</v>
          </cell>
          <cell r="BU948">
            <v>0</v>
          </cell>
          <cell r="BV948">
            <v>0</v>
          </cell>
          <cell r="BW948">
            <v>0</v>
          </cell>
          <cell r="BX948">
            <v>0</v>
          </cell>
          <cell r="BY948">
            <v>0</v>
          </cell>
          <cell r="BZ948">
            <v>0</v>
          </cell>
          <cell r="CA948">
            <v>0</v>
          </cell>
          <cell r="CB948">
            <v>0</v>
          </cell>
          <cell r="CC948">
            <v>0</v>
          </cell>
          <cell r="CD948">
            <v>0</v>
          </cell>
          <cell r="CE948">
            <v>0</v>
          </cell>
          <cell r="CF948">
            <v>0</v>
          </cell>
          <cell r="CG948">
            <v>0</v>
          </cell>
          <cell r="CH948">
            <v>0</v>
          </cell>
          <cell r="CI948">
            <v>0</v>
          </cell>
          <cell r="CJ948">
            <v>0</v>
          </cell>
          <cell r="CK948">
            <v>0</v>
          </cell>
          <cell r="CL948">
            <v>0</v>
          </cell>
          <cell r="CM948">
            <v>1</v>
          </cell>
        </row>
        <row r="949">
          <cell r="A949" t="str">
            <v>NIP_BP11_D_UTOR_WL1_RG1</v>
          </cell>
          <cell r="C949" t="str">
            <v>BP11</v>
          </cell>
          <cell r="D949" t="str">
            <v>In</v>
          </cell>
          <cell r="E949" t="str">
            <v>Base JV</v>
          </cell>
          <cell r="F949" t="str">
            <v>Base</v>
          </cell>
          <cell r="G949" t="str">
            <v>Portfolio Action</v>
          </cell>
          <cell r="H949" t="str">
            <v>In</v>
          </cell>
          <cell r="I949" t="str">
            <v>UTOROGU</v>
          </cell>
          <cell r="J949" t="str">
            <v>OML - 34</v>
          </cell>
          <cell r="K949" t="str">
            <v>LAND WEST</v>
          </cell>
          <cell r="L949" t="str">
            <v>West</v>
          </cell>
          <cell r="M949" t="str">
            <v>NFA - UTOROGU</v>
          </cell>
          <cell r="N949" t="str">
            <v>STOG Restoration - Land West</v>
          </cell>
          <cell r="O949" t="str">
            <v>STOG Restoration - Land West</v>
          </cell>
          <cell r="P949" t="str">
            <v>NFA</v>
          </cell>
          <cell r="Q949" t="str">
            <v>Ernest Ikpolo</v>
          </cell>
          <cell r="R949" t="str">
            <v>UTOROGU1_GP</v>
          </cell>
          <cell r="S949" t="str">
            <v>DOMGAS</v>
          </cell>
          <cell r="T949" t="str">
            <v>4. Oil</v>
          </cell>
          <cell r="U949" t="str">
            <v>1. Secure / Maximise NFA</v>
          </cell>
          <cell r="V949" t="str">
            <v xml:space="preserve">Oghene Nkonyeasua </v>
          </cell>
          <cell r="W949">
            <v>0</v>
          </cell>
          <cell r="X949">
            <v>0</v>
          </cell>
          <cell r="Y949">
            <v>0</v>
          </cell>
          <cell r="Z949">
            <v>834.50906372070313</v>
          </cell>
          <cell r="AA949">
            <v>0</v>
          </cell>
          <cell r="AB949">
            <v>87423.128051757813</v>
          </cell>
          <cell r="AC949">
            <v>0</v>
          </cell>
          <cell r="AD949">
            <v>0</v>
          </cell>
          <cell r="AE949">
            <v>0</v>
          </cell>
          <cell r="AF949">
            <v>86467.600219726563</v>
          </cell>
          <cell r="AG949">
            <v>873.41329860687256</v>
          </cell>
          <cell r="AH949">
            <v>82.580210000276566</v>
          </cell>
          <cell r="AI949">
            <v>20623</v>
          </cell>
          <cell r="AJ949">
            <v>24923.885986328125</v>
          </cell>
          <cell r="AK949">
            <v>0</v>
          </cell>
          <cell r="AL949">
            <v>0</v>
          </cell>
          <cell r="AM949">
            <v>0</v>
          </cell>
          <cell r="AN949">
            <v>0</v>
          </cell>
          <cell r="AO949">
            <v>0</v>
          </cell>
          <cell r="AP949">
            <v>0</v>
          </cell>
          <cell r="AQ949">
            <v>0</v>
          </cell>
          <cell r="AR949">
            <v>0</v>
          </cell>
          <cell r="AS949">
            <v>0</v>
          </cell>
          <cell r="AT949">
            <v>2</v>
          </cell>
          <cell r="AU949">
            <v>0</v>
          </cell>
          <cell r="AV949">
            <v>0</v>
          </cell>
          <cell r="AW949">
            <v>0</v>
          </cell>
          <cell r="AX949">
            <v>0</v>
          </cell>
          <cell r="AY949">
            <v>0</v>
          </cell>
          <cell r="AZ949">
            <v>0</v>
          </cell>
          <cell r="BA949">
            <v>0</v>
          </cell>
          <cell r="BB949">
            <v>0</v>
          </cell>
          <cell r="BC949">
            <v>0</v>
          </cell>
          <cell r="BD949">
            <v>0</v>
          </cell>
          <cell r="BE949">
            <v>0</v>
          </cell>
          <cell r="BF949">
            <v>0</v>
          </cell>
          <cell r="BG949">
            <v>0</v>
          </cell>
          <cell r="BH949">
            <v>0</v>
          </cell>
          <cell r="BI949">
            <v>0</v>
          </cell>
          <cell r="BJ949">
            <v>0</v>
          </cell>
          <cell r="BK949">
            <v>0</v>
          </cell>
          <cell r="BL949">
            <v>0</v>
          </cell>
          <cell r="BM949">
            <v>0</v>
          </cell>
          <cell r="BN949">
            <v>0</v>
          </cell>
          <cell r="BO949">
            <v>0</v>
          </cell>
          <cell r="BP949">
            <v>0</v>
          </cell>
          <cell r="BQ949">
            <v>0</v>
          </cell>
          <cell r="BR949">
            <v>0</v>
          </cell>
          <cell r="BS949">
            <v>0</v>
          </cell>
          <cell r="BT949">
            <v>0</v>
          </cell>
          <cell r="BU949">
            <v>0</v>
          </cell>
          <cell r="BV949">
            <v>0</v>
          </cell>
          <cell r="BW949">
            <v>0</v>
          </cell>
          <cell r="BX949">
            <v>0</v>
          </cell>
          <cell r="BY949">
            <v>0</v>
          </cell>
          <cell r="BZ949">
            <v>0</v>
          </cell>
          <cell r="CA949">
            <v>0</v>
          </cell>
          <cell r="CB949">
            <v>0</v>
          </cell>
          <cell r="CC949">
            <v>0</v>
          </cell>
          <cell r="CD949">
            <v>20623</v>
          </cell>
          <cell r="CE949">
            <v>0</v>
          </cell>
          <cell r="CF949">
            <v>0</v>
          </cell>
          <cell r="CG949">
            <v>0</v>
          </cell>
          <cell r="CH949">
            <v>0</v>
          </cell>
          <cell r="CI949">
            <v>0</v>
          </cell>
          <cell r="CJ949">
            <v>0</v>
          </cell>
          <cell r="CK949">
            <v>0</v>
          </cell>
          <cell r="CL949">
            <v>0</v>
          </cell>
          <cell r="CM949">
            <v>1</v>
          </cell>
        </row>
        <row r="950">
          <cell r="A950" t="str">
            <v>NIP_BP11_D_UTOR_WL1_RG2</v>
          </cell>
          <cell r="C950" t="str">
            <v>BP11</v>
          </cell>
          <cell r="D950" t="str">
            <v>In</v>
          </cell>
          <cell r="E950" t="str">
            <v>Base JV</v>
          </cell>
          <cell r="F950" t="str">
            <v>Base</v>
          </cell>
          <cell r="G950" t="str">
            <v>Portfolio Action</v>
          </cell>
          <cell r="H950" t="str">
            <v>In</v>
          </cell>
          <cell r="I950" t="str">
            <v>UTOROGU</v>
          </cell>
          <cell r="J950" t="str">
            <v>OML - 34</v>
          </cell>
          <cell r="K950" t="str">
            <v>LAND WEST</v>
          </cell>
          <cell r="L950" t="str">
            <v>West</v>
          </cell>
          <cell r="M950" t="str">
            <v>NFA - UTOROGU</v>
          </cell>
          <cell r="N950" t="str">
            <v>STOG Restoration - Land West</v>
          </cell>
          <cell r="O950" t="str">
            <v>STOG Restoration - Land West</v>
          </cell>
          <cell r="P950" t="str">
            <v>NFA</v>
          </cell>
          <cell r="Q950" t="str">
            <v>Ernest Ikpolo</v>
          </cell>
          <cell r="R950" t="str">
            <v>UTOROGU1_GP</v>
          </cell>
          <cell r="S950" t="str">
            <v>DOMGAS</v>
          </cell>
          <cell r="T950" t="str">
            <v>4. Oil</v>
          </cell>
          <cell r="U950" t="str">
            <v>1. Secure / Maximise NFA</v>
          </cell>
          <cell r="V950" t="str">
            <v xml:space="preserve">Oghene Nkonyeasua </v>
          </cell>
          <cell r="W950">
            <v>0</v>
          </cell>
          <cell r="X950">
            <v>0</v>
          </cell>
          <cell r="Y950">
            <v>0</v>
          </cell>
          <cell r="Z950">
            <v>169.82620334625244</v>
          </cell>
          <cell r="AA950">
            <v>0</v>
          </cell>
          <cell r="AB950">
            <v>23414.469909667969</v>
          </cell>
          <cell r="AC950">
            <v>0</v>
          </cell>
          <cell r="AD950">
            <v>0</v>
          </cell>
          <cell r="AE950">
            <v>0</v>
          </cell>
          <cell r="AF950">
            <v>23163.500183105469</v>
          </cell>
          <cell r="AG950">
            <v>233.97750568389893</v>
          </cell>
          <cell r="AH950">
            <v>17.42166967689991</v>
          </cell>
          <cell r="AI950">
            <v>10571.279296875</v>
          </cell>
          <cell r="AJ950">
            <v>6928.6528625488281</v>
          </cell>
          <cell r="AK950">
            <v>0</v>
          </cell>
          <cell r="AL950">
            <v>0</v>
          </cell>
          <cell r="AM950">
            <v>0</v>
          </cell>
          <cell r="AN950">
            <v>0</v>
          </cell>
          <cell r="AO950">
            <v>0</v>
          </cell>
          <cell r="AP950">
            <v>0</v>
          </cell>
          <cell r="AQ950">
            <v>0</v>
          </cell>
          <cell r="AR950">
            <v>0</v>
          </cell>
          <cell r="AS950">
            <v>0</v>
          </cell>
          <cell r="AT950">
            <v>1</v>
          </cell>
          <cell r="AU950">
            <v>0</v>
          </cell>
          <cell r="AV950">
            <v>0</v>
          </cell>
          <cell r="AW950">
            <v>0</v>
          </cell>
          <cell r="AX950">
            <v>0</v>
          </cell>
          <cell r="AY950">
            <v>0</v>
          </cell>
          <cell r="AZ950">
            <v>0</v>
          </cell>
          <cell r="BA950">
            <v>0</v>
          </cell>
          <cell r="BB950">
            <v>0</v>
          </cell>
          <cell r="BC950">
            <v>0</v>
          </cell>
          <cell r="BD950">
            <v>0</v>
          </cell>
          <cell r="BE950">
            <v>0</v>
          </cell>
          <cell r="BF950">
            <v>0</v>
          </cell>
          <cell r="BG950">
            <v>0</v>
          </cell>
          <cell r="BH950">
            <v>0</v>
          </cell>
          <cell r="BI950">
            <v>0</v>
          </cell>
          <cell r="BJ950">
            <v>0</v>
          </cell>
          <cell r="BK950">
            <v>0</v>
          </cell>
          <cell r="BL950">
            <v>0</v>
          </cell>
          <cell r="BM950">
            <v>0</v>
          </cell>
          <cell r="BN950">
            <v>0</v>
          </cell>
          <cell r="BO950">
            <v>0</v>
          </cell>
          <cell r="BP950">
            <v>0</v>
          </cell>
          <cell r="BQ950">
            <v>0</v>
          </cell>
          <cell r="BR950">
            <v>0</v>
          </cell>
          <cell r="BS950">
            <v>0</v>
          </cell>
          <cell r="BT950">
            <v>0</v>
          </cell>
          <cell r="BU950">
            <v>0</v>
          </cell>
          <cell r="BV950">
            <v>0</v>
          </cell>
          <cell r="BW950">
            <v>0</v>
          </cell>
          <cell r="BX950">
            <v>0</v>
          </cell>
          <cell r="BY950">
            <v>0</v>
          </cell>
          <cell r="BZ950">
            <v>0</v>
          </cell>
          <cell r="CA950">
            <v>1734</v>
          </cell>
          <cell r="CB950">
            <v>4440.06005859375</v>
          </cell>
          <cell r="CC950">
            <v>0</v>
          </cell>
          <cell r="CD950">
            <v>4397.2197265625</v>
          </cell>
          <cell r="CE950">
            <v>0</v>
          </cell>
          <cell r="CF950">
            <v>0</v>
          </cell>
          <cell r="CG950">
            <v>0</v>
          </cell>
          <cell r="CH950">
            <v>0</v>
          </cell>
          <cell r="CI950">
            <v>0</v>
          </cell>
          <cell r="CJ950">
            <v>0</v>
          </cell>
          <cell r="CK950">
            <v>0</v>
          </cell>
          <cell r="CL950">
            <v>0</v>
          </cell>
          <cell r="CM950">
            <v>1</v>
          </cell>
        </row>
        <row r="951">
          <cell r="A951" t="str">
            <v>NIP_BP11_D_UTOR_WL1_SG1</v>
          </cell>
          <cell r="C951" t="str">
            <v>BP11</v>
          </cell>
          <cell r="D951" t="str">
            <v>In</v>
          </cell>
          <cell r="E951" t="str">
            <v>Base JV</v>
          </cell>
          <cell r="F951" t="str">
            <v>Base</v>
          </cell>
          <cell r="G951" t="str">
            <v>Both</v>
          </cell>
          <cell r="H951" t="str">
            <v>In</v>
          </cell>
          <cell r="I951" t="str">
            <v>UTOROGU</v>
          </cell>
          <cell r="J951" t="str">
            <v>OML - 34</v>
          </cell>
          <cell r="K951" t="str">
            <v>EAST LAND</v>
          </cell>
          <cell r="L951" t="str">
            <v>West</v>
          </cell>
          <cell r="M951" t="str">
            <v>UTOROGU Saftey</v>
          </cell>
          <cell r="N951" t="str">
            <v>Well Integrity WO</v>
          </cell>
          <cell r="O951" t="str">
            <v>Well Integrity WO</v>
          </cell>
          <cell r="P951" t="str">
            <v>Well Integrity WO</v>
          </cell>
          <cell r="Q951" t="str">
            <v>Ernest Ikpolo</v>
          </cell>
          <cell r="R951" t="str">
            <v>UTOROGU1_FS</v>
          </cell>
          <cell r="S951" t="str">
            <v>DOMGAS</v>
          </cell>
          <cell r="T951" t="str">
            <v>1. HSE, Security, Asset Integrity, etc.</v>
          </cell>
          <cell r="V951" t="str">
            <v>Oforiokuma Gogo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  <cell r="AI951">
            <v>10112.958984375</v>
          </cell>
          <cell r="AJ951">
            <v>303.38877868652344</v>
          </cell>
          <cell r="AK951">
            <v>0</v>
          </cell>
          <cell r="AL951">
            <v>0</v>
          </cell>
          <cell r="AM951">
            <v>0</v>
          </cell>
          <cell r="AN951">
            <v>0</v>
          </cell>
          <cell r="AO951">
            <v>0</v>
          </cell>
          <cell r="AP951">
            <v>0</v>
          </cell>
          <cell r="AQ951">
            <v>0</v>
          </cell>
          <cell r="AR951">
            <v>0</v>
          </cell>
          <cell r="AS951">
            <v>0</v>
          </cell>
          <cell r="AT951">
            <v>1</v>
          </cell>
          <cell r="AU951">
            <v>0</v>
          </cell>
          <cell r="AV951">
            <v>0</v>
          </cell>
          <cell r="AW951">
            <v>0</v>
          </cell>
          <cell r="AX951">
            <v>0</v>
          </cell>
          <cell r="AY951">
            <v>0</v>
          </cell>
          <cell r="AZ951">
            <v>0</v>
          </cell>
          <cell r="BA951">
            <v>0</v>
          </cell>
          <cell r="BB951">
            <v>0</v>
          </cell>
          <cell r="BC951">
            <v>0</v>
          </cell>
          <cell r="BD951">
            <v>0</v>
          </cell>
          <cell r="BE951">
            <v>0</v>
          </cell>
          <cell r="BF951">
            <v>0</v>
          </cell>
          <cell r="BG951">
            <v>0</v>
          </cell>
          <cell r="BH951">
            <v>0</v>
          </cell>
          <cell r="BI951">
            <v>0</v>
          </cell>
          <cell r="BJ951">
            <v>0</v>
          </cell>
          <cell r="BK951">
            <v>0</v>
          </cell>
          <cell r="BL951">
            <v>0</v>
          </cell>
          <cell r="BM951">
            <v>0</v>
          </cell>
          <cell r="BN951">
            <v>0</v>
          </cell>
          <cell r="BO951">
            <v>0</v>
          </cell>
          <cell r="BP951">
            <v>0</v>
          </cell>
          <cell r="BQ951">
            <v>0</v>
          </cell>
          <cell r="BR951">
            <v>0</v>
          </cell>
          <cell r="BS951">
            <v>0</v>
          </cell>
          <cell r="BT951">
            <v>0</v>
          </cell>
          <cell r="BU951">
            <v>0</v>
          </cell>
          <cell r="BV951">
            <v>0</v>
          </cell>
          <cell r="BW951">
            <v>0</v>
          </cell>
          <cell r="BX951">
            <v>0</v>
          </cell>
          <cell r="BY951">
            <v>0</v>
          </cell>
          <cell r="BZ951">
            <v>0</v>
          </cell>
          <cell r="CA951">
            <v>1700</v>
          </cell>
          <cell r="CB951">
            <v>0</v>
          </cell>
          <cell r="CC951">
            <v>0</v>
          </cell>
          <cell r="CD951">
            <v>8412.958984375</v>
          </cell>
          <cell r="CE951">
            <v>0</v>
          </cell>
          <cell r="CF951">
            <v>0</v>
          </cell>
          <cell r="CG951">
            <v>0</v>
          </cell>
          <cell r="CH951">
            <v>0</v>
          </cell>
          <cell r="CI951">
            <v>0</v>
          </cell>
          <cell r="CJ951">
            <v>0</v>
          </cell>
          <cell r="CK951">
            <v>0</v>
          </cell>
          <cell r="CL951">
            <v>0</v>
          </cell>
          <cell r="CM951">
            <v>1</v>
          </cell>
        </row>
        <row r="952">
          <cell r="A952" t="str">
            <v>NIP_BP11_D_UTOR_WL1_SG2</v>
          </cell>
          <cell r="C952" t="str">
            <v>BP11</v>
          </cell>
          <cell r="D952" t="str">
            <v>In</v>
          </cell>
          <cell r="E952" t="str">
            <v>Base JV</v>
          </cell>
          <cell r="F952" t="str">
            <v>Base</v>
          </cell>
          <cell r="G952" t="str">
            <v>Both</v>
          </cell>
          <cell r="H952" t="str">
            <v>In</v>
          </cell>
          <cell r="I952" t="str">
            <v>UTOROGU</v>
          </cell>
          <cell r="J952" t="str">
            <v>OML - 34</v>
          </cell>
          <cell r="K952" t="str">
            <v>EAST LAND</v>
          </cell>
          <cell r="L952" t="str">
            <v>West</v>
          </cell>
          <cell r="M952" t="str">
            <v>NFA - UTOROGU</v>
          </cell>
          <cell r="N952" t="str">
            <v>Well Integrity WO</v>
          </cell>
          <cell r="O952" t="str">
            <v>Well Integrity WO</v>
          </cell>
          <cell r="P952" t="str">
            <v>Well Integrity WO</v>
          </cell>
          <cell r="Q952" t="str">
            <v>Ernest Ikpolo</v>
          </cell>
          <cell r="R952" t="str">
            <v>UTOROGU1_GP</v>
          </cell>
          <cell r="S952" t="str">
            <v>DOMGAS</v>
          </cell>
          <cell r="T952" t="str">
            <v>1. HSE, Security, Asset Integrity, etc.</v>
          </cell>
          <cell r="U952" t="str">
            <v>1. Secure / Maximise NFA</v>
          </cell>
          <cell r="V952" t="str">
            <v>Oforiokuma Gogo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  <cell r="AI952">
            <v>39134.76171875</v>
          </cell>
          <cell r="AJ952">
            <v>1174.0428466796875</v>
          </cell>
          <cell r="AK952">
            <v>0</v>
          </cell>
          <cell r="AL952">
            <v>0</v>
          </cell>
          <cell r="AM952">
            <v>0</v>
          </cell>
          <cell r="AN952">
            <v>0</v>
          </cell>
          <cell r="AO952">
            <v>0</v>
          </cell>
          <cell r="AP952">
            <v>0</v>
          </cell>
          <cell r="AQ952">
            <v>0</v>
          </cell>
          <cell r="AR952">
            <v>0</v>
          </cell>
          <cell r="AS952">
            <v>0</v>
          </cell>
          <cell r="AT952">
            <v>1</v>
          </cell>
          <cell r="AU952">
            <v>0</v>
          </cell>
          <cell r="AV952">
            <v>0</v>
          </cell>
          <cell r="AW952">
            <v>0</v>
          </cell>
          <cell r="AX952">
            <v>0</v>
          </cell>
          <cell r="AY952">
            <v>0</v>
          </cell>
          <cell r="AZ952">
            <v>0</v>
          </cell>
          <cell r="BA952">
            <v>0</v>
          </cell>
          <cell r="BB952">
            <v>0</v>
          </cell>
          <cell r="BC952">
            <v>0</v>
          </cell>
          <cell r="BD952">
            <v>0</v>
          </cell>
          <cell r="BE952">
            <v>0</v>
          </cell>
          <cell r="BF952">
            <v>0</v>
          </cell>
          <cell r="BG952">
            <v>0</v>
          </cell>
          <cell r="BH952">
            <v>0</v>
          </cell>
          <cell r="BI952">
            <v>0</v>
          </cell>
          <cell r="BJ952">
            <v>0</v>
          </cell>
          <cell r="BK952">
            <v>0</v>
          </cell>
          <cell r="BL952">
            <v>0</v>
          </cell>
          <cell r="BM952">
            <v>0</v>
          </cell>
          <cell r="BN952">
            <v>0</v>
          </cell>
          <cell r="BO952">
            <v>0</v>
          </cell>
          <cell r="BP952">
            <v>0</v>
          </cell>
          <cell r="BQ952">
            <v>0</v>
          </cell>
          <cell r="BR952">
            <v>0</v>
          </cell>
          <cell r="BS952">
            <v>0</v>
          </cell>
          <cell r="BT952">
            <v>0</v>
          </cell>
          <cell r="BU952">
            <v>0</v>
          </cell>
          <cell r="BV952">
            <v>0</v>
          </cell>
          <cell r="BW952">
            <v>0</v>
          </cell>
          <cell r="BX952">
            <v>0</v>
          </cell>
          <cell r="BY952">
            <v>0</v>
          </cell>
          <cell r="BZ952">
            <v>0</v>
          </cell>
          <cell r="CA952">
            <v>3621.13037109375</v>
          </cell>
          <cell r="CB952">
            <v>10518.17724609375</v>
          </cell>
          <cell r="CC952">
            <v>0</v>
          </cell>
          <cell r="CD952">
            <v>24995.455078125</v>
          </cell>
          <cell r="CE952">
            <v>0</v>
          </cell>
          <cell r="CF952">
            <v>0</v>
          </cell>
          <cell r="CG952">
            <v>0</v>
          </cell>
          <cell r="CH952">
            <v>0</v>
          </cell>
          <cell r="CI952">
            <v>0</v>
          </cell>
          <cell r="CJ952">
            <v>0</v>
          </cell>
          <cell r="CK952">
            <v>0</v>
          </cell>
          <cell r="CL952">
            <v>0</v>
          </cell>
          <cell r="CM952">
            <v>1</v>
          </cell>
        </row>
        <row r="953">
          <cell r="A953" t="str">
            <v>NIP_BP11_D_UTOR_WL1_TG1</v>
          </cell>
          <cell r="C953" t="str">
            <v>BP11</v>
          </cell>
          <cell r="D953" t="str">
            <v>In</v>
          </cell>
          <cell r="E953" t="str">
            <v>Base JV</v>
          </cell>
          <cell r="F953" t="str">
            <v>Base</v>
          </cell>
          <cell r="G953" t="str">
            <v>Both</v>
          </cell>
          <cell r="H953" t="str">
            <v>In</v>
          </cell>
          <cell r="I953" t="str">
            <v>UTOROGU</v>
          </cell>
          <cell r="J953" t="str">
            <v>OML - 34</v>
          </cell>
          <cell r="K953" t="str">
            <v>LAND WEST</v>
          </cell>
          <cell r="L953" t="str">
            <v>West</v>
          </cell>
          <cell r="M953" t="str">
            <v>STOG - Optimisation - UTOROGU</v>
          </cell>
          <cell r="N953" t="str">
            <v>Well Integrity WO</v>
          </cell>
          <cell r="O953" t="str">
            <v>Well Integrity WO</v>
          </cell>
          <cell r="P953" t="str">
            <v>Well Integrity WO</v>
          </cell>
          <cell r="Q953" t="str">
            <v>Ernest Ikpolo</v>
          </cell>
          <cell r="R953" t="str">
            <v>UTOROGU1_GP</v>
          </cell>
          <cell r="S953" t="str">
            <v>DOMGAS</v>
          </cell>
          <cell r="T953" t="str">
            <v>1. HSE, Security, Asset Integrity, etc.</v>
          </cell>
          <cell r="U953" t="str">
            <v>1. Secure / Maximise NFA</v>
          </cell>
          <cell r="V953" t="str">
            <v xml:space="preserve">Oghene Nkonyeasua </v>
          </cell>
          <cell r="W953">
            <v>0</v>
          </cell>
          <cell r="X953">
            <v>2</v>
          </cell>
          <cell r="Y953">
            <v>0</v>
          </cell>
          <cell r="Z953">
            <v>6190.4638268947601</v>
          </cell>
          <cell r="AA953">
            <v>0</v>
          </cell>
          <cell r="AB953">
            <v>359868.45983886719</v>
          </cell>
          <cell r="AC953">
            <v>0</v>
          </cell>
          <cell r="AD953">
            <v>0</v>
          </cell>
          <cell r="AE953">
            <v>0</v>
          </cell>
          <cell r="AF953">
            <v>355958.03985595703</v>
          </cell>
          <cell r="AG953">
            <v>3595.5382976531982</v>
          </cell>
          <cell r="AH953">
            <v>315.82239961624146</v>
          </cell>
          <cell r="AI953">
            <v>10756.919921875</v>
          </cell>
          <cell r="AJ953">
            <v>33926.578002929688</v>
          </cell>
          <cell r="AK953">
            <v>0</v>
          </cell>
          <cell r="AL953">
            <v>0</v>
          </cell>
          <cell r="AM953">
            <v>0</v>
          </cell>
          <cell r="AN953">
            <v>0</v>
          </cell>
          <cell r="AO953">
            <v>0</v>
          </cell>
          <cell r="AP953">
            <v>0</v>
          </cell>
          <cell r="AQ953">
            <v>0</v>
          </cell>
          <cell r="AR953">
            <v>0</v>
          </cell>
          <cell r="AS953">
            <v>0</v>
          </cell>
          <cell r="AT953">
            <v>1</v>
          </cell>
          <cell r="AU953">
            <v>0</v>
          </cell>
          <cell r="AV953">
            <v>0</v>
          </cell>
          <cell r="AW953">
            <v>0</v>
          </cell>
          <cell r="AX953">
            <v>0</v>
          </cell>
          <cell r="AY953">
            <v>0</v>
          </cell>
          <cell r="AZ953">
            <v>0</v>
          </cell>
          <cell r="BA953">
            <v>0</v>
          </cell>
          <cell r="BB953">
            <v>0</v>
          </cell>
          <cell r="BC953">
            <v>0</v>
          </cell>
          <cell r="BD953">
            <v>0</v>
          </cell>
          <cell r="BE953">
            <v>0</v>
          </cell>
          <cell r="BF953">
            <v>0</v>
          </cell>
          <cell r="BG953">
            <v>0</v>
          </cell>
          <cell r="BH953">
            <v>0</v>
          </cell>
          <cell r="BI953">
            <v>0</v>
          </cell>
          <cell r="BJ953">
            <v>0</v>
          </cell>
          <cell r="BK953">
            <v>0</v>
          </cell>
          <cell r="BL953">
            <v>0</v>
          </cell>
          <cell r="BM953">
            <v>0</v>
          </cell>
          <cell r="BN953">
            <v>0</v>
          </cell>
          <cell r="BO953">
            <v>0</v>
          </cell>
          <cell r="BP953">
            <v>0</v>
          </cell>
          <cell r="BQ953">
            <v>0</v>
          </cell>
          <cell r="BR953">
            <v>0</v>
          </cell>
          <cell r="BS953">
            <v>0</v>
          </cell>
          <cell r="BT953">
            <v>0</v>
          </cell>
          <cell r="BU953">
            <v>0</v>
          </cell>
          <cell r="BV953">
            <v>0</v>
          </cell>
          <cell r="BW953">
            <v>0</v>
          </cell>
          <cell r="BX953">
            <v>0</v>
          </cell>
          <cell r="BY953">
            <v>0</v>
          </cell>
          <cell r="BZ953">
            <v>0</v>
          </cell>
          <cell r="CA953">
            <v>1734</v>
          </cell>
          <cell r="CB953">
            <v>4625.69970703125</v>
          </cell>
          <cell r="CC953">
            <v>0</v>
          </cell>
          <cell r="CD953">
            <v>4397.2197265625</v>
          </cell>
          <cell r="CE953">
            <v>0</v>
          </cell>
          <cell r="CF953">
            <v>0</v>
          </cell>
          <cell r="CG953">
            <v>0</v>
          </cell>
          <cell r="CH953">
            <v>0</v>
          </cell>
          <cell r="CI953">
            <v>0</v>
          </cell>
          <cell r="CJ953">
            <v>0</v>
          </cell>
          <cell r="CK953">
            <v>0</v>
          </cell>
          <cell r="CL953">
            <v>0</v>
          </cell>
          <cell r="CM953">
            <v>1</v>
          </cell>
        </row>
        <row r="954">
          <cell r="A954" t="str">
            <v>NIP_BP11_D_UZRE_WL2_I01</v>
          </cell>
          <cell r="C954" t="str">
            <v>BP11</v>
          </cell>
          <cell r="D954" t="str">
            <v>In</v>
          </cell>
          <cell r="E954" t="str">
            <v>Domgas/IPP</v>
          </cell>
          <cell r="F954" t="str">
            <v>Base</v>
          </cell>
          <cell r="G954" t="str">
            <v>Portfolio Action</v>
          </cell>
          <cell r="H954" t="str">
            <v>In</v>
          </cell>
          <cell r="I954" t="str">
            <v>UZERE EAST</v>
          </cell>
          <cell r="J954" t="str">
            <v>OML - 28</v>
          </cell>
          <cell r="K954" t="str">
            <v>LAND WEST</v>
          </cell>
          <cell r="L954" t="str">
            <v>West</v>
          </cell>
          <cell r="M954" t="str">
            <v>NGC_UZERE East</v>
          </cell>
          <cell r="N954" t="str">
            <v>NGC Compressor Refurb</v>
          </cell>
          <cell r="O954" t="str">
            <v>NGC Compressor Refurb</v>
          </cell>
          <cell r="P954" t="str">
            <v>NGC Compressor Refurb</v>
          </cell>
          <cell r="Q954" t="str">
            <v>Ernest Ikpolo</v>
          </cell>
          <cell r="S954" t="str">
            <v>DOMGAS</v>
          </cell>
          <cell r="T954" t="str">
            <v>5. Domgas (Ring fenced)</v>
          </cell>
          <cell r="U954" t="str">
            <v>2. Domgas / IPP</v>
          </cell>
          <cell r="V954" t="str">
            <v xml:space="preserve">Oghene Nkonyeasua </v>
          </cell>
          <cell r="W954">
            <v>0</v>
          </cell>
          <cell r="X954">
            <v>0</v>
          </cell>
          <cell r="Y954">
            <v>22451.393112182617</v>
          </cell>
          <cell r="Z954">
            <v>0</v>
          </cell>
          <cell r="AA954">
            <v>13443.358863830566</v>
          </cell>
          <cell r="AB954">
            <v>0</v>
          </cell>
          <cell r="AC954">
            <v>7921.3950269371271</v>
          </cell>
          <cell r="AD954">
            <v>1052.818117544055</v>
          </cell>
          <cell r="AE954">
            <v>4469.1348724365234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16578.792209625244</v>
          </cell>
          <cell r="AK954">
            <v>0</v>
          </cell>
          <cell r="AL954">
            <v>0</v>
          </cell>
          <cell r="AM954">
            <v>0</v>
          </cell>
          <cell r="AN954">
            <v>0</v>
          </cell>
          <cell r="AO954">
            <v>0</v>
          </cell>
          <cell r="AP954">
            <v>0</v>
          </cell>
          <cell r="AQ954">
            <v>0</v>
          </cell>
          <cell r="AR954">
            <v>0</v>
          </cell>
          <cell r="AS954">
            <v>0</v>
          </cell>
          <cell r="AT954">
            <v>0</v>
          </cell>
          <cell r="AU954">
            <v>0</v>
          </cell>
          <cell r="AV954">
            <v>0</v>
          </cell>
          <cell r="AW954">
            <v>0</v>
          </cell>
          <cell r="AX954">
            <v>0</v>
          </cell>
          <cell r="AY954">
            <v>0</v>
          </cell>
          <cell r="AZ954">
            <v>0</v>
          </cell>
          <cell r="BA954">
            <v>0</v>
          </cell>
          <cell r="BB954">
            <v>0</v>
          </cell>
          <cell r="BC954">
            <v>0</v>
          </cell>
          <cell r="BD954">
            <v>0</v>
          </cell>
          <cell r="BE954">
            <v>0</v>
          </cell>
          <cell r="BF954">
            <v>0</v>
          </cell>
          <cell r="BG954">
            <v>0</v>
          </cell>
          <cell r="BH954">
            <v>0</v>
          </cell>
          <cell r="BI954">
            <v>0</v>
          </cell>
          <cell r="BJ954">
            <v>0</v>
          </cell>
          <cell r="BK954">
            <v>0</v>
          </cell>
          <cell r="BL954">
            <v>0</v>
          </cell>
          <cell r="BM954">
            <v>0</v>
          </cell>
          <cell r="BN954">
            <v>0</v>
          </cell>
          <cell r="BO954">
            <v>0</v>
          </cell>
          <cell r="BP954">
            <v>0</v>
          </cell>
          <cell r="BQ954">
            <v>0</v>
          </cell>
          <cell r="BR954">
            <v>0</v>
          </cell>
          <cell r="BS954">
            <v>0</v>
          </cell>
          <cell r="BT954">
            <v>0</v>
          </cell>
          <cell r="BU954">
            <v>0</v>
          </cell>
          <cell r="BV954">
            <v>0</v>
          </cell>
          <cell r="BW954">
            <v>0</v>
          </cell>
          <cell r="BX954">
            <v>0</v>
          </cell>
          <cell r="BY954">
            <v>0</v>
          </cell>
          <cell r="BZ954">
            <v>0</v>
          </cell>
          <cell r="CA954">
            <v>0</v>
          </cell>
          <cell r="CB954">
            <v>0</v>
          </cell>
          <cell r="CC954">
            <v>0</v>
          </cell>
          <cell r="CD954">
            <v>0</v>
          </cell>
          <cell r="CE954">
            <v>0</v>
          </cell>
          <cell r="CF954">
            <v>0</v>
          </cell>
          <cell r="CG954">
            <v>0</v>
          </cell>
          <cell r="CH954">
            <v>0</v>
          </cell>
          <cell r="CI954">
            <v>0</v>
          </cell>
          <cell r="CJ954">
            <v>0</v>
          </cell>
          <cell r="CK954">
            <v>0</v>
          </cell>
          <cell r="CL954">
            <v>0</v>
          </cell>
          <cell r="CM954">
            <v>1</v>
          </cell>
        </row>
        <row r="955">
          <cell r="A955" t="str">
            <v>NIP_BP11_D_UZRE_WL2_T01</v>
          </cell>
          <cell r="C955" t="str">
            <v>BP11</v>
          </cell>
          <cell r="D955" t="str">
            <v>In</v>
          </cell>
          <cell r="E955" t="str">
            <v>Base JV</v>
          </cell>
          <cell r="F955" t="str">
            <v>Base</v>
          </cell>
          <cell r="G955" t="str">
            <v>Portfolio Action</v>
          </cell>
          <cell r="I955" t="str">
            <v>UZERE EAST</v>
          </cell>
          <cell r="J955" t="str">
            <v>OML - 28</v>
          </cell>
          <cell r="K955" t="str">
            <v>LAND WEST</v>
          </cell>
          <cell r="L955" t="str">
            <v>West</v>
          </cell>
          <cell r="M955" t="str">
            <v>STOG - Optimisation - UZERE EAST</v>
          </cell>
          <cell r="N955" t="str">
            <v>STOG Optimisation - Land West</v>
          </cell>
          <cell r="O955" t="str">
            <v>STOG Optimisation - Land West</v>
          </cell>
          <cell r="P955" t="str">
            <v>STOG - Optimisation</v>
          </cell>
          <cell r="Q955" t="str">
            <v>Ernest Ikpolo</v>
          </cell>
          <cell r="R955" t="str">
            <v>UZERE_EAST1_FS</v>
          </cell>
          <cell r="T955" t="str">
            <v>4. Oil</v>
          </cell>
          <cell r="U955" t="str">
            <v>1. Secure / Maximise NFA</v>
          </cell>
          <cell r="V955" t="str">
            <v xml:space="preserve">Oghene Nkonyeasua </v>
          </cell>
          <cell r="W955">
            <v>4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AN955">
            <v>0</v>
          </cell>
          <cell r="AO955">
            <v>0</v>
          </cell>
          <cell r="AP955">
            <v>0</v>
          </cell>
          <cell r="AQ955">
            <v>0</v>
          </cell>
          <cell r="AR955">
            <v>0</v>
          </cell>
          <cell r="AS955">
            <v>0</v>
          </cell>
          <cell r="AT955">
            <v>0</v>
          </cell>
          <cell r="AU955">
            <v>0</v>
          </cell>
          <cell r="AV955">
            <v>0</v>
          </cell>
          <cell r="AW955">
            <v>0</v>
          </cell>
          <cell r="AX955">
            <v>0</v>
          </cell>
          <cell r="AY955">
            <v>0</v>
          </cell>
          <cell r="AZ955">
            <v>0</v>
          </cell>
          <cell r="BA955">
            <v>0</v>
          </cell>
          <cell r="BB955">
            <v>0</v>
          </cell>
          <cell r="BC955">
            <v>0</v>
          </cell>
          <cell r="BD955">
            <v>0</v>
          </cell>
          <cell r="BE955">
            <v>0</v>
          </cell>
          <cell r="BF955">
            <v>0</v>
          </cell>
          <cell r="BG955">
            <v>0</v>
          </cell>
          <cell r="BH955">
            <v>0</v>
          </cell>
          <cell r="BI955">
            <v>0</v>
          </cell>
          <cell r="BJ955">
            <v>0</v>
          </cell>
          <cell r="BK955">
            <v>0</v>
          </cell>
          <cell r="BL955">
            <v>0</v>
          </cell>
          <cell r="BM955">
            <v>0</v>
          </cell>
          <cell r="BN955">
            <v>0</v>
          </cell>
          <cell r="BO955">
            <v>0</v>
          </cell>
          <cell r="BP955">
            <v>0</v>
          </cell>
          <cell r="BQ955">
            <v>0</v>
          </cell>
          <cell r="BR955">
            <v>0</v>
          </cell>
          <cell r="BS955">
            <v>0</v>
          </cell>
          <cell r="BT955">
            <v>0</v>
          </cell>
          <cell r="BU955">
            <v>0</v>
          </cell>
          <cell r="BV955">
            <v>0</v>
          </cell>
          <cell r="BW955">
            <v>0</v>
          </cell>
          <cell r="BX955">
            <v>0</v>
          </cell>
          <cell r="BY955">
            <v>0</v>
          </cell>
          <cell r="BZ955">
            <v>0</v>
          </cell>
          <cell r="CA955">
            <v>0</v>
          </cell>
          <cell r="CB955">
            <v>0</v>
          </cell>
          <cell r="CC955">
            <v>0</v>
          </cell>
          <cell r="CD955">
            <v>0</v>
          </cell>
          <cell r="CE955">
            <v>0</v>
          </cell>
          <cell r="CF955">
            <v>0</v>
          </cell>
          <cell r="CG955">
            <v>0</v>
          </cell>
          <cell r="CH955">
            <v>0</v>
          </cell>
          <cell r="CI955">
            <v>0</v>
          </cell>
          <cell r="CJ955">
            <v>0</v>
          </cell>
          <cell r="CK955">
            <v>0</v>
          </cell>
          <cell r="CL955">
            <v>0</v>
          </cell>
          <cell r="CM955">
            <v>1</v>
          </cell>
        </row>
        <row r="956">
          <cell r="A956" t="str">
            <v>NIP_BP11_D_UZRE_WL2_T20</v>
          </cell>
          <cell r="C956" t="str">
            <v>BP11</v>
          </cell>
          <cell r="D956" t="str">
            <v>In</v>
          </cell>
          <cell r="E956" t="str">
            <v>Base JV</v>
          </cell>
          <cell r="F956" t="str">
            <v>Base</v>
          </cell>
          <cell r="G956" t="str">
            <v>Portfolio Action</v>
          </cell>
          <cell r="I956" t="str">
            <v>UZERE EAST</v>
          </cell>
          <cell r="J956" t="str">
            <v>OML - 28</v>
          </cell>
          <cell r="K956" t="str">
            <v>LAND WEST</v>
          </cell>
          <cell r="L956" t="str">
            <v>West</v>
          </cell>
          <cell r="M956" t="str">
            <v>STOG - Optimisation - UZERE EAST</v>
          </cell>
          <cell r="N956" t="str">
            <v>STOG Optimisation - Land West</v>
          </cell>
          <cell r="O956" t="str">
            <v>STOG Optimisation - Land West</v>
          </cell>
          <cell r="P956" t="str">
            <v>STOG - Optimisation</v>
          </cell>
          <cell r="Q956" t="str">
            <v>Ernest Ikpolo</v>
          </cell>
          <cell r="R956" t="str">
            <v>UZERE_EAST1_FS</v>
          </cell>
          <cell r="T956" t="str">
            <v>4. Oil</v>
          </cell>
          <cell r="U956" t="str">
            <v>1. Secure / Maximise NFA</v>
          </cell>
          <cell r="V956" t="str">
            <v xml:space="preserve">Oghene Nkonyeasua </v>
          </cell>
          <cell r="W956">
            <v>4</v>
          </cell>
          <cell r="X956">
            <v>0</v>
          </cell>
          <cell r="Y956">
            <v>480.94600200653076</v>
          </cell>
          <cell r="Z956">
            <v>0</v>
          </cell>
          <cell r="AA956">
            <v>276.54169845581055</v>
          </cell>
          <cell r="AB956">
            <v>0</v>
          </cell>
          <cell r="AC956">
            <v>248.88729906082153</v>
          </cell>
          <cell r="AD956">
            <v>27.654170036315918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370.37858772277832</v>
          </cell>
          <cell r="AK956">
            <v>0</v>
          </cell>
          <cell r="AL956">
            <v>0</v>
          </cell>
          <cell r="AM956">
            <v>0</v>
          </cell>
          <cell r="AN956">
            <v>0</v>
          </cell>
          <cell r="AO956">
            <v>0</v>
          </cell>
          <cell r="AP956">
            <v>0</v>
          </cell>
          <cell r="AQ956">
            <v>0</v>
          </cell>
          <cell r="AR956">
            <v>0</v>
          </cell>
          <cell r="AS956">
            <v>0</v>
          </cell>
          <cell r="AT956">
            <v>0</v>
          </cell>
          <cell r="AU956">
            <v>0</v>
          </cell>
          <cell r="AV956">
            <v>0</v>
          </cell>
          <cell r="AW956">
            <v>0</v>
          </cell>
          <cell r="AX956">
            <v>0</v>
          </cell>
          <cell r="AY956">
            <v>0</v>
          </cell>
          <cell r="AZ956">
            <v>0</v>
          </cell>
          <cell r="BA956">
            <v>0</v>
          </cell>
          <cell r="BB956">
            <v>0</v>
          </cell>
          <cell r="BC956">
            <v>0</v>
          </cell>
          <cell r="BD956">
            <v>0</v>
          </cell>
          <cell r="BE956">
            <v>0</v>
          </cell>
          <cell r="BF956">
            <v>0</v>
          </cell>
          <cell r="BG956">
            <v>0</v>
          </cell>
          <cell r="BH956">
            <v>0</v>
          </cell>
          <cell r="BI956">
            <v>0</v>
          </cell>
          <cell r="BJ956">
            <v>0</v>
          </cell>
          <cell r="BK956">
            <v>0</v>
          </cell>
          <cell r="BL956">
            <v>0</v>
          </cell>
          <cell r="BM956">
            <v>0</v>
          </cell>
          <cell r="BN956">
            <v>0</v>
          </cell>
          <cell r="BO956">
            <v>0</v>
          </cell>
          <cell r="BP956">
            <v>0</v>
          </cell>
          <cell r="BQ956">
            <v>0</v>
          </cell>
          <cell r="BR956">
            <v>0</v>
          </cell>
          <cell r="BS956">
            <v>0</v>
          </cell>
          <cell r="BT956">
            <v>0</v>
          </cell>
          <cell r="BU956">
            <v>0</v>
          </cell>
          <cell r="BV956">
            <v>0</v>
          </cell>
          <cell r="BW956">
            <v>0</v>
          </cell>
          <cell r="BX956">
            <v>0</v>
          </cell>
          <cell r="BY956">
            <v>0</v>
          </cell>
          <cell r="BZ956">
            <v>0</v>
          </cell>
          <cell r="CA956">
            <v>0</v>
          </cell>
          <cell r="CB956">
            <v>0</v>
          </cell>
          <cell r="CC956">
            <v>0</v>
          </cell>
          <cell r="CD956">
            <v>0</v>
          </cell>
          <cell r="CE956">
            <v>0</v>
          </cell>
          <cell r="CF956">
            <v>0</v>
          </cell>
          <cell r="CG956">
            <v>0</v>
          </cell>
          <cell r="CH956">
            <v>0</v>
          </cell>
          <cell r="CI956">
            <v>0</v>
          </cell>
          <cell r="CJ956">
            <v>0</v>
          </cell>
          <cell r="CK956">
            <v>0</v>
          </cell>
          <cell r="CL956">
            <v>0</v>
          </cell>
          <cell r="CM956">
            <v>1</v>
          </cell>
        </row>
        <row r="957">
          <cell r="A957" t="str">
            <v>NIP_BP11_D_UZRW_WL2_I01</v>
          </cell>
          <cell r="C957" t="str">
            <v>BP11</v>
          </cell>
          <cell r="D957" t="str">
            <v>In</v>
          </cell>
          <cell r="E957" t="str">
            <v>Domgas/IPP</v>
          </cell>
          <cell r="F957" t="str">
            <v>Base</v>
          </cell>
          <cell r="G957" t="str">
            <v>Portfolio Action</v>
          </cell>
          <cell r="H957" t="str">
            <v>In</v>
          </cell>
          <cell r="I957" t="str">
            <v>UZERE WEST</v>
          </cell>
          <cell r="J957" t="str">
            <v>OML - 30</v>
          </cell>
          <cell r="K957" t="str">
            <v>LAND WEST</v>
          </cell>
          <cell r="L957" t="str">
            <v>West</v>
          </cell>
          <cell r="M957" t="str">
            <v>NGC_UZERE West</v>
          </cell>
          <cell r="N957" t="str">
            <v>NGC Compressor Refurb</v>
          </cell>
          <cell r="O957" t="str">
            <v>NGC Compressor Refurb</v>
          </cell>
          <cell r="P957" t="str">
            <v>NGC Compressor Refurb</v>
          </cell>
          <cell r="Q957" t="str">
            <v>Ernest Ikpolo</v>
          </cell>
          <cell r="S957" t="str">
            <v>DOMGAS</v>
          </cell>
          <cell r="T957" t="str">
            <v>5. Domgas (Ring fenced)</v>
          </cell>
          <cell r="U957" t="str">
            <v>2. Domgas / IPP</v>
          </cell>
          <cell r="V957" t="str">
            <v xml:space="preserve">Oghene Nkonyeasua </v>
          </cell>
          <cell r="W957">
            <v>0</v>
          </cell>
          <cell r="X957">
            <v>0</v>
          </cell>
          <cell r="Y957">
            <v>22667.773330688477</v>
          </cell>
          <cell r="Z957">
            <v>0</v>
          </cell>
          <cell r="AA957">
            <v>16072.942077636719</v>
          </cell>
          <cell r="AB957">
            <v>0</v>
          </cell>
          <cell r="AC957">
            <v>8274.3484221249819</v>
          </cell>
          <cell r="AD957">
            <v>996.21759962104261</v>
          </cell>
          <cell r="AE957">
            <v>6802.3808822631836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16683.319786071777</v>
          </cell>
          <cell r="AK957">
            <v>0</v>
          </cell>
          <cell r="AL957">
            <v>0</v>
          </cell>
          <cell r="AM957">
            <v>2</v>
          </cell>
          <cell r="AN957">
            <v>0</v>
          </cell>
          <cell r="AO957">
            <v>0</v>
          </cell>
          <cell r="AP957">
            <v>0</v>
          </cell>
          <cell r="AQ957">
            <v>0</v>
          </cell>
          <cell r="AR957">
            <v>0</v>
          </cell>
          <cell r="AS957">
            <v>0</v>
          </cell>
          <cell r="AT957">
            <v>0</v>
          </cell>
          <cell r="AU957">
            <v>0</v>
          </cell>
          <cell r="AV957">
            <v>0</v>
          </cell>
          <cell r="AW957">
            <v>0</v>
          </cell>
          <cell r="AX957">
            <v>0</v>
          </cell>
          <cell r="AY957">
            <v>0</v>
          </cell>
          <cell r="AZ957">
            <v>0</v>
          </cell>
          <cell r="BA957">
            <v>0</v>
          </cell>
          <cell r="BB957">
            <v>0</v>
          </cell>
          <cell r="BC957">
            <v>0</v>
          </cell>
          <cell r="BD957">
            <v>0</v>
          </cell>
          <cell r="BE957">
            <v>0</v>
          </cell>
          <cell r="BF957">
            <v>0</v>
          </cell>
          <cell r="BG957">
            <v>0</v>
          </cell>
          <cell r="BH957">
            <v>0</v>
          </cell>
          <cell r="BI957">
            <v>0</v>
          </cell>
          <cell r="BJ957">
            <v>0</v>
          </cell>
          <cell r="BK957">
            <v>0</v>
          </cell>
          <cell r="BL957">
            <v>0</v>
          </cell>
          <cell r="BM957">
            <v>0</v>
          </cell>
          <cell r="BN957">
            <v>0</v>
          </cell>
          <cell r="BO957">
            <v>0</v>
          </cell>
          <cell r="BP957">
            <v>0</v>
          </cell>
          <cell r="BQ957">
            <v>0</v>
          </cell>
          <cell r="BR957">
            <v>0</v>
          </cell>
          <cell r="BS957">
            <v>0</v>
          </cell>
          <cell r="BT957">
            <v>0</v>
          </cell>
          <cell r="BU957">
            <v>0</v>
          </cell>
          <cell r="BV957">
            <v>0</v>
          </cell>
          <cell r="BW957">
            <v>0</v>
          </cell>
          <cell r="BX957">
            <v>0</v>
          </cell>
          <cell r="BY957">
            <v>0</v>
          </cell>
          <cell r="BZ957">
            <v>0</v>
          </cell>
          <cell r="CA957">
            <v>0</v>
          </cell>
          <cell r="CB957">
            <v>0</v>
          </cell>
          <cell r="CC957">
            <v>0</v>
          </cell>
          <cell r="CD957">
            <v>0</v>
          </cell>
          <cell r="CE957">
            <v>0</v>
          </cell>
          <cell r="CF957">
            <v>0</v>
          </cell>
          <cell r="CG957">
            <v>0</v>
          </cell>
          <cell r="CH957">
            <v>0</v>
          </cell>
          <cell r="CI957">
            <v>0</v>
          </cell>
          <cell r="CJ957">
            <v>0</v>
          </cell>
          <cell r="CK957">
            <v>0</v>
          </cell>
          <cell r="CL957">
            <v>0</v>
          </cell>
          <cell r="CM957">
            <v>1</v>
          </cell>
        </row>
        <row r="958">
          <cell r="A958" t="str">
            <v>NIP_BP11_D_UZRW_WL2_R01</v>
          </cell>
          <cell r="C958" t="str">
            <v>BP11</v>
          </cell>
          <cell r="D958" t="str">
            <v>In</v>
          </cell>
          <cell r="E958" t="str">
            <v>Base JV</v>
          </cell>
          <cell r="F958" t="str">
            <v>Base</v>
          </cell>
          <cell r="G958" t="str">
            <v>Portfolio Action</v>
          </cell>
          <cell r="I958" t="str">
            <v>UZERE WEST</v>
          </cell>
          <cell r="J958" t="str">
            <v>OML - 30</v>
          </cell>
          <cell r="K958" t="str">
            <v>LAND WEST</v>
          </cell>
          <cell r="L958" t="str">
            <v>West</v>
          </cell>
          <cell r="M958" t="str">
            <v>STOG - Optimisation - UZERE WEST</v>
          </cell>
          <cell r="N958" t="str">
            <v>STOG Restoration - Land West</v>
          </cell>
          <cell r="O958" t="str">
            <v>STOG Restoration - Land West</v>
          </cell>
          <cell r="P958" t="str">
            <v>STOG - Optimisation</v>
          </cell>
          <cell r="Q958" t="str">
            <v>Ernest Ikpolo</v>
          </cell>
          <cell r="R958" t="str">
            <v>UZERE_EAST1_FS</v>
          </cell>
          <cell r="T958" t="str">
            <v>4. Oil</v>
          </cell>
          <cell r="V958" t="str">
            <v xml:space="preserve">Oghene Nkonyeasua 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AN958">
            <v>0</v>
          </cell>
          <cell r="AO958">
            <v>0</v>
          </cell>
          <cell r="AP958">
            <v>0</v>
          </cell>
          <cell r="AQ958">
            <v>0</v>
          </cell>
          <cell r="AR958">
            <v>0</v>
          </cell>
          <cell r="AS958">
            <v>0</v>
          </cell>
          <cell r="AT958">
            <v>0</v>
          </cell>
          <cell r="AU958">
            <v>0</v>
          </cell>
          <cell r="AV958">
            <v>0</v>
          </cell>
          <cell r="AW958">
            <v>0</v>
          </cell>
          <cell r="AX958">
            <v>0</v>
          </cell>
          <cell r="AY958">
            <v>0</v>
          </cell>
          <cell r="AZ958">
            <v>0</v>
          </cell>
          <cell r="BA958">
            <v>0</v>
          </cell>
          <cell r="BB958">
            <v>0</v>
          </cell>
          <cell r="BC958">
            <v>0</v>
          </cell>
          <cell r="BD958">
            <v>0</v>
          </cell>
          <cell r="BE958">
            <v>0</v>
          </cell>
          <cell r="BF958">
            <v>0</v>
          </cell>
          <cell r="BG958">
            <v>0</v>
          </cell>
          <cell r="BH958">
            <v>0</v>
          </cell>
          <cell r="BI958">
            <v>0</v>
          </cell>
          <cell r="BJ958">
            <v>0</v>
          </cell>
          <cell r="BK958">
            <v>0</v>
          </cell>
          <cell r="BL958">
            <v>0</v>
          </cell>
          <cell r="BM958">
            <v>0</v>
          </cell>
          <cell r="BN958">
            <v>0</v>
          </cell>
          <cell r="BO958">
            <v>0</v>
          </cell>
          <cell r="BP958">
            <v>0</v>
          </cell>
          <cell r="BQ958">
            <v>0</v>
          </cell>
          <cell r="BR958">
            <v>0</v>
          </cell>
          <cell r="BS958">
            <v>0</v>
          </cell>
          <cell r="BT958">
            <v>0</v>
          </cell>
          <cell r="BU958">
            <v>0</v>
          </cell>
          <cell r="BV958">
            <v>0</v>
          </cell>
          <cell r="BW958">
            <v>0</v>
          </cell>
          <cell r="BX958">
            <v>0</v>
          </cell>
          <cell r="BY958">
            <v>0</v>
          </cell>
          <cell r="BZ958">
            <v>0</v>
          </cell>
          <cell r="CA958">
            <v>0</v>
          </cell>
          <cell r="CB958">
            <v>0</v>
          </cell>
          <cell r="CC958">
            <v>0</v>
          </cell>
          <cell r="CD958">
            <v>0</v>
          </cell>
          <cell r="CE958">
            <v>0</v>
          </cell>
          <cell r="CF958">
            <v>0</v>
          </cell>
          <cell r="CG958">
            <v>0</v>
          </cell>
          <cell r="CH958">
            <v>0</v>
          </cell>
          <cell r="CI958">
            <v>0</v>
          </cell>
          <cell r="CJ958">
            <v>0</v>
          </cell>
          <cell r="CK958">
            <v>0</v>
          </cell>
          <cell r="CL958">
            <v>0</v>
          </cell>
          <cell r="CM958">
            <v>1</v>
          </cell>
        </row>
        <row r="959">
          <cell r="A959" t="str">
            <v>NIP_BP11_D_UZRW_WL2_R20</v>
          </cell>
          <cell r="C959" t="str">
            <v>BP11</v>
          </cell>
          <cell r="D959" t="str">
            <v>In</v>
          </cell>
          <cell r="E959" t="str">
            <v>Base JV</v>
          </cell>
          <cell r="F959" t="str">
            <v>Base</v>
          </cell>
          <cell r="G959" t="str">
            <v>Portfolio Action</v>
          </cell>
          <cell r="I959" t="str">
            <v>UZERE WEST</v>
          </cell>
          <cell r="J959" t="str">
            <v>OML - 30</v>
          </cell>
          <cell r="K959" t="str">
            <v>LAND WEST</v>
          </cell>
          <cell r="L959" t="str">
            <v>West</v>
          </cell>
          <cell r="M959" t="str">
            <v>STOG - Optimisation - UZERE WEST</v>
          </cell>
          <cell r="N959" t="str">
            <v>STOG Restoration - Land West</v>
          </cell>
          <cell r="O959" t="str">
            <v>STOG Restoration - Land West</v>
          </cell>
          <cell r="P959" t="str">
            <v>STOG - Optimisation</v>
          </cell>
          <cell r="Q959" t="str">
            <v>Ernest Ikpolo</v>
          </cell>
          <cell r="R959" t="str">
            <v>UZERE_EAST1_FS</v>
          </cell>
          <cell r="T959" t="str">
            <v>4. Oil</v>
          </cell>
          <cell r="V959" t="str">
            <v xml:space="preserve">Oghene Nkonyeasua 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0</v>
          </cell>
          <cell r="AN959">
            <v>0</v>
          </cell>
          <cell r="AO959">
            <v>0</v>
          </cell>
          <cell r="AP959">
            <v>0</v>
          </cell>
          <cell r="AQ959">
            <v>0</v>
          </cell>
          <cell r="AR959">
            <v>0</v>
          </cell>
          <cell r="AS959">
            <v>0</v>
          </cell>
          <cell r="AT959">
            <v>0</v>
          </cell>
          <cell r="AU959">
            <v>0</v>
          </cell>
          <cell r="AV959">
            <v>0</v>
          </cell>
          <cell r="AW959">
            <v>0</v>
          </cell>
          <cell r="AX959">
            <v>0</v>
          </cell>
          <cell r="AY959">
            <v>0</v>
          </cell>
          <cell r="AZ959">
            <v>0</v>
          </cell>
          <cell r="BA959">
            <v>0</v>
          </cell>
          <cell r="BB959">
            <v>0</v>
          </cell>
          <cell r="BC959">
            <v>0</v>
          </cell>
          <cell r="BD959">
            <v>0</v>
          </cell>
          <cell r="BE959">
            <v>0</v>
          </cell>
          <cell r="BF959">
            <v>0</v>
          </cell>
          <cell r="BG959">
            <v>0</v>
          </cell>
          <cell r="BH959">
            <v>0</v>
          </cell>
          <cell r="BI959">
            <v>0</v>
          </cell>
          <cell r="BJ959">
            <v>0</v>
          </cell>
          <cell r="BK959">
            <v>0</v>
          </cell>
          <cell r="BL959">
            <v>0</v>
          </cell>
          <cell r="BM959">
            <v>0</v>
          </cell>
          <cell r="BN959">
            <v>0</v>
          </cell>
          <cell r="BO959">
            <v>0</v>
          </cell>
          <cell r="BP959">
            <v>0</v>
          </cell>
          <cell r="BQ959">
            <v>0</v>
          </cell>
          <cell r="BR959">
            <v>0</v>
          </cell>
          <cell r="BS959">
            <v>0</v>
          </cell>
          <cell r="BT959">
            <v>0</v>
          </cell>
          <cell r="BU959">
            <v>0</v>
          </cell>
          <cell r="BV959">
            <v>0</v>
          </cell>
          <cell r="BW959">
            <v>0</v>
          </cell>
          <cell r="BX959">
            <v>0</v>
          </cell>
          <cell r="BY959">
            <v>0</v>
          </cell>
          <cell r="BZ959">
            <v>0</v>
          </cell>
          <cell r="CA959">
            <v>0</v>
          </cell>
          <cell r="CB959">
            <v>0</v>
          </cell>
          <cell r="CC959">
            <v>0</v>
          </cell>
          <cell r="CD959">
            <v>0</v>
          </cell>
          <cell r="CE959">
            <v>0</v>
          </cell>
          <cell r="CF959">
            <v>0</v>
          </cell>
          <cell r="CG959">
            <v>0</v>
          </cell>
          <cell r="CH959">
            <v>0</v>
          </cell>
          <cell r="CI959">
            <v>0</v>
          </cell>
          <cell r="CJ959">
            <v>0</v>
          </cell>
          <cell r="CK959">
            <v>0</v>
          </cell>
          <cell r="CL959">
            <v>0</v>
          </cell>
          <cell r="CM959">
            <v>1</v>
          </cell>
        </row>
        <row r="960">
          <cell r="A960" t="str">
            <v>NIP_BP11_D_YORL_EL1_D99</v>
          </cell>
          <cell r="C960" t="str">
            <v>BP11</v>
          </cell>
          <cell r="D960" t="str">
            <v>Out</v>
          </cell>
          <cell r="E960" t="str">
            <v>Third Party Finance</v>
          </cell>
          <cell r="F960" t="str">
            <v>Options</v>
          </cell>
          <cell r="G960" t="str">
            <v>Both</v>
          </cell>
          <cell r="H960" t="str">
            <v>Not reported</v>
          </cell>
          <cell r="I960" t="str">
            <v>YORLA</v>
          </cell>
          <cell r="K960" t="str">
            <v>LAND EAST</v>
          </cell>
          <cell r="L960" t="str">
            <v>East</v>
          </cell>
          <cell r="M960" t="str">
            <v>Thematic Projects - YORLA</v>
          </cell>
          <cell r="N960" t="str">
            <v>Thematic Projects</v>
          </cell>
          <cell r="O960" t="str">
            <v>Thematic Projects</v>
          </cell>
          <cell r="P960" t="str">
            <v>Thematic Projects</v>
          </cell>
          <cell r="Q960" t="str">
            <v>James Iwegbu</v>
          </cell>
          <cell r="R960" t="str">
            <v>YORLA1_FS</v>
          </cell>
          <cell r="S960" t="str">
            <v>DOMGAS</v>
          </cell>
          <cell r="T960" t="str">
            <v>2. Export Gas Commitments</v>
          </cell>
          <cell r="U960" t="str">
            <v>5. Export gas</v>
          </cell>
          <cell r="V960" t="str">
            <v>Esta Eleluwor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73601.3125</v>
          </cell>
          <cell r="AJ960">
            <v>2208.039306640625</v>
          </cell>
          <cell r="AK960">
            <v>0</v>
          </cell>
          <cell r="AL960">
            <v>0</v>
          </cell>
          <cell r="AM960">
            <v>1</v>
          </cell>
          <cell r="AN960">
            <v>0</v>
          </cell>
          <cell r="AO960">
            <v>0</v>
          </cell>
          <cell r="AP960">
            <v>0</v>
          </cell>
          <cell r="AQ960">
            <v>0</v>
          </cell>
          <cell r="AR960">
            <v>0</v>
          </cell>
          <cell r="AS960">
            <v>0</v>
          </cell>
          <cell r="AT960">
            <v>0</v>
          </cell>
          <cell r="AU960">
            <v>0</v>
          </cell>
          <cell r="AV960">
            <v>0</v>
          </cell>
          <cell r="AW960">
            <v>0</v>
          </cell>
          <cell r="AX960">
            <v>0</v>
          </cell>
          <cell r="AY960">
            <v>0</v>
          </cell>
          <cell r="AZ960">
            <v>0</v>
          </cell>
          <cell r="BA960">
            <v>0</v>
          </cell>
          <cell r="BB960">
            <v>0</v>
          </cell>
          <cell r="BC960">
            <v>0</v>
          </cell>
          <cell r="BD960">
            <v>0</v>
          </cell>
          <cell r="BE960">
            <v>0</v>
          </cell>
          <cell r="BF960">
            <v>0</v>
          </cell>
          <cell r="BG960">
            <v>0</v>
          </cell>
          <cell r="BH960">
            <v>0</v>
          </cell>
          <cell r="BI960">
            <v>0</v>
          </cell>
          <cell r="BJ960">
            <v>0</v>
          </cell>
          <cell r="BK960">
            <v>0</v>
          </cell>
          <cell r="BL960">
            <v>3247.1171875</v>
          </cell>
          <cell r="BM960">
            <v>12988.46875</v>
          </cell>
          <cell r="BN960">
            <v>54118.6171875</v>
          </cell>
          <cell r="BO960">
            <v>0</v>
          </cell>
          <cell r="BP960">
            <v>3247.1171875</v>
          </cell>
          <cell r="BQ960">
            <v>0</v>
          </cell>
          <cell r="BR960">
            <v>0</v>
          </cell>
          <cell r="BS960">
            <v>0</v>
          </cell>
          <cell r="BT960">
            <v>0</v>
          </cell>
          <cell r="BU960">
            <v>0</v>
          </cell>
          <cell r="BV960">
            <v>0</v>
          </cell>
          <cell r="BW960">
            <v>0</v>
          </cell>
          <cell r="BX960">
            <v>0</v>
          </cell>
          <cell r="BY960">
            <v>0</v>
          </cell>
          <cell r="BZ960">
            <v>0</v>
          </cell>
          <cell r="CA960">
            <v>0</v>
          </cell>
          <cell r="CB960">
            <v>0</v>
          </cell>
          <cell r="CC960">
            <v>0</v>
          </cell>
          <cell r="CD960">
            <v>0</v>
          </cell>
          <cell r="CE960">
            <v>0</v>
          </cell>
          <cell r="CF960">
            <v>0</v>
          </cell>
          <cell r="CG960">
            <v>0</v>
          </cell>
          <cell r="CH960">
            <v>0</v>
          </cell>
          <cell r="CI960">
            <v>0</v>
          </cell>
          <cell r="CJ960">
            <v>0</v>
          </cell>
          <cell r="CK960">
            <v>0</v>
          </cell>
          <cell r="CL960">
            <v>0</v>
          </cell>
          <cell r="CM960">
            <v>1</v>
          </cell>
        </row>
        <row r="961">
          <cell r="A961" t="str">
            <v>NIP_BP11_D_ZARA_EL2_D01</v>
          </cell>
          <cell r="C961" t="str">
            <v>BP11</v>
          </cell>
          <cell r="D961" t="str">
            <v>In</v>
          </cell>
          <cell r="E961" t="str">
            <v>MCA1</v>
          </cell>
          <cell r="F961" t="str">
            <v>Base</v>
          </cell>
          <cell r="G961" t="str">
            <v>SPDC JV</v>
          </cell>
          <cell r="H961" t="str">
            <v>In</v>
          </cell>
          <cell r="I961" t="str">
            <v>ZARAMA</v>
          </cell>
          <cell r="J961" t="str">
            <v>OML - 28</v>
          </cell>
          <cell r="K961" t="str">
            <v>LAND EAST</v>
          </cell>
          <cell r="L961" t="str">
            <v>East</v>
          </cell>
          <cell r="M961" t="str">
            <v>Gbaran Ubie Phase 1_Wells</v>
          </cell>
          <cell r="N961" t="str">
            <v>Gbaran Ubie Phase 1_AF</v>
          </cell>
          <cell r="O961" t="str">
            <v>Gbaran Ubie  Phase 1_AF</v>
          </cell>
          <cell r="P961" t="str">
            <v>Gbaran Ubie Phase 1</v>
          </cell>
          <cell r="Q961" t="str">
            <v>James Iwegbu</v>
          </cell>
          <cell r="R961" t="str">
            <v>PLANNED_GBARAN2_FS</v>
          </cell>
          <cell r="S961" t="str">
            <v>NLNG</v>
          </cell>
          <cell r="T961" t="str">
            <v>2. Export Gas Commitments</v>
          </cell>
          <cell r="U961" t="str">
            <v>5. Export gas</v>
          </cell>
          <cell r="V961" t="str">
            <v>Eleluwor Esta</v>
          </cell>
          <cell r="W961">
            <v>4</v>
          </cell>
          <cell r="X961">
            <v>0</v>
          </cell>
          <cell r="Y961">
            <v>96963.860939025879</v>
          </cell>
          <cell r="Z961">
            <v>0</v>
          </cell>
          <cell r="AA961">
            <v>135769.18588256836</v>
          </cell>
          <cell r="AB961">
            <v>0</v>
          </cell>
          <cell r="AC961">
            <v>120509.3536529541</v>
          </cell>
          <cell r="AD961">
            <v>14852.327830314636</v>
          </cell>
          <cell r="AE961">
            <v>407.62137985229492</v>
          </cell>
          <cell r="AF961">
            <v>0</v>
          </cell>
          <cell r="AG961">
            <v>0</v>
          </cell>
          <cell r="AH961">
            <v>0</v>
          </cell>
          <cell r="AI961">
            <v>83019.65234375</v>
          </cell>
          <cell r="AJ961">
            <v>110582.93408203125</v>
          </cell>
          <cell r="AK961">
            <v>0</v>
          </cell>
          <cell r="AL961">
            <v>0</v>
          </cell>
          <cell r="AM961">
            <v>2</v>
          </cell>
          <cell r="AN961">
            <v>0</v>
          </cell>
          <cell r="AO961">
            <v>0</v>
          </cell>
          <cell r="AP961">
            <v>0</v>
          </cell>
          <cell r="AQ961">
            <v>0</v>
          </cell>
          <cell r="AR961">
            <v>0</v>
          </cell>
          <cell r="AS961">
            <v>0</v>
          </cell>
          <cell r="AT961">
            <v>0</v>
          </cell>
          <cell r="AU961">
            <v>0</v>
          </cell>
          <cell r="AV961">
            <v>0</v>
          </cell>
          <cell r="AW961">
            <v>0</v>
          </cell>
          <cell r="AX961">
            <v>0</v>
          </cell>
          <cell r="AY961">
            <v>0</v>
          </cell>
          <cell r="AZ961">
            <v>0</v>
          </cell>
          <cell r="BA961">
            <v>0</v>
          </cell>
          <cell r="BB961">
            <v>0</v>
          </cell>
          <cell r="BC961">
            <v>0</v>
          </cell>
          <cell r="BD961">
            <v>0</v>
          </cell>
          <cell r="BE961">
            <v>0</v>
          </cell>
          <cell r="BF961">
            <v>0</v>
          </cell>
          <cell r="BG961">
            <v>0</v>
          </cell>
          <cell r="BH961">
            <v>0</v>
          </cell>
          <cell r="BI961">
            <v>0</v>
          </cell>
          <cell r="BJ961">
            <v>0</v>
          </cell>
          <cell r="BK961">
            <v>0</v>
          </cell>
          <cell r="BL961">
            <v>1581.820068359375</v>
          </cell>
          <cell r="BM961">
            <v>59055.75</v>
          </cell>
          <cell r="BN961">
            <v>20917.80908203125</v>
          </cell>
          <cell r="BO961">
            <v>0</v>
          </cell>
          <cell r="BP961">
            <v>1464.2740478515625</v>
          </cell>
          <cell r="BQ961">
            <v>0</v>
          </cell>
          <cell r="BR961">
            <v>0</v>
          </cell>
          <cell r="BS961">
            <v>0</v>
          </cell>
          <cell r="BT961">
            <v>0</v>
          </cell>
          <cell r="BU961">
            <v>0</v>
          </cell>
          <cell r="BV961">
            <v>0</v>
          </cell>
          <cell r="BW961">
            <v>0</v>
          </cell>
          <cell r="BX961">
            <v>0</v>
          </cell>
          <cell r="BY961">
            <v>0</v>
          </cell>
          <cell r="BZ961">
            <v>0</v>
          </cell>
          <cell r="CA961">
            <v>0</v>
          </cell>
          <cell r="CB961">
            <v>0</v>
          </cell>
          <cell r="CC961">
            <v>0</v>
          </cell>
          <cell r="CD961">
            <v>0</v>
          </cell>
          <cell r="CE961">
            <v>0</v>
          </cell>
          <cell r="CF961">
            <v>0</v>
          </cell>
          <cell r="CG961">
            <v>0</v>
          </cell>
          <cell r="CH961">
            <v>0</v>
          </cell>
          <cell r="CI961">
            <v>0</v>
          </cell>
          <cell r="CJ961">
            <v>0</v>
          </cell>
          <cell r="CK961">
            <v>0</v>
          </cell>
          <cell r="CL961">
            <v>0</v>
          </cell>
          <cell r="CM961">
            <v>1</v>
          </cell>
        </row>
        <row r="962">
          <cell r="A962" t="str">
            <v>NIP_BP11_D_ZARA_EL2_G02</v>
          </cell>
          <cell r="C962" t="str">
            <v>BP11</v>
          </cell>
          <cell r="D962" t="str">
            <v>In</v>
          </cell>
          <cell r="E962" t="str">
            <v>Third Party Finance</v>
          </cell>
          <cell r="F962" t="str">
            <v>Base</v>
          </cell>
          <cell r="G962" t="str">
            <v>SPDC JV</v>
          </cell>
          <cell r="H962" t="str">
            <v>Not reported</v>
          </cell>
          <cell r="I962" t="str">
            <v>ZARAMA</v>
          </cell>
          <cell r="J962" t="str">
            <v>OML - 28</v>
          </cell>
          <cell r="K962" t="str">
            <v>LAND EAST</v>
          </cell>
          <cell r="L962" t="str">
            <v>East</v>
          </cell>
          <cell r="M962" t="str">
            <v>Gbaran Ubie Phase 4+</v>
          </cell>
          <cell r="N962" t="str">
            <v>Gbaran Ubie Phase 4+</v>
          </cell>
          <cell r="O962" t="str">
            <v>Gbaran Ubie Phase 4+</v>
          </cell>
          <cell r="P962" t="str">
            <v>Gbaran Ubie Phase 4+</v>
          </cell>
          <cell r="Q962" t="str">
            <v>James Iwegbu</v>
          </cell>
          <cell r="R962" t="str">
            <v>PLANNED_GBARAN4_GP</v>
          </cell>
          <cell r="S962" t="str">
            <v>NLNG</v>
          </cell>
          <cell r="T962" t="str">
            <v>2. Export Gas Commitments</v>
          </cell>
          <cell r="U962" t="str">
            <v>5. Export gas</v>
          </cell>
          <cell r="V962" t="str">
            <v>Eleluwor Esta</v>
          </cell>
          <cell r="W962">
            <v>0</v>
          </cell>
          <cell r="X962">
            <v>0</v>
          </cell>
          <cell r="Y962">
            <v>0</v>
          </cell>
          <cell r="Z962">
            <v>4099.6804838180542</v>
          </cell>
          <cell r="AA962">
            <v>0</v>
          </cell>
          <cell r="AB962">
            <v>699592.998046875</v>
          </cell>
          <cell r="AC962">
            <v>0</v>
          </cell>
          <cell r="AD962">
            <v>0</v>
          </cell>
          <cell r="AE962">
            <v>0</v>
          </cell>
          <cell r="AF962">
            <v>699593</v>
          </cell>
          <cell r="AG962">
            <v>0</v>
          </cell>
          <cell r="AH962">
            <v>0</v>
          </cell>
          <cell r="AI962">
            <v>0</v>
          </cell>
          <cell r="AJ962">
            <v>89829.351318359375</v>
          </cell>
          <cell r="AK962">
            <v>0</v>
          </cell>
          <cell r="AL962">
            <v>0</v>
          </cell>
          <cell r="AM962">
            <v>0</v>
          </cell>
          <cell r="AN962">
            <v>0</v>
          </cell>
          <cell r="AO962">
            <v>0</v>
          </cell>
          <cell r="AP962">
            <v>0</v>
          </cell>
          <cell r="AQ962">
            <v>0</v>
          </cell>
          <cell r="AR962">
            <v>0</v>
          </cell>
          <cell r="AS962">
            <v>0</v>
          </cell>
          <cell r="AT962">
            <v>0</v>
          </cell>
          <cell r="AU962">
            <v>0</v>
          </cell>
          <cell r="AV962">
            <v>0</v>
          </cell>
          <cell r="AW962">
            <v>0</v>
          </cell>
          <cell r="AX962">
            <v>0</v>
          </cell>
          <cell r="AY962">
            <v>0</v>
          </cell>
          <cell r="AZ962">
            <v>0</v>
          </cell>
          <cell r="BA962">
            <v>0</v>
          </cell>
          <cell r="BB962">
            <v>0</v>
          </cell>
          <cell r="BC962">
            <v>0</v>
          </cell>
          <cell r="BD962">
            <v>0</v>
          </cell>
          <cell r="BE962">
            <v>0</v>
          </cell>
          <cell r="BF962">
            <v>0</v>
          </cell>
          <cell r="BG962">
            <v>0</v>
          </cell>
          <cell r="BH962">
            <v>0</v>
          </cell>
          <cell r="BI962">
            <v>0</v>
          </cell>
          <cell r="BJ962">
            <v>0</v>
          </cell>
          <cell r="BK962">
            <v>0</v>
          </cell>
          <cell r="BL962">
            <v>0</v>
          </cell>
          <cell r="BM962">
            <v>0</v>
          </cell>
          <cell r="BN962">
            <v>0</v>
          </cell>
          <cell r="BO962">
            <v>0</v>
          </cell>
          <cell r="BP962">
            <v>0</v>
          </cell>
          <cell r="BQ962">
            <v>0</v>
          </cell>
          <cell r="BR962">
            <v>0</v>
          </cell>
          <cell r="BS962">
            <v>0</v>
          </cell>
          <cell r="BT962">
            <v>0</v>
          </cell>
          <cell r="BU962">
            <v>0</v>
          </cell>
          <cell r="BV962">
            <v>0</v>
          </cell>
          <cell r="BW962">
            <v>0</v>
          </cell>
          <cell r="BX962">
            <v>0</v>
          </cell>
          <cell r="BY962">
            <v>0</v>
          </cell>
          <cell r="BZ962">
            <v>0</v>
          </cell>
          <cell r="CA962">
            <v>0</v>
          </cell>
          <cell r="CB962">
            <v>0</v>
          </cell>
          <cell r="CC962">
            <v>0</v>
          </cell>
          <cell r="CD962">
            <v>0</v>
          </cell>
          <cell r="CE962">
            <v>0</v>
          </cell>
          <cell r="CF962">
            <v>0</v>
          </cell>
          <cell r="CG962">
            <v>0</v>
          </cell>
          <cell r="CH962">
            <v>0</v>
          </cell>
          <cell r="CI962">
            <v>0</v>
          </cell>
          <cell r="CJ962">
            <v>0</v>
          </cell>
          <cell r="CK962">
            <v>0</v>
          </cell>
          <cell r="CL962">
            <v>0</v>
          </cell>
          <cell r="CM962">
            <v>1</v>
          </cell>
        </row>
        <row r="963">
          <cell r="A963" t="str">
            <v>NIP_BP11_N_AFAM_EL1_G01</v>
          </cell>
          <cell r="C963" t="str">
            <v>BP11</v>
          </cell>
          <cell r="D963" t="str">
            <v>In</v>
          </cell>
          <cell r="E963" t="str">
            <v>Base JV</v>
          </cell>
          <cell r="F963" t="str">
            <v>Base</v>
          </cell>
          <cell r="G963" t="str">
            <v>SPDC JV</v>
          </cell>
          <cell r="H963" t="str">
            <v>In</v>
          </cell>
          <cell r="I963" t="str">
            <v>AFAM</v>
          </cell>
          <cell r="J963" t="str">
            <v>OML - 11</v>
          </cell>
          <cell r="K963" t="str">
            <v>LAND EAST</v>
          </cell>
          <cell r="L963" t="str">
            <v>East</v>
          </cell>
          <cell r="M963" t="str">
            <v>NFA - AFAM</v>
          </cell>
          <cell r="N963" t="str">
            <v>NFA - Land East</v>
          </cell>
          <cell r="O963" t="str">
            <v>NFA - Land East</v>
          </cell>
          <cell r="P963" t="str">
            <v>NFA</v>
          </cell>
          <cell r="Q963" t="str">
            <v>James Iwegbu</v>
          </cell>
          <cell r="R963" t="str">
            <v>OKOLOMA1_GP</v>
          </cell>
          <cell r="S963" t="str">
            <v>DOMGAS</v>
          </cell>
          <cell r="T963" t="str">
            <v>4. Oil</v>
          </cell>
          <cell r="U963" t="str">
            <v>5. Export gas</v>
          </cell>
          <cell r="V963" t="str">
            <v>Ekong Inem</v>
          </cell>
          <cell r="W963">
            <v>0</v>
          </cell>
          <cell r="X963">
            <v>0</v>
          </cell>
          <cell r="Y963">
            <v>0</v>
          </cell>
          <cell r="Z963">
            <v>38815.186349239644</v>
          </cell>
          <cell r="AA963">
            <v>0</v>
          </cell>
          <cell r="AB963">
            <v>978363.68775868008</v>
          </cell>
          <cell r="AC963">
            <v>0</v>
          </cell>
          <cell r="AD963">
            <v>0</v>
          </cell>
          <cell r="AE963">
            <v>0</v>
          </cell>
          <cell r="AF963">
            <v>965465.90850830078</v>
          </cell>
          <cell r="AG963">
            <v>9752.1895837783813</v>
          </cell>
          <cell r="AH963">
            <v>3151.3798496683739</v>
          </cell>
          <cell r="AI963">
            <v>0</v>
          </cell>
          <cell r="AJ963">
            <v>268575.064453125</v>
          </cell>
          <cell r="AK963">
            <v>0</v>
          </cell>
          <cell r="AL963">
            <v>0</v>
          </cell>
          <cell r="AM963">
            <v>0</v>
          </cell>
          <cell r="AN963">
            <v>0</v>
          </cell>
          <cell r="AO963">
            <v>0</v>
          </cell>
          <cell r="AP963">
            <v>0</v>
          </cell>
          <cell r="AQ963">
            <v>0</v>
          </cell>
          <cell r="AR963">
            <v>0</v>
          </cell>
          <cell r="AS963">
            <v>0</v>
          </cell>
          <cell r="AT963">
            <v>0</v>
          </cell>
          <cell r="AU963">
            <v>0</v>
          </cell>
          <cell r="AV963">
            <v>0</v>
          </cell>
          <cell r="AW963">
            <v>0</v>
          </cell>
          <cell r="AX963">
            <v>0</v>
          </cell>
          <cell r="AY963">
            <v>0</v>
          </cell>
          <cell r="AZ963">
            <v>0</v>
          </cell>
          <cell r="BA963">
            <v>0</v>
          </cell>
          <cell r="BB963">
            <v>0</v>
          </cell>
          <cell r="BC963">
            <v>0</v>
          </cell>
          <cell r="BD963">
            <v>0</v>
          </cell>
          <cell r="BE963">
            <v>0</v>
          </cell>
          <cell r="BF963">
            <v>0</v>
          </cell>
          <cell r="BG963">
            <v>0</v>
          </cell>
          <cell r="BH963">
            <v>0</v>
          </cell>
          <cell r="BI963">
            <v>0</v>
          </cell>
          <cell r="BJ963">
            <v>0</v>
          </cell>
          <cell r="BK963">
            <v>0</v>
          </cell>
          <cell r="BL963">
            <v>0</v>
          </cell>
          <cell r="BM963">
            <v>0</v>
          </cell>
          <cell r="BN963">
            <v>0</v>
          </cell>
          <cell r="BO963">
            <v>0</v>
          </cell>
          <cell r="BP963">
            <v>0</v>
          </cell>
          <cell r="BQ963">
            <v>0</v>
          </cell>
          <cell r="BR963">
            <v>0</v>
          </cell>
          <cell r="BS963">
            <v>0</v>
          </cell>
          <cell r="BT963">
            <v>0</v>
          </cell>
          <cell r="BU963">
            <v>0</v>
          </cell>
          <cell r="BV963">
            <v>0</v>
          </cell>
          <cell r="BW963">
            <v>0</v>
          </cell>
          <cell r="BX963">
            <v>0</v>
          </cell>
          <cell r="BY963">
            <v>0</v>
          </cell>
          <cell r="BZ963">
            <v>0</v>
          </cell>
          <cell r="CA963">
            <v>0</v>
          </cell>
          <cell r="CB963">
            <v>0</v>
          </cell>
          <cell r="CC963">
            <v>0</v>
          </cell>
          <cell r="CD963">
            <v>0</v>
          </cell>
          <cell r="CE963">
            <v>0</v>
          </cell>
          <cell r="CF963">
            <v>0</v>
          </cell>
          <cell r="CG963">
            <v>0</v>
          </cell>
          <cell r="CH963">
            <v>0</v>
          </cell>
          <cell r="CI963">
            <v>0</v>
          </cell>
          <cell r="CJ963">
            <v>0</v>
          </cell>
          <cell r="CK963">
            <v>0</v>
          </cell>
          <cell r="CL963">
            <v>187263.80859375</v>
          </cell>
          <cell r="CM963">
            <v>1</v>
          </cell>
        </row>
        <row r="964">
          <cell r="A964" t="str">
            <v>NIP_BP11_N_AFIE_WL2_N01</v>
          </cell>
          <cell r="C964" t="str">
            <v>BP11</v>
          </cell>
          <cell r="D964" t="str">
            <v>In</v>
          </cell>
          <cell r="E964" t="str">
            <v>Base JV</v>
          </cell>
          <cell r="F964" t="str">
            <v>Base</v>
          </cell>
          <cell r="G964" t="str">
            <v>SPDC JV</v>
          </cell>
          <cell r="H964" t="str">
            <v>In</v>
          </cell>
          <cell r="I964" t="str">
            <v>AFIESERE</v>
          </cell>
          <cell r="J964" t="str">
            <v>OML - 30</v>
          </cell>
          <cell r="K964" t="str">
            <v>LAND WEST</v>
          </cell>
          <cell r="L964" t="str">
            <v>West</v>
          </cell>
          <cell r="M964" t="str">
            <v>NFA - AFIESERE</v>
          </cell>
          <cell r="N964" t="str">
            <v>NFA - Land West</v>
          </cell>
          <cell r="O964" t="str">
            <v>NFA - Land West</v>
          </cell>
          <cell r="P964" t="str">
            <v>NFA</v>
          </cell>
          <cell r="Q964" t="str">
            <v>Ernest Ikpolo</v>
          </cell>
          <cell r="R964" t="str">
            <v>AFIESERE1_FS</v>
          </cell>
          <cell r="S964" t="str">
            <v>DOMGAS</v>
          </cell>
          <cell r="T964" t="str">
            <v>4. Oil</v>
          </cell>
          <cell r="V964" t="str">
            <v xml:space="preserve">Oghene Nkonyeasua </v>
          </cell>
          <cell r="W964">
            <v>0</v>
          </cell>
          <cell r="X964">
            <v>0</v>
          </cell>
          <cell r="Y964">
            <v>18883.293075561523</v>
          </cell>
          <cell r="Z964">
            <v>0</v>
          </cell>
          <cell r="AA964">
            <v>5024.6864030361176</v>
          </cell>
          <cell r="AB964">
            <v>0</v>
          </cell>
          <cell r="AC964">
            <v>1254.011908531189</v>
          </cell>
          <cell r="AD964">
            <v>305.70040576905012</v>
          </cell>
          <cell r="AE964">
            <v>3464.9830684661865</v>
          </cell>
          <cell r="AF964">
            <v>0</v>
          </cell>
          <cell r="AG964">
            <v>0</v>
          </cell>
          <cell r="AH964">
            <v>0</v>
          </cell>
          <cell r="AI964">
            <v>0</v>
          </cell>
          <cell r="AJ964">
            <v>211090.82470703125</v>
          </cell>
          <cell r="AK964">
            <v>0</v>
          </cell>
          <cell r="AL964">
            <v>0</v>
          </cell>
          <cell r="AM964">
            <v>0</v>
          </cell>
          <cell r="AN964">
            <v>0</v>
          </cell>
          <cell r="AO964">
            <v>0</v>
          </cell>
          <cell r="AP964">
            <v>0</v>
          </cell>
          <cell r="AQ964">
            <v>0</v>
          </cell>
          <cell r="AR964">
            <v>0</v>
          </cell>
          <cell r="AS964">
            <v>0</v>
          </cell>
          <cell r="AT964">
            <v>0</v>
          </cell>
          <cell r="AU964">
            <v>0</v>
          </cell>
          <cell r="AV964">
            <v>0</v>
          </cell>
          <cell r="AW964">
            <v>0</v>
          </cell>
          <cell r="AX964">
            <v>0</v>
          </cell>
          <cell r="AY964">
            <v>0</v>
          </cell>
          <cell r="AZ964">
            <v>0</v>
          </cell>
          <cell r="BA964">
            <v>0</v>
          </cell>
          <cell r="BB964">
            <v>0</v>
          </cell>
          <cell r="BC964">
            <v>0</v>
          </cell>
          <cell r="BD964">
            <v>0</v>
          </cell>
          <cell r="BE964">
            <v>0</v>
          </cell>
          <cell r="BF964">
            <v>0</v>
          </cell>
          <cell r="BG964">
            <v>0</v>
          </cell>
          <cell r="BH964">
            <v>0</v>
          </cell>
          <cell r="BI964">
            <v>0</v>
          </cell>
          <cell r="BJ964">
            <v>0</v>
          </cell>
          <cell r="BK964">
            <v>0</v>
          </cell>
          <cell r="BL964">
            <v>0</v>
          </cell>
          <cell r="BM964">
            <v>0</v>
          </cell>
          <cell r="BN964">
            <v>0</v>
          </cell>
          <cell r="BO964">
            <v>0</v>
          </cell>
          <cell r="BP964">
            <v>0</v>
          </cell>
          <cell r="BQ964">
            <v>0</v>
          </cell>
          <cell r="BR964">
            <v>0</v>
          </cell>
          <cell r="BS964">
            <v>0</v>
          </cell>
          <cell r="BT964">
            <v>0</v>
          </cell>
          <cell r="BU964">
            <v>0</v>
          </cell>
          <cell r="BV964">
            <v>0</v>
          </cell>
          <cell r="BW964">
            <v>0</v>
          </cell>
          <cell r="BX964">
            <v>0</v>
          </cell>
          <cell r="BY964">
            <v>0</v>
          </cell>
          <cell r="BZ964">
            <v>0</v>
          </cell>
          <cell r="CA964">
            <v>0</v>
          </cell>
          <cell r="CB964">
            <v>0</v>
          </cell>
          <cell r="CC964">
            <v>0</v>
          </cell>
          <cell r="CD964">
            <v>0</v>
          </cell>
          <cell r="CE964">
            <v>0</v>
          </cell>
          <cell r="CF964">
            <v>0</v>
          </cell>
          <cell r="CG964">
            <v>0</v>
          </cell>
          <cell r="CH964">
            <v>0</v>
          </cell>
          <cell r="CI964">
            <v>0</v>
          </cell>
          <cell r="CJ964">
            <v>185028.26171875</v>
          </cell>
          <cell r="CK964">
            <v>0</v>
          </cell>
          <cell r="CL964">
            <v>0</v>
          </cell>
          <cell r="CM964">
            <v>1</v>
          </cell>
        </row>
        <row r="965">
          <cell r="A965" t="str">
            <v>NIP_BP11_N_AFIE_WL2_N30</v>
          </cell>
          <cell r="C965" t="str">
            <v>BP11</v>
          </cell>
          <cell r="D965" t="str">
            <v>In</v>
          </cell>
          <cell r="E965" t="str">
            <v>Base JV</v>
          </cell>
          <cell r="F965" t="str">
            <v>Base</v>
          </cell>
          <cell r="G965" t="str">
            <v>SPDC JV</v>
          </cell>
          <cell r="H965" t="str">
            <v>In</v>
          </cell>
          <cell r="I965" t="str">
            <v>AFIESERE</v>
          </cell>
          <cell r="J965" t="str">
            <v>OML - 30</v>
          </cell>
          <cell r="K965" t="str">
            <v>LAND WEST</v>
          </cell>
          <cell r="L965" t="str">
            <v>West</v>
          </cell>
          <cell r="M965" t="str">
            <v>NFA - AFIESERE</v>
          </cell>
          <cell r="N965" t="str">
            <v>NFA - Land West</v>
          </cell>
          <cell r="O965" t="str">
            <v>NFA - Land West</v>
          </cell>
          <cell r="P965" t="str">
            <v>NFA</v>
          </cell>
          <cell r="Q965" t="str">
            <v>Ernest Ikpolo</v>
          </cell>
          <cell r="R965" t="str">
            <v>AFIESERE1_FS</v>
          </cell>
          <cell r="S965" t="str">
            <v>DOMGAS</v>
          </cell>
          <cell r="T965" t="str">
            <v>4. Oil</v>
          </cell>
          <cell r="V965" t="str">
            <v xml:space="preserve">Oghene Nkonyeasua </v>
          </cell>
          <cell r="W965">
            <v>0</v>
          </cell>
          <cell r="X965">
            <v>0</v>
          </cell>
          <cell r="Y965">
            <v>1886.8148021697998</v>
          </cell>
          <cell r="Z965">
            <v>0</v>
          </cell>
          <cell r="AA965">
            <v>280.33479154109955</v>
          </cell>
          <cell r="AB965">
            <v>0</v>
          </cell>
          <cell r="AC965">
            <v>110.59568794816732</v>
          </cell>
          <cell r="AD965">
            <v>16.667096183635294</v>
          </cell>
          <cell r="AE965">
            <v>153.07205885648727</v>
          </cell>
          <cell r="AF965">
            <v>0</v>
          </cell>
          <cell r="AG965">
            <v>0</v>
          </cell>
          <cell r="AH965">
            <v>0</v>
          </cell>
          <cell r="AI965">
            <v>0</v>
          </cell>
          <cell r="AJ965">
            <v>192608.1181640625</v>
          </cell>
          <cell r="AK965">
            <v>0</v>
          </cell>
          <cell r="AL965">
            <v>0</v>
          </cell>
          <cell r="AM965">
            <v>0</v>
          </cell>
          <cell r="AN965">
            <v>0</v>
          </cell>
          <cell r="AO965">
            <v>0</v>
          </cell>
          <cell r="AP965">
            <v>0</v>
          </cell>
          <cell r="AQ965">
            <v>0</v>
          </cell>
          <cell r="AR965">
            <v>0</v>
          </cell>
          <cell r="AS965">
            <v>0</v>
          </cell>
          <cell r="AT965">
            <v>0</v>
          </cell>
          <cell r="AU965">
            <v>0</v>
          </cell>
          <cell r="AV965">
            <v>0</v>
          </cell>
          <cell r="AW965">
            <v>0</v>
          </cell>
          <cell r="AX965">
            <v>0</v>
          </cell>
          <cell r="AY965">
            <v>0</v>
          </cell>
          <cell r="AZ965">
            <v>0</v>
          </cell>
          <cell r="BA965">
            <v>0</v>
          </cell>
          <cell r="BB965">
            <v>0</v>
          </cell>
          <cell r="BC965">
            <v>0</v>
          </cell>
          <cell r="BD965">
            <v>0</v>
          </cell>
          <cell r="BE965">
            <v>0</v>
          </cell>
          <cell r="BF965">
            <v>0</v>
          </cell>
          <cell r="BG965">
            <v>0</v>
          </cell>
          <cell r="BH965">
            <v>0</v>
          </cell>
          <cell r="BI965">
            <v>0</v>
          </cell>
          <cell r="BJ965">
            <v>0</v>
          </cell>
          <cell r="BK965">
            <v>0</v>
          </cell>
          <cell r="BL965">
            <v>0</v>
          </cell>
          <cell r="BM965">
            <v>0</v>
          </cell>
          <cell r="BN965">
            <v>0</v>
          </cell>
          <cell r="BO965">
            <v>0</v>
          </cell>
          <cell r="BP965">
            <v>0</v>
          </cell>
          <cell r="BQ965">
            <v>0</v>
          </cell>
          <cell r="BR965">
            <v>0</v>
          </cell>
          <cell r="BS965">
            <v>0</v>
          </cell>
          <cell r="BT965">
            <v>0</v>
          </cell>
          <cell r="BU965">
            <v>0</v>
          </cell>
          <cell r="BV965">
            <v>0</v>
          </cell>
          <cell r="BW965">
            <v>0</v>
          </cell>
          <cell r="BX965">
            <v>0</v>
          </cell>
          <cell r="BY965">
            <v>0</v>
          </cell>
          <cell r="BZ965">
            <v>0</v>
          </cell>
          <cell r="CA965">
            <v>0</v>
          </cell>
          <cell r="CB965">
            <v>0</v>
          </cell>
          <cell r="CC965">
            <v>0</v>
          </cell>
          <cell r="CD965">
            <v>0</v>
          </cell>
          <cell r="CE965">
            <v>0</v>
          </cell>
          <cell r="CF965">
            <v>0</v>
          </cell>
          <cell r="CG965">
            <v>0</v>
          </cell>
          <cell r="CH965">
            <v>0</v>
          </cell>
          <cell r="CI965">
            <v>0</v>
          </cell>
          <cell r="CJ965">
            <v>185028.26171875</v>
          </cell>
          <cell r="CK965">
            <v>0</v>
          </cell>
          <cell r="CL965">
            <v>0</v>
          </cell>
          <cell r="CM965">
            <v>1</v>
          </cell>
        </row>
        <row r="966">
          <cell r="A966" t="str">
            <v>NIP_BP11_N_AFIE_WL2_Q01</v>
          </cell>
          <cell r="C966" t="str">
            <v>BP11</v>
          </cell>
          <cell r="D966" t="str">
            <v>In</v>
          </cell>
          <cell r="E966" t="str">
            <v>Base JV</v>
          </cell>
          <cell r="F966" t="str">
            <v>Base</v>
          </cell>
          <cell r="G966" t="str">
            <v>SPDC JV</v>
          </cell>
          <cell r="H966" t="str">
            <v>In</v>
          </cell>
          <cell r="I966" t="str">
            <v>AFIESERE</v>
          </cell>
          <cell r="J966" t="str">
            <v>OML - 30</v>
          </cell>
          <cell r="K966" t="str">
            <v>LAND WEST</v>
          </cell>
          <cell r="L966" t="str">
            <v>West</v>
          </cell>
          <cell r="M966" t="str">
            <v>NFA - AFIESERE</v>
          </cell>
          <cell r="N966" t="str">
            <v>NFA - Land West</v>
          </cell>
          <cell r="O966" t="str">
            <v>NFA - Land West</v>
          </cell>
          <cell r="P966" t="str">
            <v>NFA</v>
          </cell>
          <cell r="Q966" t="str">
            <v>Ernest Ikpolo</v>
          </cell>
          <cell r="R966" t="str">
            <v>AFIESERE1_FS</v>
          </cell>
          <cell r="S966" t="str">
            <v>DOMGAS</v>
          </cell>
          <cell r="T966" t="str">
            <v>4. Oil</v>
          </cell>
          <cell r="V966" t="str">
            <v xml:space="preserve">Oghene Nkonyeasua </v>
          </cell>
          <cell r="W966">
            <v>0</v>
          </cell>
          <cell r="X966">
            <v>0</v>
          </cell>
          <cell r="Y966">
            <v>2833.0791580677032</v>
          </cell>
          <cell r="Z966">
            <v>0</v>
          </cell>
          <cell r="AA966">
            <v>960.53998547792435</v>
          </cell>
          <cell r="AB966">
            <v>0</v>
          </cell>
          <cell r="AC966">
            <v>228.26738348603249</v>
          </cell>
          <cell r="AD966">
            <v>76.368114908225834</v>
          </cell>
          <cell r="AE966">
            <v>655.89601346850395</v>
          </cell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3123.9400506019592</v>
          </cell>
          <cell r="AK966">
            <v>0</v>
          </cell>
          <cell r="AL966">
            <v>0</v>
          </cell>
          <cell r="AM966">
            <v>0</v>
          </cell>
          <cell r="AN966">
            <v>0</v>
          </cell>
          <cell r="AO966">
            <v>0</v>
          </cell>
          <cell r="AP966">
            <v>0</v>
          </cell>
          <cell r="AQ966">
            <v>0</v>
          </cell>
          <cell r="AR966">
            <v>0</v>
          </cell>
          <cell r="AS966">
            <v>0</v>
          </cell>
          <cell r="AT966">
            <v>0</v>
          </cell>
          <cell r="AU966">
            <v>0</v>
          </cell>
          <cell r="AV966">
            <v>0</v>
          </cell>
          <cell r="AW966">
            <v>0</v>
          </cell>
          <cell r="AX966">
            <v>0</v>
          </cell>
          <cell r="AY966">
            <v>0</v>
          </cell>
          <cell r="AZ966">
            <v>0</v>
          </cell>
          <cell r="BA966">
            <v>0</v>
          </cell>
          <cell r="BB966">
            <v>0</v>
          </cell>
          <cell r="BC966">
            <v>0</v>
          </cell>
          <cell r="BD966">
            <v>0</v>
          </cell>
          <cell r="BE966">
            <v>0</v>
          </cell>
          <cell r="BF966">
            <v>0</v>
          </cell>
          <cell r="BG966">
            <v>0</v>
          </cell>
          <cell r="BH966">
            <v>0</v>
          </cell>
          <cell r="BI966">
            <v>0</v>
          </cell>
          <cell r="BJ966">
            <v>0</v>
          </cell>
          <cell r="BK966">
            <v>0</v>
          </cell>
          <cell r="BL966">
            <v>0</v>
          </cell>
          <cell r="BM966">
            <v>0</v>
          </cell>
          <cell r="BN966">
            <v>0</v>
          </cell>
          <cell r="BO966">
            <v>0</v>
          </cell>
          <cell r="BP966">
            <v>0</v>
          </cell>
          <cell r="BQ966">
            <v>0</v>
          </cell>
          <cell r="BR966">
            <v>0</v>
          </cell>
          <cell r="BS966">
            <v>0</v>
          </cell>
          <cell r="BT966">
            <v>0</v>
          </cell>
          <cell r="BU966">
            <v>0</v>
          </cell>
          <cell r="BV966">
            <v>0</v>
          </cell>
          <cell r="BW966">
            <v>0</v>
          </cell>
          <cell r="BX966">
            <v>0</v>
          </cell>
          <cell r="BY966">
            <v>0</v>
          </cell>
          <cell r="BZ966">
            <v>0</v>
          </cell>
          <cell r="CA966">
            <v>0</v>
          </cell>
          <cell r="CB966">
            <v>0</v>
          </cell>
          <cell r="CC966">
            <v>0</v>
          </cell>
          <cell r="CD966">
            <v>0</v>
          </cell>
          <cell r="CE966">
            <v>0</v>
          </cell>
          <cell r="CF966">
            <v>0</v>
          </cell>
          <cell r="CG966">
            <v>0</v>
          </cell>
          <cell r="CH966">
            <v>0</v>
          </cell>
          <cell r="CI966">
            <v>0</v>
          </cell>
          <cell r="CJ966">
            <v>0</v>
          </cell>
          <cell r="CK966">
            <v>0</v>
          </cell>
          <cell r="CL966">
            <v>0</v>
          </cell>
          <cell r="CM966">
            <v>1</v>
          </cell>
        </row>
        <row r="967">
          <cell r="A967" t="str">
            <v>NIP_BP11_N_AFRE_WS1_N01</v>
          </cell>
          <cell r="C967" t="str">
            <v>BP11</v>
          </cell>
          <cell r="D967" t="str">
            <v>In</v>
          </cell>
          <cell r="E967" t="str">
            <v>Base JV</v>
          </cell>
          <cell r="F967" t="str">
            <v>Base</v>
          </cell>
          <cell r="G967" t="str">
            <v>SPDC JV</v>
          </cell>
          <cell r="I967" t="str">
            <v>AFREMO</v>
          </cell>
          <cell r="J967" t="str">
            <v>OML - 43</v>
          </cell>
          <cell r="K967" t="str">
            <v>SWAMP WEST</v>
          </cell>
          <cell r="L967" t="str">
            <v>West</v>
          </cell>
          <cell r="M967" t="str">
            <v>NFA - AFREMO</v>
          </cell>
          <cell r="N967" t="str">
            <v>NFA - Swamp West</v>
          </cell>
          <cell r="O967" t="str">
            <v>NFA - Swamp  West</v>
          </cell>
          <cell r="P967" t="str">
            <v>NFA</v>
          </cell>
          <cell r="Q967" t="str">
            <v>Baranu Suka</v>
          </cell>
          <cell r="R967" t="str">
            <v>ESCRAVOS_BEACH1_FS</v>
          </cell>
          <cell r="T967" t="str">
            <v>4. Oil</v>
          </cell>
          <cell r="U967" t="str">
            <v>1. Secure / Maximise NFA</v>
          </cell>
          <cell r="V967" t="str">
            <v>David Oluwajuyigbe</v>
          </cell>
          <cell r="W967">
            <v>3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L967">
            <v>0</v>
          </cell>
          <cell r="AM967">
            <v>0</v>
          </cell>
          <cell r="AN967">
            <v>0</v>
          </cell>
          <cell r="AO967">
            <v>0</v>
          </cell>
          <cell r="AP967">
            <v>0</v>
          </cell>
          <cell r="AQ967">
            <v>0</v>
          </cell>
          <cell r="AR967">
            <v>0</v>
          </cell>
          <cell r="AS967">
            <v>0</v>
          </cell>
          <cell r="AT967">
            <v>0</v>
          </cell>
          <cell r="AU967">
            <v>0</v>
          </cell>
          <cell r="AV967">
            <v>0</v>
          </cell>
          <cell r="AW967">
            <v>0</v>
          </cell>
          <cell r="AX967">
            <v>0</v>
          </cell>
          <cell r="AY967">
            <v>0</v>
          </cell>
          <cell r="AZ967">
            <v>0</v>
          </cell>
          <cell r="BA967">
            <v>0</v>
          </cell>
          <cell r="BB967">
            <v>0</v>
          </cell>
          <cell r="BC967">
            <v>0</v>
          </cell>
          <cell r="BD967">
            <v>0</v>
          </cell>
          <cell r="BE967">
            <v>0</v>
          </cell>
          <cell r="BF967">
            <v>0</v>
          </cell>
          <cell r="BG967">
            <v>0</v>
          </cell>
          <cell r="BH967">
            <v>0</v>
          </cell>
          <cell r="BI967">
            <v>0</v>
          </cell>
          <cell r="BJ967">
            <v>0</v>
          </cell>
          <cell r="BK967">
            <v>0</v>
          </cell>
          <cell r="BL967">
            <v>0</v>
          </cell>
          <cell r="BM967">
            <v>0</v>
          </cell>
          <cell r="BN967">
            <v>0</v>
          </cell>
          <cell r="BO967">
            <v>0</v>
          </cell>
          <cell r="BP967">
            <v>0</v>
          </cell>
          <cell r="BQ967">
            <v>0</v>
          </cell>
          <cell r="BR967">
            <v>0</v>
          </cell>
          <cell r="BS967">
            <v>0</v>
          </cell>
          <cell r="BT967">
            <v>0</v>
          </cell>
          <cell r="BU967">
            <v>0</v>
          </cell>
          <cell r="BV967">
            <v>0</v>
          </cell>
          <cell r="BW967">
            <v>0</v>
          </cell>
          <cell r="BX967">
            <v>0</v>
          </cell>
          <cell r="BY967">
            <v>0</v>
          </cell>
          <cell r="BZ967">
            <v>0</v>
          </cell>
          <cell r="CA967">
            <v>0</v>
          </cell>
          <cell r="CB967">
            <v>0</v>
          </cell>
          <cell r="CC967">
            <v>0</v>
          </cell>
          <cell r="CD967">
            <v>0</v>
          </cell>
          <cell r="CE967">
            <v>0</v>
          </cell>
          <cell r="CF967">
            <v>0</v>
          </cell>
          <cell r="CG967">
            <v>0</v>
          </cell>
          <cell r="CH967">
            <v>0</v>
          </cell>
          <cell r="CI967">
            <v>0</v>
          </cell>
          <cell r="CJ967">
            <v>0</v>
          </cell>
          <cell r="CK967">
            <v>0</v>
          </cell>
          <cell r="CL967">
            <v>0</v>
          </cell>
          <cell r="CM967">
            <v>1</v>
          </cell>
        </row>
        <row r="968">
          <cell r="A968" t="str">
            <v>NIP_BP11_N_AGBD_EL1_N01</v>
          </cell>
          <cell r="C968" t="str">
            <v>BP11</v>
          </cell>
          <cell r="D968" t="str">
            <v>In</v>
          </cell>
          <cell r="E968" t="str">
            <v>Base JV</v>
          </cell>
          <cell r="F968" t="str">
            <v>Base</v>
          </cell>
          <cell r="G968" t="str">
            <v>SPDC JV</v>
          </cell>
          <cell r="H968" t="str">
            <v>In</v>
          </cell>
          <cell r="I968" t="str">
            <v>AGBADA</v>
          </cell>
          <cell r="J968" t="str">
            <v>OML - 17</v>
          </cell>
          <cell r="K968" t="str">
            <v>LAND EAST</v>
          </cell>
          <cell r="L968" t="str">
            <v>East</v>
          </cell>
          <cell r="M968" t="str">
            <v>NFA - AGBADA</v>
          </cell>
          <cell r="N968" t="str">
            <v>NFA - Land East</v>
          </cell>
          <cell r="O968" t="str">
            <v>NFA - Land East</v>
          </cell>
          <cell r="P968" t="str">
            <v>NFA</v>
          </cell>
          <cell r="Q968" t="str">
            <v>James Iwegbu</v>
          </cell>
          <cell r="R968" t="str">
            <v>AGBADA1/2_FS</v>
          </cell>
          <cell r="S968" t="str">
            <v>DOMGAS</v>
          </cell>
          <cell r="T968" t="str">
            <v>4. Oil</v>
          </cell>
          <cell r="U968" t="str">
            <v>1. Secure / Maximise NFA</v>
          </cell>
          <cell r="V968" t="str">
            <v>Ekong Inem</v>
          </cell>
          <cell r="W968">
            <v>22</v>
          </cell>
          <cell r="X968">
            <v>0</v>
          </cell>
          <cell r="Y968">
            <v>92607.459457397461</v>
          </cell>
          <cell r="Z968">
            <v>0</v>
          </cell>
          <cell r="AA968">
            <v>52951.978912353516</v>
          </cell>
          <cell r="AB968">
            <v>0</v>
          </cell>
          <cell r="AC968">
            <v>42681.959671020508</v>
          </cell>
          <cell r="AD968">
            <v>5903.5244154930115</v>
          </cell>
          <cell r="AE968">
            <v>4366.5683701038361</v>
          </cell>
          <cell r="AF968">
            <v>0</v>
          </cell>
          <cell r="AG968">
            <v>0</v>
          </cell>
          <cell r="AH968">
            <v>0</v>
          </cell>
          <cell r="AI968">
            <v>0</v>
          </cell>
          <cell r="AJ968">
            <v>421277.638671875</v>
          </cell>
          <cell r="AK968">
            <v>0</v>
          </cell>
          <cell r="AL968">
            <v>0</v>
          </cell>
          <cell r="AM968">
            <v>0</v>
          </cell>
          <cell r="AN968">
            <v>0</v>
          </cell>
          <cell r="AO968">
            <v>0</v>
          </cell>
          <cell r="AP968">
            <v>0</v>
          </cell>
          <cell r="AQ968">
            <v>0</v>
          </cell>
          <cell r="AR968">
            <v>0</v>
          </cell>
          <cell r="AS968">
            <v>0</v>
          </cell>
          <cell r="AT968">
            <v>0</v>
          </cell>
          <cell r="AU968">
            <v>0</v>
          </cell>
          <cell r="AV968">
            <v>0</v>
          </cell>
          <cell r="AW968">
            <v>0</v>
          </cell>
          <cell r="AX968">
            <v>0</v>
          </cell>
          <cell r="AY968">
            <v>0</v>
          </cell>
          <cell r="AZ968">
            <v>0</v>
          </cell>
          <cell r="BA968">
            <v>0</v>
          </cell>
          <cell r="BB968">
            <v>0</v>
          </cell>
          <cell r="BC968">
            <v>0</v>
          </cell>
          <cell r="BD968">
            <v>0</v>
          </cell>
          <cell r="BE968">
            <v>0</v>
          </cell>
          <cell r="BF968">
            <v>0</v>
          </cell>
          <cell r="BG968">
            <v>0</v>
          </cell>
          <cell r="BH968">
            <v>0</v>
          </cell>
          <cell r="BI968">
            <v>0</v>
          </cell>
          <cell r="BJ968">
            <v>0</v>
          </cell>
          <cell r="BK968">
            <v>0</v>
          </cell>
          <cell r="BL968">
            <v>0</v>
          </cell>
          <cell r="BM968">
            <v>0</v>
          </cell>
          <cell r="BN968">
            <v>0</v>
          </cell>
          <cell r="BO968">
            <v>0</v>
          </cell>
          <cell r="BP968">
            <v>0</v>
          </cell>
          <cell r="BQ968">
            <v>0</v>
          </cell>
          <cell r="BR968">
            <v>0</v>
          </cell>
          <cell r="BS968">
            <v>0</v>
          </cell>
          <cell r="BT968">
            <v>0</v>
          </cell>
          <cell r="BU968">
            <v>0</v>
          </cell>
          <cell r="BV968">
            <v>0</v>
          </cell>
          <cell r="BW968">
            <v>0</v>
          </cell>
          <cell r="BX968">
            <v>0</v>
          </cell>
          <cell r="BY968">
            <v>0</v>
          </cell>
          <cell r="BZ968">
            <v>0</v>
          </cell>
          <cell r="CA968">
            <v>0</v>
          </cell>
          <cell r="CB968">
            <v>0</v>
          </cell>
          <cell r="CC968">
            <v>0</v>
          </cell>
          <cell r="CD968">
            <v>0</v>
          </cell>
          <cell r="CE968">
            <v>0</v>
          </cell>
          <cell r="CF968">
            <v>0</v>
          </cell>
          <cell r="CG968">
            <v>0</v>
          </cell>
          <cell r="CH968">
            <v>0</v>
          </cell>
          <cell r="CI968">
            <v>0</v>
          </cell>
          <cell r="CJ968">
            <v>333395.9375</v>
          </cell>
          <cell r="CK968">
            <v>0</v>
          </cell>
          <cell r="CL968">
            <v>0</v>
          </cell>
          <cell r="CM968">
            <v>1</v>
          </cell>
        </row>
        <row r="969">
          <cell r="A969" t="str">
            <v>NIP_BP11_N_AHIA_EL2_N01</v>
          </cell>
          <cell r="C969" t="str">
            <v>BP11</v>
          </cell>
          <cell r="D969" t="str">
            <v>In</v>
          </cell>
          <cell r="E969" t="str">
            <v>Base JV</v>
          </cell>
          <cell r="F969" t="str">
            <v>Base</v>
          </cell>
          <cell r="G969" t="str">
            <v>SPDC JV</v>
          </cell>
          <cell r="H969" t="str">
            <v>In</v>
          </cell>
          <cell r="I969" t="str">
            <v>AHIA</v>
          </cell>
          <cell r="J969" t="str">
            <v>OML - 21</v>
          </cell>
          <cell r="K969" t="str">
            <v>LAND EAST</v>
          </cell>
          <cell r="L969" t="str">
            <v>East</v>
          </cell>
          <cell r="M969" t="str">
            <v>NFA - AHIA</v>
          </cell>
          <cell r="N969" t="str">
            <v>NFA - Land East</v>
          </cell>
          <cell r="O969" t="str">
            <v>NFA - Land East</v>
          </cell>
          <cell r="P969" t="str">
            <v>NFA</v>
          </cell>
          <cell r="Q969" t="str">
            <v>James Iwegbu</v>
          </cell>
          <cell r="R969" t="str">
            <v>RUMUEKPE1_FS / AHIA1_FS</v>
          </cell>
          <cell r="S969" t="str">
            <v>DOMGAS</v>
          </cell>
          <cell r="T969" t="str">
            <v>4. Oil</v>
          </cell>
          <cell r="U969" t="str">
            <v>1. Secure / Maximise NFA</v>
          </cell>
          <cell r="V969" t="str">
            <v>Ekong Inem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  <cell r="AI969">
            <v>0</v>
          </cell>
          <cell r="AJ969">
            <v>61581.3916015625</v>
          </cell>
          <cell r="AK969">
            <v>0</v>
          </cell>
          <cell r="AL969">
            <v>0</v>
          </cell>
          <cell r="AM969">
            <v>0</v>
          </cell>
          <cell r="AN969">
            <v>0</v>
          </cell>
          <cell r="AO969">
            <v>0</v>
          </cell>
          <cell r="AP969">
            <v>0</v>
          </cell>
          <cell r="AQ969">
            <v>0</v>
          </cell>
          <cell r="AR969">
            <v>0</v>
          </cell>
          <cell r="AS969">
            <v>0</v>
          </cell>
          <cell r="AT969">
            <v>0</v>
          </cell>
          <cell r="AU969">
            <v>0</v>
          </cell>
          <cell r="AV969">
            <v>0</v>
          </cell>
          <cell r="AW969">
            <v>0</v>
          </cell>
          <cell r="AX969">
            <v>0</v>
          </cell>
          <cell r="AY969">
            <v>0</v>
          </cell>
          <cell r="AZ969">
            <v>0</v>
          </cell>
          <cell r="BA969">
            <v>0</v>
          </cell>
          <cell r="BB969">
            <v>0</v>
          </cell>
          <cell r="BC969">
            <v>0</v>
          </cell>
          <cell r="BD969">
            <v>0</v>
          </cell>
          <cell r="BE969">
            <v>0</v>
          </cell>
          <cell r="BF969">
            <v>0</v>
          </cell>
          <cell r="BG969">
            <v>0</v>
          </cell>
          <cell r="BH969">
            <v>0</v>
          </cell>
          <cell r="BI969">
            <v>0</v>
          </cell>
          <cell r="BJ969">
            <v>0</v>
          </cell>
          <cell r="BK969">
            <v>0</v>
          </cell>
          <cell r="BL969">
            <v>0</v>
          </cell>
          <cell r="BM969">
            <v>0</v>
          </cell>
          <cell r="BN969">
            <v>0</v>
          </cell>
          <cell r="BO969">
            <v>0</v>
          </cell>
          <cell r="BP969">
            <v>0</v>
          </cell>
          <cell r="BQ969">
            <v>0</v>
          </cell>
          <cell r="BR969">
            <v>0</v>
          </cell>
          <cell r="BS969">
            <v>0</v>
          </cell>
          <cell r="BT969">
            <v>0</v>
          </cell>
          <cell r="BU969">
            <v>0</v>
          </cell>
          <cell r="BV969">
            <v>0</v>
          </cell>
          <cell r="BW969">
            <v>0</v>
          </cell>
          <cell r="BX969">
            <v>0</v>
          </cell>
          <cell r="BY969">
            <v>0</v>
          </cell>
          <cell r="BZ969">
            <v>0</v>
          </cell>
          <cell r="CA969">
            <v>0</v>
          </cell>
          <cell r="CB969">
            <v>0</v>
          </cell>
          <cell r="CC969">
            <v>0</v>
          </cell>
          <cell r="CD969">
            <v>0</v>
          </cell>
          <cell r="CE969">
            <v>0</v>
          </cell>
          <cell r="CF969">
            <v>0</v>
          </cell>
          <cell r="CG969">
            <v>0</v>
          </cell>
          <cell r="CH969">
            <v>0</v>
          </cell>
          <cell r="CI969">
            <v>0</v>
          </cell>
          <cell r="CJ969">
            <v>59787.7587890625</v>
          </cell>
          <cell r="CK969">
            <v>0</v>
          </cell>
          <cell r="CL969">
            <v>0</v>
          </cell>
          <cell r="CM969">
            <v>1</v>
          </cell>
        </row>
        <row r="970">
          <cell r="A970" t="str">
            <v>NIP_BP11_N_AKOS_ES1_N01</v>
          </cell>
          <cell r="C970" t="str">
            <v>BP11</v>
          </cell>
          <cell r="D970" t="str">
            <v>In</v>
          </cell>
          <cell r="E970" t="str">
            <v>Base JV</v>
          </cell>
          <cell r="F970" t="str">
            <v>Base</v>
          </cell>
          <cell r="G970" t="str">
            <v>SPDC JV</v>
          </cell>
          <cell r="H970" t="str">
            <v>In</v>
          </cell>
          <cell r="I970" t="str">
            <v>AKASO</v>
          </cell>
          <cell r="J970" t="str">
            <v>OML - 18</v>
          </cell>
          <cell r="K970" t="str">
            <v>SWAMP EAST</v>
          </cell>
          <cell r="L970" t="str">
            <v>East</v>
          </cell>
          <cell r="M970" t="str">
            <v>NFA - AKASO</v>
          </cell>
          <cell r="N970" t="str">
            <v>NFA - Swamp East</v>
          </cell>
          <cell r="O970" t="str">
            <v>NFA - Swamp East</v>
          </cell>
          <cell r="P970" t="str">
            <v>NFA</v>
          </cell>
          <cell r="Q970" t="str">
            <v>Ehidiamhen Alikah</v>
          </cell>
          <cell r="R970" t="str">
            <v>CAWTHORNE_CHANNEL1_FS</v>
          </cell>
          <cell r="S970" t="str">
            <v>NLNG</v>
          </cell>
          <cell r="T970" t="str">
            <v>4. Oil</v>
          </cell>
          <cell r="U970" t="str">
            <v>1. Secure / Maximise NFA</v>
          </cell>
          <cell r="V970" t="str">
            <v>Ikwan Ukauku</v>
          </cell>
          <cell r="W970">
            <v>0</v>
          </cell>
          <cell r="X970">
            <v>0</v>
          </cell>
          <cell r="Y970">
            <v>35385.675407409668</v>
          </cell>
          <cell r="Z970">
            <v>0</v>
          </cell>
          <cell r="AA970">
            <v>73221.248565673828</v>
          </cell>
          <cell r="AB970">
            <v>0</v>
          </cell>
          <cell r="AC970">
            <v>64517.154968261719</v>
          </cell>
          <cell r="AD970">
            <v>7674.4220695495605</v>
          </cell>
          <cell r="AE970">
            <v>1030.0572490692139</v>
          </cell>
          <cell r="AF970">
            <v>0</v>
          </cell>
          <cell r="AG970">
            <v>0</v>
          </cell>
          <cell r="AH970">
            <v>0</v>
          </cell>
          <cell r="AI970">
            <v>0</v>
          </cell>
          <cell r="AJ970">
            <v>34482.902542114258</v>
          </cell>
          <cell r="AK970">
            <v>0</v>
          </cell>
          <cell r="AL970">
            <v>0</v>
          </cell>
          <cell r="AM970">
            <v>0</v>
          </cell>
          <cell r="AN970">
            <v>0</v>
          </cell>
          <cell r="AO970">
            <v>0</v>
          </cell>
          <cell r="AP970">
            <v>0</v>
          </cell>
          <cell r="AQ970">
            <v>0</v>
          </cell>
          <cell r="AR970">
            <v>0</v>
          </cell>
          <cell r="AS970">
            <v>0</v>
          </cell>
          <cell r="AT970">
            <v>0</v>
          </cell>
          <cell r="AU970">
            <v>0</v>
          </cell>
          <cell r="AV970">
            <v>0</v>
          </cell>
          <cell r="AW970">
            <v>0</v>
          </cell>
          <cell r="AX970">
            <v>0</v>
          </cell>
          <cell r="AY970">
            <v>0</v>
          </cell>
          <cell r="AZ970">
            <v>0</v>
          </cell>
          <cell r="BA970">
            <v>0</v>
          </cell>
          <cell r="BB970">
            <v>0</v>
          </cell>
          <cell r="BC970">
            <v>0</v>
          </cell>
          <cell r="BD970">
            <v>0</v>
          </cell>
          <cell r="BE970">
            <v>0</v>
          </cell>
          <cell r="BF970">
            <v>0</v>
          </cell>
          <cell r="BG970">
            <v>0</v>
          </cell>
          <cell r="BH970">
            <v>0</v>
          </cell>
          <cell r="BI970">
            <v>0</v>
          </cell>
          <cell r="BJ970">
            <v>0</v>
          </cell>
          <cell r="BK970">
            <v>0</v>
          </cell>
          <cell r="BL970">
            <v>0</v>
          </cell>
          <cell r="BM970">
            <v>0</v>
          </cell>
          <cell r="BN970">
            <v>0</v>
          </cell>
          <cell r="BO970">
            <v>0</v>
          </cell>
          <cell r="BP970">
            <v>0</v>
          </cell>
          <cell r="BQ970">
            <v>0</v>
          </cell>
          <cell r="BR970">
            <v>0</v>
          </cell>
          <cell r="BS970">
            <v>0</v>
          </cell>
          <cell r="BT970">
            <v>0</v>
          </cell>
          <cell r="BU970">
            <v>0</v>
          </cell>
          <cell r="BV970">
            <v>0</v>
          </cell>
          <cell r="BW970">
            <v>0</v>
          </cell>
          <cell r="BX970">
            <v>0</v>
          </cell>
          <cell r="BY970">
            <v>0</v>
          </cell>
          <cell r="BZ970">
            <v>0</v>
          </cell>
          <cell r="CA970">
            <v>0</v>
          </cell>
          <cell r="CB970">
            <v>0</v>
          </cell>
          <cell r="CC970">
            <v>0</v>
          </cell>
          <cell r="CD970">
            <v>0</v>
          </cell>
          <cell r="CE970">
            <v>0</v>
          </cell>
          <cell r="CF970">
            <v>0</v>
          </cell>
          <cell r="CG970">
            <v>0</v>
          </cell>
          <cell r="CH970">
            <v>0</v>
          </cell>
          <cell r="CI970">
            <v>0</v>
          </cell>
          <cell r="CJ970">
            <v>0</v>
          </cell>
          <cell r="CK970">
            <v>0</v>
          </cell>
          <cell r="CL970">
            <v>0</v>
          </cell>
          <cell r="CM970">
            <v>1</v>
          </cell>
        </row>
        <row r="971">
          <cell r="A971" t="str">
            <v>NIP_BP11_N_AKOS_ES1_N11</v>
          </cell>
          <cell r="C971" t="str">
            <v>BP11</v>
          </cell>
          <cell r="D971" t="str">
            <v>In</v>
          </cell>
          <cell r="E971" t="str">
            <v>Base JV</v>
          </cell>
          <cell r="F971" t="str">
            <v>Base</v>
          </cell>
          <cell r="G971" t="str">
            <v>SPDC JV</v>
          </cell>
          <cell r="H971" t="str">
            <v>In</v>
          </cell>
          <cell r="I971" t="str">
            <v>AKASO</v>
          </cell>
          <cell r="J971" t="str">
            <v>OML - 18</v>
          </cell>
          <cell r="K971" t="str">
            <v>SWAMP EAST</v>
          </cell>
          <cell r="L971" t="str">
            <v>East</v>
          </cell>
          <cell r="M971" t="str">
            <v>NFA - AKASO</v>
          </cell>
          <cell r="N971" t="str">
            <v>NFA - Swamp East</v>
          </cell>
          <cell r="O971" t="str">
            <v>NFA - Swamp East</v>
          </cell>
          <cell r="P971" t="str">
            <v>NFA</v>
          </cell>
          <cell r="Q971" t="str">
            <v>Ehidiamhen Alikah</v>
          </cell>
          <cell r="R971" t="str">
            <v>CAWTHORNE_CHANNEL1_FS</v>
          </cell>
          <cell r="S971" t="str">
            <v>NLNG</v>
          </cell>
          <cell r="T971" t="str">
            <v>4. Oil</v>
          </cell>
          <cell r="U971" t="str">
            <v>1. Secure / Maximise NFA</v>
          </cell>
          <cell r="V971" t="str">
            <v>Ikwan Ukauku</v>
          </cell>
          <cell r="W971">
            <v>0</v>
          </cell>
          <cell r="X971">
            <v>0</v>
          </cell>
          <cell r="Y971">
            <v>1343.1783599853516</v>
          </cell>
          <cell r="Z971">
            <v>0</v>
          </cell>
          <cell r="AA971">
            <v>2567.3429489135742</v>
          </cell>
          <cell r="AB971">
            <v>0</v>
          </cell>
          <cell r="AC971">
            <v>2264.6369857788086</v>
          </cell>
          <cell r="AD971">
            <v>277.32859516143799</v>
          </cell>
          <cell r="AE971">
            <v>25.384229958057404</v>
          </cell>
          <cell r="AF971">
            <v>0</v>
          </cell>
          <cell r="AG971">
            <v>0</v>
          </cell>
          <cell r="AH971">
            <v>0</v>
          </cell>
          <cell r="AI971">
            <v>0</v>
          </cell>
          <cell r="AJ971">
            <v>1274.2868576049805</v>
          </cell>
          <cell r="AK971">
            <v>0</v>
          </cell>
          <cell r="AL971">
            <v>0</v>
          </cell>
          <cell r="AM971">
            <v>0</v>
          </cell>
          <cell r="AN971">
            <v>0</v>
          </cell>
          <cell r="AO971">
            <v>0</v>
          </cell>
          <cell r="AP971">
            <v>0</v>
          </cell>
          <cell r="AQ971">
            <v>0</v>
          </cell>
          <cell r="AR971">
            <v>0</v>
          </cell>
          <cell r="AS971">
            <v>0</v>
          </cell>
          <cell r="AT971">
            <v>0</v>
          </cell>
          <cell r="AU971">
            <v>0</v>
          </cell>
          <cell r="AV971">
            <v>0</v>
          </cell>
          <cell r="AW971">
            <v>0</v>
          </cell>
          <cell r="AX971">
            <v>0</v>
          </cell>
          <cell r="AY971">
            <v>0</v>
          </cell>
          <cell r="AZ971">
            <v>0</v>
          </cell>
          <cell r="BA971">
            <v>0</v>
          </cell>
          <cell r="BB971">
            <v>0</v>
          </cell>
          <cell r="BC971">
            <v>0</v>
          </cell>
          <cell r="BD971">
            <v>0</v>
          </cell>
          <cell r="BE971">
            <v>0</v>
          </cell>
          <cell r="BF971">
            <v>0</v>
          </cell>
          <cell r="BG971">
            <v>0</v>
          </cell>
          <cell r="BH971">
            <v>0</v>
          </cell>
          <cell r="BI971">
            <v>0</v>
          </cell>
          <cell r="BJ971">
            <v>0</v>
          </cell>
          <cell r="BK971">
            <v>0</v>
          </cell>
          <cell r="BL971">
            <v>0</v>
          </cell>
          <cell r="BM971">
            <v>0</v>
          </cell>
          <cell r="BN971">
            <v>0</v>
          </cell>
          <cell r="BO971">
            <v>0</v>
          </cell>
          <cell r="BP971">
            <v>0</v>
          </cell>
          <cell r="BQ971">
            <v>0</v>
          </cell>
          <cell r="BR971">
            <v>0</v>
          </cell>
          <cell r="BS971">
            <v>0</v>
          </cell>
          <cell r="BT971">
            <v>0</v>
          </cell>
          <cell r="BU971">
            <v>0</v>
          </cell>
          <cell r="BV971">
            <v>0</v>
          </cell>
          <cell r="BW971">
            <v>0</v>
          </cell>
          <cell r="BX971">
            <v>0</v>
          </cell>
          <cell r="BY971">
            <v>0</v>
          </cell>
          <cell r="BZ971">
            <v>0</v>
          </cell>
          <cell r="CA971">
            <v>0</v>
          </cell>
          <cell r="CB971">
            <v>0</v>
          </cell>
          <cell r="CC971">
            <v>0</v>
          </cell>
          <cell r="CD971">
            <v>0</v>
          </cell>
          <cell r="CE971">
            <v>0</v>
          </cell>
          <cell r="CF971">
            <v>0</v>
          </cell>
          <cell r="CG971">
            <v>0</v>
          </cell>
          <cell r="CH971">
            <v>0</v>
          </cell>
          <cell r="CI971">
            <v>0</v>
          </cell>
          <cell r="CJ971">
            <v>0</v>
          </cell>
          <cell r="CK971">
            <v>0</v>
          </cell>
          <cell r="CL971">
            <v>0</v>
          </cell>
          <cell r="CM971">
            <v>1</v>
          </cell>
        </row>
        <row r="972">
          <cell r="A972" t="str">
            <v>NIP_BP11_N_AKOS_ES1_Q01</v>
          </cell>
          <cell r="C972" t="str">
            <v>BP11</v>
          </cell>
          <cell r="D972" t="str">
            <v>In</v>
          </cell>
          <cell r="E972" t="str">
            <v>Base JV</v>
          </cell>
          <cell r="F972" t="str">
            <v>Base</v>
          </cell>
          <cell r="G972" t="str">
            <v>SPDC JV</v>
          </cell>
          <cell r="H972" t="str">
            <v>In</v>
          </cell>
          <cell r="I972" t="str">
            <v>AKASO</v>
          </cell>
          <cell r="J972" t="str">
            <v>OML - 18</v>
          </cell>
          <cell r="K972" t="str">
            <v>SWAMP EAST</v>
          </cell>
          <cell r="L972" t="str">
            <v>East</v>
          </cell>
          <cell r="M972" t="str">
            <v>NFA - AKASO</v>
          </cell>
          <cell r="N972" t="str">
            <v>NFA - Swamp East</v>
          </cell>
          <cell r="O972" t="str">
            <v>NFA - Swamp East</v>
          </cell>
          <cell r="P972" t="str">
            <v>NFA</v>
          </cell>
          <cell r="Q972" t="str">
            <v>Ehidiamhen Alikah</v>
          </cell>
          <cell r="R972" t="str">
            <v>CAWTHORNE_CHANNEL1_FS</v>
          </cell>
          <cell r="S972" t="str">
            <v>NLNG</v>
          </cell>
          <cell r="T972" t="str">
            <v>4. Oil</v>
          </cell>
          <cell r="U972" t="str">
            <v>1. Secure / Maximise NFA</v>
          </cell>
          <cell r="V972" t="str">
            <v>Ikwan Ukauku</v>
          </cell>
          <cell r="W972">
            <v>0</v>
          </cell>
          <cell r="X972">
            <v>0</v>
          </cell>
          <cell r="Y972">
            <v>590.16098594665527</v>
          </cell>
          <cell r="Z972">
            <v>0</v>
          </cell>
          <cell r="AA972">
            <v>1624.8290405273438</v>
          </cell>
          <cell r="AB972">
            <v>0</v>
          </cell>
          <cell r="AC972">
            <v>1441.8799858093262</v>
          </cell>
          <cell r="AD972">
            <v>167.04679918289185</v>
          </cell>
          <cell r="AE972">
            <v>15.910969853401184</v>
          </cell>
          <cell r="AF972">
            <v>0</v>
          </cell>
          <cell r="AG972">
            <v>0</v>
          </cell>
          <cell r="AH972">
            <v>0</v>
          </cell>
          <cell r="AI972">
            <v>0</v>
          </cell>
          <cell r="AJ972">
            <v>658.5594482421875</v>
          </cell>
          <cell r="AK972">
            <v>0</v>
          </cell>
          <cell r="AL972">
            <v>0</v>
          </cell>
          <cell r="AM972">
            <v>0</v>
          </cell>
          <cell r="AN972">
            <v>0</v>
          </cell>
          <cell r="AO972">
            <v>0</v>
          </cell>
          <cell r="AP972">
            <v>0</v>
          </cell>
          <cell r="AQ972">
            <v>0</v>
          </cell>
          <cell r="AR972">
            <v>0</v>
          </cell>
          <cell r="AS972">
            <v>0</v>
          </cell>
          <cell r="AT972">
            <v>0</v>
          </cell>
          <cell r="AU972">
            <v>0</v>
          </cell>
          <cell r="AV972">
            <v>0</v>
          </cell>
          <cell r="AW972">
            <v>0</v>
          </cell>
          <cell r="AX972">
            <v>0</v>
          </cell>
          <cell r="AY972">
            <v>0</v>
          </cell>
          <cell r="AZ972">
            <v>0</v>
          </cell>
          <cell r="BA972">
            <v>0</v>
          </cell>
          <cell r="BB972">
            <v>0</v>
          </cell>
          <cell r="BC972">
            <v>0</v>
          </cell>
          <cell r="BD972">
            <v>0</v>
          </cell>
          <cell r="BE972">
            <v>0</v>
          </cell>
          <cell r="BF972">
            <v>0</v>
          </cell>
          <cell r="BG972">
            <v>0</v>
          </cell>
          <cell r="BH972">
            <v>0</v>
          </cell>
          <cell r="BI972">
            <v>0</v>
          </cell>
          <cell r="BJ972">
            <v>0</v>
          </cell>
          <cell r="BK972">
            <v>0</v>
          </cell>
          <cell r="BL972">
            <v>0</v>
          </cell>
          <cell r="BM972">
            <v>0</v>
          </cell>
          <cell r="BN972">
            <v>0</v>
          </cell>
          <cell r="BO972">
            <v>0</v>
          </cell>
          <cell r="BP972">
            <v>0</v>
          </cell>
          <cell r="BQ972">
            <v>0</v>
          </cell>
          <cell r="BR972">
            <v>0</v>
          </cell>
          <cell r="BS972">
            <v>0</v>
          </cell>
          <cell r="BT972">
            <v>0</v>
          </cell>
          <cell r="BU972">
            <v>0</v>
          </cell>
          <cell r="BV972">
            <v>0</v>
          </cell>
          <cell r="BW972">
            <v>0</v>
          </cell>
          <cell r="BX972">
            <v>0</v>
          </cell>
          <cell r="BY972">
            <v>0</v>
          </cell>
          <cell r="BZ972">
            <v>0</v>
          </cell>
          <cell r="CA972">
            <v>0</v>
          </cell>
          <cell r="CB972">
            <v>0</v>
          </cell>
          <cell r="CC972">
            <v>0</v>
          </cell>
          <cell r="CD972">
            <v>0</v>
          </cell>
          <cell r="CE972">
            <v>0</v>
          </cell>
          <cell r="CF972">
            <v>0</v>
          </cell>
          <cell r="CG972">
            <v>0</v>
          </cell>
          <cell r="CH972">
            <v>0</v>
          </cell>
          <cell r="CI972">
            <v>0</v>
          </cell>
          <cell r="CJ972">
            <v>0</v>
          </cell>
          <cell r="CK972">
            <v>0</v>
          </cell>
          <cell r="CL972">
            <v>0</v>
          </cell>
          <cell r="CM972">
            <v>1</v>
          </cell>
        </row>
        <row r="973">
          <cell r="A973" t="str">
            <v>NIP_BP11_N_ALAK_ES1_QG1</v>
          </cell>
          <cell r="C973" t="str">
            <v>BP11</v>
          </cell>
          <cell r="D973" t="str">
            <v>In</v>
          </cell>
          <cell r="E973" t="str">
            <v>Base JV</v>
          </cell>
          <cell r="F973" t="str">
            <v>Base</v>
          </cell>
          <cell r="G973" t="str">
            <v>SPDC JV</v>
          </cell>
          <cell r="H973" t="str">
            <v>In</v>
          </cell>
          <cell r="I973" t="str">
            <v>ALAKIRI</v>
          </cell>
          <cell r="J973" t="str">
            <v>OML - 18</v>
          </cell>
          <cell r="K973" t="str">
            <v>SWAMP EAST</v>
          </cell>
          <cell r="L973" t="str">
            <v>East</v>
          </cell>
          <cell r="M973" t="str">
            <v>NFA - ALAKIRI</v>
          </cell>
          <cell r="N973" t="str">
            <v>NFA - Swamp East</v>
          </cell>
          <cell r="O973" t="str">
            <v>NFA - Swamp East</v>
          </cell>
          <cell r="P973" t="str">
            <v>NFA</v>
          </cell>
          <cell r="Q973" t="str">
            <v>Ehidiamhen Alikah</v>
          </cell>
          <cell r="R973" t="str">
            <v>ALAKIRI1_GP</v>
          </cell>
          <cell r="S973" t="str">
            <v>NLNG</v>
          </cell>
          <cell r="T973" t="str">
            <v>4. Oil</v>
          </cell>
          <cell r="V973" t="str">
            <v>Ikwan Ukauku</v>
          </cell>
          <cell r="W973">
            <v>0</v>
          </cell>
          <cell r="X973">
            <v>0</v>
          </cell>
          <cell r="Y973">
            <v>0</v>
          </cell>
          <cell r="Z973">
            <v>6994.5953378354698</v>
          </cell>
          <cell r="AA973">
            <v>0</v>
          </cell>
          <cell r="AB973">
            <v>410204.13696383132</v>
          </cell>
          <cell r="AC973">
            <v>0</v>
          </cell>
          <cell r="AD973">
            <v>0</v>
          </cell>
          <cell r="AE973">
            <v>0</v>
          </cell>
          <cell r="AF973">
            <v>402118.95446777344</v>
          </cell>
          <cell r="AG973">
            <v>4061.8029043674469</v>
          </cell>
          <cell r="AH973">
            <v>4024.2723665108788</v>
          </cell>
          <cell r="AI973">
            <v>0</v>
          </cell>
          <cell r="AJ973">
            <v>297085.3203125</v>
          </cell>
          <cell r="AK973">
            <v>0</v>
          </cell>
          <cell r="AL973">
            <v>0</v>
          </cell>
          <cell r="AM973">
            <v>0</v>
          </cell>
          <cell r="AN973">
            <v>0</v>
          </cell>
          <cell r="AO973">
            <v>0</v>
          </cell>
          <cell r="AP973">
            <v>0</v>
          </cell>
          <cell r="AQ973">
            <v>0</v>
          </cell>
          <cell r="AR973">
            <v>0</v>
          </cell>
          <cell r="AS973">
            <v>0</v>
          </cell>
          <cell r="AT973">
            <v>0</v>
          </cell>
          <cell r="AU973">
            <v>0</v>
          </cell>
          <cell r="AV973">
            <v>0</v>
          </cell>
          <cell r="AW973">
            <v>0</v>
          </cell>
          <cell r="AX973">
            <v>0</v>
          </cell>
          <cell r="AY973">
            <v>0</v>
          </cell>
          <cell r="AZ973">
            <v>0</v>
          </cell>
          <cell r="BA973">
            <v>0</v>
          </cell>
          <cell r="BB973">
            <v>0</v>
          </cell>
          <cell r="BC973">
            <v>0</v>
          </cell>
          <cell r="BD973">
            <v>0</v>
          </cell>
          <cell r="BE973">
            <v>0</v>
          </cell>
          <cell r="BF973">
            <v>0</v>
          </cell>
          <cell r="BG973">
            <v>0</v>
          </cell>
          <cell r="BH973">
            <v>0</v>
          </cell>
          <cell r="BI973">
            <v>0</v>
          </cell>
          <cell r="BJ973">
            <v>0</v>
          </cell>
          <cell r="BK973">
            <v>0</v>
          </cell>
          <cell r="BL973">
            <v>0</v>
          </cell>
          <cell r="BM973">
            <v>0</v>
          </cell>
          <cell r="BN973">
            <v>0</v>
          </cell>
          <cell r="BO973">
            <v>0</v>
          </cell>
          <cell r="BP973">
            <v>0</v>
          </cell>
          <cell r="BQ973">
            <v>0</v>
          </cell>
          <cell r="BR973">
            <v>0</v>
          </cell>
          <cell r="BS973">
            <v>0</v>
          </cell>
          <cell r="BT973">
            <v>0</v>
          </cell>
          <cell r="BU973">
            <v>0</v>
          </cell>
          <cell r="BV973">
            <v>0</v>
          </cell>
          <cell r="BW973">
            <v>0</v>
          </cell>
          <cell r="BX973">
            <v>0</v>
          </cell>
          <cell r="BY973">
            <v>0</v>
          </cell>
          <cell r="BZ973">
            <v>0</v>
          </cell>
          <cell r="CA973">
            <v>0</v>
          </cell>
          <cell r="CB973">
            <v>0</v>
          </cell>
          <cell r="CC973">
            <v>0</v>
          </cell>
          <cell r="CD973">
            <v>0</v>
          </cell>
          <cell r="CE973">
            <v>0</v>
          </cell>
          <cell r="CF973">
            <v>0</v>
          </cell>
          <cell r="CG973">
            <v>0</v>
          </cell>
          <cell r="CH973">
            <v>0</v>
          </cell>
          <cell r="CI973">
            <v>0</v>
          </cell>
          <cell r="CJ973">
            <v>0</v>
          </cell>
          <cell r="CK973">
            <v>0</v>
          </cell>
          <cell r="CL973">
            <v>181750.78125</v>
          </cell>
          <cell r="CM973">
            <v>1</v>
          </cell>
        </row>
        <row r="974">
          <cell r="A974" t="str">
            <v>NIP_BP11_N_AWNW_ES1_N01</v>
          </cell>
          <cell r="C974" t="str">
            <v>BP11</v>
          </cell>
          <cell r="D974" t="str">
            <v>In</v>
          </cell>
          <cell r="E974" t="str">
            <v>Base JV</v>
          </cell>
          <cell r="F974" t="str">
            <v>Base</v>
          </cell>
          <cell r="G974" t="str">
            <v>SPDC JV</v>
          </cell>
          <cell r="H974" t="str">
            <v>In</v>
          </cell>
          <cell r="I974" t="str">
            <v>AWOBA NORTHWEST</v>
          </cell>
          <cell r="J974" t="str">
            <v>OML - 24</v>
          </cell>
          <cell r="K974" t="str">
            <v>SWAMP EAST</v>
          </cell>
          <cell r="L974" t="str">
            <v>East</v>
          </cell>
          <cell r="M974" t="str">
            <v>NFA - AWOBA NORTH</v>
          </cell>
          <cell r="N974" t="str">
            <v>NFA - Swamp East</v>
          </cell>
          <cell r="O974" t="str">
            <v>NFA - Swamp East</v>
          </cell>
          <cell r="P974" t="str">
            <v>NFA</v>
          </cell>
          <cell r="Q974" t="str">
            <v>Ehidiamhen Alikah</v>
          </cell>
          <cell r="R974" t="str">
            <v>EKULAMA1_FS</v>
          </cell>
          <cell r="S974" t="str">
            <v>NLNG</v>
          </cell>
          <cell r="T974" t="str">
            <v>4. Oil</v>
          </cell>
          <cell r="V974" t="str">
            <v>Ikwan Ukauku</v>
          </cell>
          <cell r="W974">
            <v>0</v>
          </cell>
          <cell r="X974">
            <v>0</v>
          </cell>
          <cell r="Y974">
            <v>42080.65616998863</v>
          </cell>
          <cell r="Z974">
            <v>0</v>
          </cell>
          <cell r="AA974">
            <v>52796.583721452087</v>
          </cell>
          <cell r="AB974">
            <v>0</v>
          </cell>
          <cell r="AC974">
            <v>46301.43826675415</v>
          </cell>
          <cell r="AD974">
            <v>6005.3423705101013</v>
          </cell>
          <cell r="AE974">
            <v>489.7161527207827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26698.784232341059</v>
          </cell>
          <cell r="AK974">
            <v>0</v>
          </cell>
          <cell r="AL974">
            <v>0</v>
          </cell>
          <cell r="AM974">
            <v>0</v>
          </cell>
          <cell r="AN974">
            <v>0</v>
          </cell>
          <cell r="AO974">
            <v>0</v>
          </cell>
          <cell r="AP974">
            <v>0</v>
          </cell>
          <cell r="AQ974">
            <v>0</v>
          </cell>
          <cell r="AR974">
            <v>0</v>
          </cell>
          <cell r="AS974">
            <v>0</v>
          </cell>
          <cell r="AT974">
            <v>0</v>
          </cell>
          <cell r="AU974">
            <v>0</v>
          </cell>
          <cell r="AV974">
            <v>0</v>
          </cell>
          <cell r="AW974">
            <v>0</v>
          </cell>
          <cell r="AX974">
            <v>0</v>
          </cell>
          <cell r="AY974">
            <v>0</v>
          </cell>
          <cell r="AZ974">
            <v>0</v>
          </cell>
          <cell r="BA974">
            <v>0</v>
          </cell>
          <cell r="BB974">
            <v>0</v>
          </cell>
          <cell r="BC974">
            <v>0</v>
          </cell>
          <cell r="BD974">
            <v>0</v>
          </cell>
          <cell r="BE974">
            <v>0</v>
          </cell>
          <cell r="BF974">
            <v>0</v>
          </cell>
          <cell r="BG974">
            <v>0</v>
          </cell>
          <cell r="BH974">
            <v>0</v>
          </cell>
          <cell r="BI974">
            <v>0</v>
          </cell>
          <cell r="BJ974">
            <v>0</v>
          </cell>
          <cell r="BK974">
            <v>0</v>
          </cell>
          <cell r="BL974">
            <v>0</v>
          </cell>
          <cell r="BM974">
            <v>0</v>
          </cell>
          <cell r="BN974">
            <v>0</v>
          </cell>
          <cell r="BO974">
            <v>0</v>
          </cell>
          <cell r="BP974">
            <v>0</v>
          </cell>
          <cell r="BQ974">
            <v>0</v>
          </cell>
          <cell r="BR974">
            <v>0</v>
          </cell>
          <cell r="BS974">
            <v>0</v>
          </cell>
          <cell r="BT974">
            <v>0</v>
          </cell>
          <cell r="BU974">
            <v>0</v>
          </cell>
          <cell r="BV974">
            <v>0</v>
          </cell>
          <cell r="BW974">
            <v>0</v>
          </cell>
          <cell r="BX974">
            <v>0</v>
          </cell>
          <cell r="BY974">
            <v>0</v>
          </cell>
          <cell r="BZ974">
            <v>0</v>
          </cell>
          <cell r="CA974">
            <v>0</v>
          </cell>
          <cell r="CB974">
            <v>0</v>
          </cell>
          <cell r="CC974">
            <v>0</v>
          </cell>
          <cell r="CD974">
            <v>0</v>
          </cell>
          <cell r="CE974">
            <v>0</v>
          </cell>
          <cell r="CF974">
            <v>0</v>
          </cell>
          <cell r="CG974">
            <v>0</v>
          </cell>
          <cell r="CH974">
            <v>0</v>
          </cell>
          <cell r="CI974">
            <v>0</v>
          </cell>
          <cell r="CJ974">
            <v>0</v>
          </cell>
          <cell r="CK974">
            <v>0</v>
          </cell>
          <cell r="CL974">
            <v>0</v>
          </cell>
          <cell r="CM974">
            <v>1</v>
          </cell>
        </row>
        <row r="975">
          <cell r="A975" t="str">
            <v>NIP_BP11_N_AWOB_ES1_N01</v>
          </cell>
          <cell r="C975" t="str">
            <v>BP11</v>
          </cell>
          <cell r="D975" t="str">
            <v>In</v>
          </cell>
          <cell r="E975" t="str">
            <v>Base JV</v>
          </cell>
          <cell r="F975" t="str">
            <v>Base</v>
          </cell>
          <cell r="G975" t="str">
            <v>SPDC JV</v>
          </cell>
          <cell r="H975" t="str">
            <v>In</v>
          </cell>
          <cell r="I975" t="str">
            <v>AWOBA</v>
          </cell>
          <cell r="J975" t="str">
            <v>OML - 24</v>
          </cell>
          <cell r="K975" t="str">
            <v>SWAMP EAST</v>
          </cell>
          <cell r="L975" t="str">
            <v>East</v>
          </cell>
          <cell r="M975" t="str">
            <v>NFA - AWOBA</v>
          </cell>
          <cell r="N975" t="str">
            <v>NFA - Swamp East</v>
          </cell>
          <cell r="O975" t="str">
            <v>NFA - Swamp East</v>
          </cell>
          <cell r="P975" t="str">
            <v>NFA</v>
          </cell>
          <cell r="Q975" t="str">
            <v>Ehidiamhen Alikah</v>
          </cell>
          <cell r="R975" t="str">
            <v>AWOBA1_FS</v>
          </cell>
          <cell r="S975" t="str">
            <v>NLNG</v>
          </cell>
          <cell r="T975" t="str">
            <v>4. Oil</v>
          </cell>
          <cell r="V975" t="str">
            <v>Ikwan Ukauku</v>
          </cell>
          <cell r="W975">
            <v>0</v>
          </cell>
          <cell r="X975">
            <v>0</v>
          </cell>
          <cell r="Y975">
            <v>64379.348092458451</v>
          </cell>
          <cell r="Z975">
            <v>0</v>
          </cell>
          <cell r="AA975">
            <v>101771.27770229653</v>
          </cell>
          <cell r="AB975">
            <v>0</v>
          </cell>
          <cell r="AC975">
            <v>85559.167266845703</v>
          </cell>
          <cell r="AD975">
            <v>15434.473560333252</v>
          </cell>
          <cell r="AE975">
            <v>777.63132187202427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244932.615234375</v>
          </cell>
          <cell r="AK975">
            <v>0</v>
          </cell>
          <cell r="AL975">
            <v>0</v>
          </cell>
          <cell r="AM975">
            <v>0</v>
          </cell>
          <cell r="AN975">
            <v>0</v>
          </cell>
          <cell r="AO975">
            <v>0</v>
          </cell>
          <cell r="AP975">
            <v>0</v>
          </cell>
          <cell r="AQ975">
            <v>0</v>
          </cell>
          <cell r="AR975">
            <v>0</v>
          </cell>
          <cell r="AS975">
            <v>0</v>
          </cell>
          <cell r="AT975">
            <v>0</v>
          </cell>
          <cell r="AU975">
            <v>0</v>
          </cell>
          <cell r="AV975">
            <v>0</v>
          </cell>
          <cell r="AW975">
            <v>0</v>
          </cell>
          <cell r="AX975">
            <v>0</v>
          </cell>
          <cell r="AY975">
            <v>0</v>
          </cell>
          <cell r="AZ975">
            <v>0</v>
          </cell>
          <cell r="BA975">
            <v>0</v>
          </cell>
          <cell r="BB975">
            <v>0</v>
          </cell>
          <cell r="BC975">
            <v>0</v>
          </cell>
          <cell r="BD975">
            <v>0</v>
          </cell>
          <cell r="BE975">
            <v>0</v>
          </cell>
          <cell r="BF975">
            <v>0</v>
          </cell>
          <cell r="BG975">
            <v>0</v>
          </cell>
          <cell r="BH975">
            <v>0</v>
          </cell>
          <cell r="BI975">
            <v>0</v>
          </cell>
          <cell r="BJ975">
            <v>0</v>
          </cell>
          <cell r="BK975">
            <v>0</v>
          </cell>
          <cell r="BL975">
            <v>0</v>
          </cell>
          <cell r="BM975">
            <v>0</v>
          </cell>
          <cell r="BN975">
            <v>0</v>
          </cell>
          <cell r="BO975">
            <v>0</v>
          </cell>
          <cell r="BP975">
            <v>0</v>
          </cell>
          <cell r="BQ975">
            <v>0</v>
          </cell>
          <cell r="BR975">
            <v>0</v>
          </cell>
          <cell r="BS975">
            <v>0</v>
          </cell>
          <cell r="BT975">
            <v>0</v>
          </cell>
          <cell r="BU975">
            <v>0</v>
          </cell>
          <cell r="BV975">
            <v>0</v>
          </cell>
          <cell r="BW975">
            <v>0</v>
          </cell>
          <cell r="BX975">
            <v>0</v>
          </cell>
          <cell r="BY975">
            <v>0</v>
          </cell>
          <cell r="BZ975">
            <v>0</v>
          </cell>
          <cell r="CA975">
            <v>0</v>
          </cell>
          <cell r="CB975">
            <v>0</v>
          </cell>
          <cell r="CC975">
            <v>0</v>
          </cell>
          <cell r="CD975">
            <v>0</v>
          </cell>
          <cell r="CE975">
            <v>0</v>
          </cell>
          <cell r="CF975">
            <v>0</v>
          </cell>
          <cell r="CG975">
            <v>0</v>
          </cell>
          <cell r="CH975">
            <v>0</v>
          </cell>
          <cell r="CI975">
            <v>0</v>
          </cell>
          <cell r="CJ975">
            <v>189427.734375</v>
          </cell>
          <cell r="CK975">
            <v>0</v>
          </cell>
          <cell r="CL975">
            <v>0</v>
          </cell>
          <cell r="CM975">
            <v>1</v>
          </cell>
        </row>
        <row r="976">
          <cell r="A976" t="str">
            <v>NIP_BP11_N_BELE_ES2_N01</v>
          </cell>
          <cell r="C976" t="str">
            <v>BP11</v>
          </cell>
          <cell r="D976" t="str">
            <v>In</v>
          </cell>
          <cell r="E976" t="str">
            <v>Base JV</v>
          </cell>
          <cell r="F976" t="str">
            <v>Base</v>
          </cell>
          <cell r="G976" t="str">
            <v>SPDC JV</v>
          </cell>
          <cell r="H976" t="str">
            <v>In</v>
          </cell>
          <cell r="I976" t="str">
            <v>BELEMA</v>
          </cell>
          <cell r="J976" t="str">
            <v>OML - 25</v>
          </cell>
          <cell r="K976" t="str">
            <v>SWAMP EAST</v>
          </cell>
          <cell r="L976" t="str">
            <v>East</v>
          </cell>
          <cell r="M976" t="str">
            <v>NFA - BELEMA</v>
          </cell>
          <cell r="N976" t="str">
            <v>NFA - Swamp East</v>
          </cell>
          <cell r="O976" t="str">
            <v>NFA - Swamp East</v>
          </cell>
          <cell r="P976" t="str">
            <v>NFA</v>
          </cell>
          <cell r="Q976" t="str">
            <v>Ehidiamhen Alikah</v>
          </cell>
          <cell r="R976" t="str">
            <v>BELEMA1_FS</v>
          </cell>
          <cell r="S976" t="str">
            <v>NLNG</v>
          </cell>
          <cell r="T976" t="str">
            <v>4. Oil</v>
          </cell>
          <cell r="U976" t="str">
            <v>1. Secure / Maximise NFA</v>
          </cell>
          <cell r="V976" t="str">
            <v>Ikwan Ukauku</v>
          </cell>
          <cell r="W976">
            <v>0</v>
          </cell>
          <cell r="X976">
            <v>0</v>
          </cell>
          <cell r="Y976">
            <v>135406.28955078125</v>
          </cell>
          <cell r="Z976">
            <v>0</v>
          </cell>
          <cell r="AA976">
            <v>140294.05017089844</v>
          </cell>
          <cell r="AB976">
            <v>0</v>
          </cell>
          <cell r="AC976">
            <v>104424.6667175293</v>
          </cell>
          <cell r="AD976">
            <v>14496.269912719727</v>
          </cell>
          <cell r="AE976">
            <v>21373.550109863281</v>
          </cell>
          <cell r="AF976">
            <v>0</v>
          </cell>
          <cell r="AG976">
            <v>0</v>
          </cell>
          <cell r="AH976">
            <v>0</v>
          </cell>
          <cell r="AI976">
            <v>0</v>
          </cell>
          <cell r="AJ976">
            <v>276427.76171875</v>
          </cell>
          <cell r="AK976">
            <v>0</v>
          </cell>
          <cell r="AL976">
            <v>0</v>
          </cell>
          <cell r="AM976">
            <v>0</v>
          </cell>
          <cell r="AN976">
            <v>0</v>
          </cell>
          <cell r="AO976">
            <v>0</v>
          </cell>
          <cell r="AP976">
            <v>0</v>
          </cell>
          <cell r="AQ976">
            <v>0</v>
          </cell>
          <cell r="AR976">
            <v>0</v>
          </cell>
          <cell r="AS976">
            <v>0</v>
          </cell>
          <cell r="AT976">
            <v>0</v>
          </cell>
          <cell r="AU976">
            <v>0</v>
          </cell>
          <cell r="AV976">
            <v>0</v>
          </cell>
          <cell r="AW976">
            <v>0</v>
          </cell>
          <cell r="AX976">
            <v>0</v>
          </cell>
          <cell r="AY976">
            <v>0</v>
          </cell>
          <cell r="AZ976">
            <v>0</v>
          </cell>
          <cell r="BA976">
            <v>0</v>
          </cell>
          <cell r="BB976">
            <v>0</v>
          </cell>
          <cell r="BC976">
            <v>0</v>
          </cell>
          <cell r="BD976">
            <v>0</v>
          </cell>
          <cell r="BE976">
            <v>0</v>
          </cell>
          <cell r="BF976">
            <v>0</v>
          </cell>
          <cell r="BG976">
            <v>0</v>
          </cell>
          <cell r="BH976">
            <v>0</v>
          </cell>
          <cell r="BI976">
            <v>0</v>
          </cell>
          <cell r="BJ976">
            <v>0</v>
          </cell>
          <cell r="BK976">
            <v>0</v>
          </cell>
          <cell r="BL976">
            <v>0</v>
          </cell>
          <cell r="BM976">
            <v>0</v>
          </cell>
          <cell r="BN976">
            <v>0</v>
          </cell>
          <cell r="BO976">
            <v>0</v>
          </cell>
          <cell r="BP976">
            <v>0</v>
          </cell>
          <cell r="BQ976">
            <v>0</v>
          </cell>
          <cell r="BR976">
            <v>0</v>
          </cell>
          <cell r="BS976">
            <v>0</v>
          </cell>
          <cell r="BT976">
            <v>0</v>
          </cell>
          <cell r="BU976">
            <v>0</v>
          </cell>
          <cell r="BV976">
            <v>0</v>
          </cell>
          <cell r="BW976">
            <v>0</v>
          </cell>
          <cell r="BX976">
            <v>0</v>
          </cell>
          <cell r="BY976">
            <v>0</v>
          </cell>
          <cell r="BZ976">
            <v>0</v>
          </cell>
          <cell r="CA976">
            <v>0</v>
          </cell>
          <cell r="CB976">
            <v>0</v>
          </cell>
          <cell r="CC976">
            <v>0</v>
          </cell>
          <cell r="CD976">
            <v>0</v>
          </cell>
          <cell r="CE976">
            <v>0</v>
          </cell>
          <cell r="CF976">
            <v>0</v>
          </cell>
          <cell r="CG976">
            <v>0</v>
          </cell>
          <cell r="CH976">
            <v>0</v>
          </cell>
          <cell r="CI976">
            <v>0</v>
          </cell>
          <cell r="CJ976">
            <v>185945.52734375</v>
          </cell>
          <cell r="CK976">
            <v>0</v>
          </cell>
          <cell r="CL976">
            <v>0</v>
          </cell>
          <cell r="CM976">
            <v>1</v>
          </cell>
        </row>
        <row r="977">
          <cell r="A977" t="str">
            <v>NIP_BP11_N_BELE_ES2_Q01</v>
          </cell>
          <cell r="C977" t="str">
            <v>BP11</v>
          </cell>
          <cell r="D977" t="str">
            <v>In</v>
          </cell>
          <cell r="E977" t="str">
            <v>Base JV</v>
          </cell>
          <cell r="F977" t="str">
            <v>Base</v>
          </cell>
          <cell r="G977" t="str">
            <v>SPDC JV</v>
          </cell>
          <cell r="H977" t="str">
            <v>In</v>
          </cell>
          <cell r="I977" t="str">
            <v>BELEMA</v>
          </cell>
          <cell r="J977" t="str">
            <v>OML - 25</v>
          </cell>
          <cell r="K977" t="str">
            <v>SWAMP EAST</v>
          </cell>
          <cell r="L977" t="str">
            <v>East</v>
          </cell>
          <cell r="M977" t="str">
            <v>NFA - BELEMA</v>
          </cell>
          <cell r="N977" t="str">
            <v>NFA - Swamp East</v>
          </cell>
          <cell r="O977" t="str">
            <v>NFA - Swamp East</v>
          </cell>
          <cell r="P977" t="str">
            <v>NFA</v>
          </cell>
          <cell r="Q977" t="str">
            <v>Ehidiamhen Alikah</v>
          </cell>
          <cell r="R977" t="str">
            <v>BELEMA1_FS</v>
          </cell>
          <cell r="S977" t="str">
            <v>NLNG</v>
          </cell>
          <cell r="T977" t="str">
            <v>4. Oil</v>
          </cell>
          <cell r="U977" t="str">
            <v>1. Secure / Maximise NFA</v>
          </cell>
          <cell r="V977" t="str">
            <v>Ikwan Ukauku</v>
          </cell>
          <cell r="W977">
            <v>0</v>
          </cell>
          <cell r="X977">
            <v>0</v>
          </cell>
          <cell r="Y977">
            <v>129171.47491455078</v>
          </cell>
          <cell r="Z977">
            <v>0</v>
          </cell>
          <cell r="AA977">
            <v>139853.66638183594</v>
          </cell>
          <cell r="AB977">
            <v>0</v>
          </cell>
          <cell r="AC977">
            <v>103642.04962158203</v>
          </cell>
          <cell r="AD977">
            <v>15032.794998168945</v>
          </cell>
          <cell r="AE977">
            <v>21179.1474609375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82834.875732421875</v>
          </cell>
          <cell r="AK977">
            <v>0</v>
          </cell>
          <cell r="AL977">
            <v>0</v>
          </cell>
          <cell r="AM977">
            <v>0</v>
          </cell>
          <cell r="AN977">
            <v>0</v>
          </cell>
          <cell r="AO977">
            <v>0</v>
          </cell>
          <cell r="AP977">
            <v>0</v>
          </cell>
          <cell r="AQ977">
            <v>0</v>
          </cell>
          <cell r="AR977">
            <v>0</v>
          </cell>
          <cell r="AS977">
            <v>0</v>
          </cell>
          <cell r="AT977">
            <v>0</v>
          </cell>
          <cell r="AU977">
            <v>0</v>
          </cell>
          <cell r="AV977">
            <v>0</v>
          </cell>
          <cell r="AW977">
            <v>0</v>
          </cell>
          <cell r="AX977">
            <v>0</v>
          </cell>
          <cell r="AY977">
            <v>0</v>
          </cell>
          <cell r="AZ977">
            <v>0</v>
          </cell>
          <cell r="BA977">
            <v>0</v>
          </cell>
          <cell r="BB977">
            <v>0</v>
          </cell>
          <cell r="BC977">
            <v>0</v>
          </cell>
          <cell r="BD977">
            <v>0</v>
          </cell>
          <cell r="BE977">
            <v>0</v>
          </cell>
          <cell r="BF977">
            <v>0</v>
          </cell>
          <cell r="BG977">
            <v>0</v>
          </cell>
          <cell r="BH977">
            <v>0</v>
          </cell>
          <cell r="BI977">
            <v>0</v>
          </cell>
          <cell r="BJ977">
            <v>0</v>
          </cell>
          <cell r="BK977">
            <v>0</v>
          </cell>
          <cell r="BL977">
            <v>0</v>
          </cell>
          <cell r="BM977">
            <v>0</v>
          </cell>
          <cell r="BN977">
            <v>0</v>
          </cell>
          <cell r="BO977">
            <v>0</v>
          </cell>
          <cell r="BP977">
            <v>0</v>
          </cell>
          <cell r="BQ977">
            <v>0</v>
          </cell>
          <cell r="BR977">
            <v>0</v>
          </cell>
          <cell r="BS977">
            <v>0</v>
          </cell>
          <cell r="BT977">
            <v>0</v>
          </cell>
          <cell r="BU977">
            <v>0</v>
          </cell>
          <cell r="BV977">
            <v>0</v>
          </cell>
          <cell r="BW977">
            <v>0</v>
          </cell>
          <cell r="BX977">
            <v>0</v>
          </cell>
          <cell r="BY977">
            <v>0</v>
          </cell>
          <cell r="BZ977">
            <v>0</v>
          </cell>
          <cell r="CA977">
            <v>0</v>
          </cell>
          <cell r="CB977">
            <v>0</v>
          </cell>
          <cell r="CC977">
            <v>0</v>
          </cell>
          <cell r="CD977">
            <v>0</v>
          </cell>
          <cell r="CE977">
            <v>0</v>
          </cell>
          <cell r="CF977">
            <v>0</v>
          </cell>
          <cell r="CG977">
            <v>0</v>
          </cell>
          <cell r="CH977">
            <v>0</v>
          </cell>
          <cell r="CI977">
            <v>0</v>
          </cell>
          <cell r="CJ977">
            <v>0</v>
          </cell>
          <cell r="CK977">
            <v>0</v>
          </cell>
          <cell r="CL977">
            <v>0</v>
          </cell>
          <cell r="CM977">
            <v>1</v>
          </cell>
        </row>
        <row r="978">
          <cell r="A978" t="str">
            <v>NIP_BP11_N_BENS_WS2_N01</v>
          </cell>
          <cell r="C978" t="str">
            <v>BP11</v>
          </cell>
          <cell r="D978" t="str">
            <v>In</v>
          </cell>
          <cell r="E978" t="str">
            <v>Base JV</v>
          </cell>
          <cell r="F978" t="str">
            <v>Base</v>
          </cell>
          <cell r="G978" t="str">
            <v>SPDC JV</v>
          </cell>
          <cell r="I978" t="str">
            <v>BENISEDE</v>
          </cell>
          <cell r="J978" t="str">
            <v>OML - 35</v>
          </cell>
          <cell r="K978" t="str">
            <v>SWAMP WEST</v>
          </cell>
          <cell r="L978" t="str">
            <v>West</v>
          </cell>
          <cell r="M978" t="str">
            <v>NFA - BENISEDE</v>
          </cell>
          <cell r="N978" t="str">
            <v>NFA - Swamp West</v>
          </cell>
          <cell r="O978" t="str">
            <v>NFA - Swamp  West</v>
          </cell>
          <cell r="P978" t="str">
            <v>NFA</v>
          </cell>
          <cell r="Q978" t="str">
            <v>Baranu Suka</v>
          </cell>
          <cell r="R978" t="str">
            <v>BENISEDE1_FS</v>
          </cell>
          <cell r="T978" t="str">
            <v>4. Oil</v>
          </cell>
          <cell r="U978" t="str">
            <v>1. Secure / Maximise NFA</v>
          </cell>
          <cell r="V978" t="str">
            <v>David Oluwajuyigbe</v>
          </cell>
          <cell r="W978">
            <v>17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145363.779296875</v>
          </cell>
          <cell r="AK978">
            <v>0</v>
          </cell>
          <cell r="AL978">
            <v>0</v>
          </cell>
          <cell r="AM978">
            <v>0</v>
          </cell>
          <cell r="AN978">
            <v>0</v>
          </cell>
          <cell r="AO978">
            <v>0</v>
          </cell>
          <cell r="AP978">
            <v>0</v>
          </cell>
          <cell r="AQ978">
            <v>0</v>
          </cell>
          <cell r="AR978">
            <v>0</v>
          </cell>
          <cell r="AS978">
            <v>0</v>
          </cell>
          <cell r="AT978">
            <v>0</v>
          </cell>
          <cell r="AU978">
            <v>0</v>
          </cell>
          <cell r="AV978">
            <v>0</v>
          </cell>
          <cell r="AW978">
            <v>0</v>
          </cell>
          <cell r="AX978">
            <v>0</v>
          </cell>
          <cell r="AY978">
            <v>0</v>
          </cell>
          <cell r="AZ978">
            <v>0</v>
          </cell>
          <cell r="BA978">
            <v>0</v>
          </cell>
          <cell r="BB978">
            <v>0</v>
          </cell>
          <cell r="BC978">
            <v>0</v>
          </cell>
          <cell r="BD978">
            <v>0</v>
          </cell>
          <cell r="BE978">
            <v>0</v>
          </cell>
          <cell r="BF978">
            <v>0</v>
          </cell>
          <cell r="BG978">
            <v>0</v>
          </cell>
          <cell r="BH978">
            <v>0</v>
          </cell>
          <cell r="BI978">
            <v>0</v>
          </cell>
          <cell r="BJ978">
            <v>0</v>
          </cell>
          <cell r="BK978">
            <v>0</v>
          </cell>
          <cell r="BL978">
            <v>0</v>
          </cell>
          <cell r="BM978">
            <v>0</v>
          </cell>
          <cell r="BN978">
            <v>0</v>
          </cell>
          <cell r="BO978">
            <v>0</v>
          </cell>
          <cell r="BP978">
            <v>0</v>
          </cell>
          <cell r="BQ978">
            <v>0</v>
          </cell>
          <cell r="BR978">
            <v>0</v>
          </cell>
          <cell r="BS978">
            <v>0</v>
          </cell>
          <cell r="BT978">
            <v>0</v>
          </cell>
          <cell r="BU978">
            <v>0</v>
          </cell>
          <cell r="BV978">
            <v>0</v>
          </cell>
          <cell r="BW978">
            <v>0</v>
          </cell>
          <cell r="BX978">
            <v>0</v>
          </cell>
          <cell r="BY978">
            <v>0</v>
          </cell>
          <cell r="BZ978">
            <v>0</v>
          </cell>
          <cell r="CA978">
            <v>0</v>
          </cell>
          <cell r="CB978">
            <v>0</v>
          </cell>
          <cell r="CC978">
            <v>0</v>
          </cell>
          <cell r="CD978">
            <v>0</v>
          </cell>
          <cell r="CE978">
            <v>0</v>
          </cell>
          <cell r="CF978">
            <v>0</v>
          </cell>
          <cell r="CG978">
            <v>0</v>
          </cell>
          <cell r="CH978">
            <v>0</v>
          </cell>
          <cell r="CI978">
            <v>0</v>
          </cell>
          <cell r="CJ978">
            <v>141129.8828125</v>
          </cell>
          <cell r="CK978">
            <v>0</v>
          </cell>
          <cell r="CL978">
            <v>0</v>
          </cell>
          <cell r="CM978">
            <v>1</v>
          </cell>
        </row>
        <row r="979">
          <cell r="A979" t="str">
            <v>NIP_BP11_N_BONN_ES1_G01</v>
          </cell>
          <cell r="C979" t="str">
            <v>BP11</v>
          </cell>
          <cell r="D979" t="str">
            <v>In</v>
          </cell>
          <cell r="E979" t="str">
            <v>Base JV</v>
          </cell>
          <cell r="F979" t="str">
            <v>Base</v>
          </cell>
          <cell r="G979" t="str">
            <v>SPDC JV</v>
          </cell>
          <cell r="H979" t="str">
            <v>In</v>
          </cell>
          <cell r="I979" t="str">
            <v>BONNY</v>
          </cell>
          <cell r="J979" t="str">
            <v>OML - 11</v>
          </cell>
          <cell r="K979" t="str">
            <v>SWAMP EAST</v>
          </cell>
          <cell r="L979" t="str">
            <v>East</v>
          </cell>
          <cell r="M979" t="str">
            <v>NFA - BONNY</v>
          </cell>
          <cell r="N979" t="str">
            <v>NFA - Swamp East</v>
          </cell>
          <cell r="O979" t="str">
            <v>NFA - Swamp East</v>
          </cell>
          <cell r="P979" t="str">
            <v>NFA</v>
          </cell>
          <cell r="Q979" t="str">
            <v>Ehidiamhen Alikah</v>
          </cell>
          <cell r="R979" t="str">
            <v>BONNY1_GP</v>
          </cell>
          <cell r="S979" t="str">
            <v>NLNG</v>
          </cell>
          <cell r="T979" t="str">
            <v>4. Oil</v>
          </cell>
          <cell r="U979" t="str">
            <v>1. Secure / Maximise NFA</v>
          </cell>
          <cell r="V979" t="str">
            <v>Ikwan Ukauku</v>
          </cell>
          <cell r="W979">
            <v>0</v>
          </cell>
          <cell r="X979">
            <v>0</v>
          </cell>
          <cell r="Y979">
            <v>0</v>
          </cell>
          <cell r="Z979">
            <v>593.29644966125488</v>
          </cell>
          <cell r="AA979">
            <v>0</v>
          </cell>
          <cell r="AB979">
            <v>608398.39062557544</v>
          </cell>
          <cell r="AC979">
            <v>0</v>
          </cell>
          <cell r="AD979">
            <v>0</v>
          </cell>
          <cell r="AE979">
            <v>0</v>
          </cell>
          <cell r="AF979">
            <v>597077.59765677329</v>
          </cell>
          <cell r="AG979">
            <v>6031.0867919974726</v>
          </cell>
          <cell r="AH979">
            <v>5291.2770081035742</v>
          </cell>
          <cell r="AI979">
            <v>0</v>
          </cell>
          <cell r="AJ979">
            <v>969605.193359375</v>
          </cell>
          <cell r="AK979">
            <v>0</v>
          </cell>
          <cell r="AL979">
            <v>0</v>
          </cell>
          <cell r="AM979">
            <v>0</v>
          </cell>
          <cell r="AN979">
            <v>0</v>
          </cell>
          <cell r="AO979">
            <v>0</v>
          </cell>
          <cell r="AP979">
            <v>0</v>
          </cell>
          <cell r="AQ979">
            <v>0</v>
          </cell>
          <cell r="AR979">
            <v>0</v>
          </cell>
          <cell r="AS979">
            <v>0</v>
          </cell>
          <cell r="AT979">
            <v>0</v>
          </cell>
          <cell r="AU979">
            <v>0</v>
          </cell>
          <cell r="AV979">
            <v>0</v>
          </cell>
          <cell r="AW979">
            <v>0</v>
          </cell>
          <cell r="AX979">
            <v>0</v>
          </cell>
          <cell r="AY979">
            <v>0</v>
          </cell>
          <cell r="AZ979">
            <v>0</v>
          </cell>
          <cell r="BA979">
            <v>0</v>
          </cell>
          <cell r="BB979">
            <v>0</v>
          </cell>
          <cell r="BC979">
            <v>0</v>
          </cell>
          <cell r="BD979">
            <v>0</v>
          </cell>
          <cell r="BE979">
            <v>0</v>
          </cell>
          <cell r="BF979">
            <v>0</v>
          </cell>
          <cell r="BG979">
            <v>0</v>
          </cell>
          <cell r="BH979">
            <v>0</v>
          </cell>
          <cell r="BI979">
            <v>0</v>
          </cell>
          <cell r="BJ979">
            <v>0</v>
          </cell>
          <cell r="BK979">
            <v>0</v>
          </cell>
          <cell r="BL979">
            <v>0</v>
          </cell>
          <cell r="BM979">
            <v>0</v>
          </cell>
          <cell r="BN979">
            <v>0</v>
          </cell>
          <cell r="BO979">
            <v>0</v>
          </cell>
          <cell r="BP979">
            <v>0</v>
          </cell>
          <cell r="BQ979">
            <v>0</v>
          </cell>
          <cell r="BR979">
            <v>0</v>
          </cell>
          <cell r="BS979">
            <v>0</v>
          </cell>
          <cell r="BT979">
            <v>0</v>
          </cell>
          <cell r="BU979">
            <v>0</v>
          </cell>
          <cell r="BV979">
            <v>0</v>
          </cell>
          <cell r="BW979">
            <v>0</v>
          </cell>
          <cell r="BX979">
            <v>0</v>
          </cell>
          <cell r="BY979">
            <v>0</v>
          </cell>
          <cell r="BZ979">
            <v>0</v>
          </cell>
          <cell r="CA979">
            <v>0</v>
          </cell>
          <cell r="CB979">
            <v>0</v>
          </cell>
          <cell r="CC979">
            <v>0</v>
          </cell>
          <cell r="CD979">
            <v>0</v>
          </cell>
          <cell r="CE979">
            <v>0</v>
          </cell>
          <cell r="CF979">
            <v>0</v>
          </cell>
          <cell r="CG979">
            <v>0</v>
          </cell>
          <cell r="CH979">
            <v>0</v>
          </cell>
          <cell r="CI979">
            <v>0</v>
          </cell>
          <cell r="CJ979">
            <v>0</v>
          </cell>
          <cell r="CK979">
            <v>0</v>
          </cell>
          <cell r="CL979">
            <v>898795.546875</v>
          </cell>
          <cell r="CM979">
            <v>1</v>
          </cell>
        </row>
        <row r="980">
          <cell r="A980" t="str">
            <v>NIP_BP11_N_CAWC_ES1_N01</v>
          </cell>
          <cell r="C980" t="str">
            <v>BP11</v>
          </cell>
          <cell r="D980" t="str">
            <v>In</v>
          </cell>
          <cell r="E980" t="str">
            <v>Base JV</v>
          </cell>
          <cell r="F980" t="str">
            <v>Base</v>
          </cell>
          <cell r="G980" t="str">
            <v>SPDC JV</v>
          </cell>
          <cell r="H980" t="str">
            <v>In</v>
          </cell>
          <cell r="I980" t="str">
            <v>CAWTHORNE CHANNEL</v>
          </cell>
          <cell r="J980" t="str">
            <v>OML - 18</v>
          </cell>
          <cell r="K980" t="str">
            <v>SWAMP EAST</v>
          </cell>
          <cell r="L980" t="str">
            <v>East</v>
          </cell>
          <cell r="M980" t="str">
            <v>NFA - CAWTHORNE CHANNEL</v>
          </cell>
          <cell r="N980" t="str">
            <v>NFA - Swamp East</v>
          </cell>
          <cell r="O980" t="str">
            <v>NFA - Swamp East</v>
          </cell>
          <cell r="P980" t="str">
            <v>NFA</v>
          </cell>
          <cell r="Q980" t="str">
            <v>Ehidiamhen Alikah</v>
          </cell>
          <cell r="R980" t="str">
            <v>CAWTHORNE_CHANNEL1/2/3_FS</v>
          </cell>
          <cell r="S980" t="str">
            <v>NLNG</v>
          </cell>
          <cell r="T980" t="str">
            <v>4. Oil</v>
          </cell>
          <cell r="U980" t="str">
            <v>1. Secure / Maximise NFA</v>
          </cell>
          <cell r="V980" t="str">
            <v>Ikwan Ukauku</v>
          </cell>
          <cell r="W980">
            <v>0</v>
          </cell>
          <cell r="X980">
            <v>0</v>
          </cell>
          <cell r="Y980">
            <v>75057.573509216309</v>
          </cell>
          <cell r="Z980">
            <v>0</v>
          </cell>
          <cell r="AA980">
            <v>196665.48914337158</v>
          </cell>
          <cell r="AB980">
            <v>0</v>
          </cell>
          <cell r="AC980">
            <v>173780.81227111816</v>
          </cell>
          <cell r="AD980">
            <v>20992.833399772644</v>
          </cell>
          <cell r="AE980">
            <v>1891.5623536109924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301936.58740234375</v>
          </cell>
          <cell r="AK980">
            <v>0</v>
          </cell>
          <cell r="AL980">
            <v>0</v>
          </cell>
          <cell r="AM980">
            <v>0</v>
          </cell>
          <cell r="AN980">
            <v>0</v>
          </cell>
          <cell r="AO980">
            <v>0</v>
          </cell>
          <cell r="AP980">
            <v>0</v>
          </cell>
          <cell r="AQ980">
            <v>0</v>
          </cell>
          <cell r="AR980">
            <v>0</v>
          </cell>
          <cell r="AS980">
            <v>0</v>
          </cell>
          <cell r="AT980">
            <v>0</v>
          </cell>
          <cell r="AU980">
            <v>0</v>
          </cell>
          <cell r="AV980">
            <v>0</v>
          </cell>
          <cell r="AW980">
            <v>0</v>
          </cell>
          <cell r="AX980">
            <v>0</v>
          </cell>
          <cell r="AY980">
            <v>0</v>
          </cell>
          <cell r="AZ980">
            <v>0</v>
          </cell>
          <cell r="BA980">
            <v>0</v>
          </cell>
          <cell r="BB980">
            <v>0</v>
          </cell>
          <cell r="BC980">
            <v>0</v>
          </cell>
          <cell r="BD980">
            <v>0</v>
          </cell>
          <cell r="BE980">
            <v>0</v>
          </cell>
          <cell r="BF980">
            <v>0</v>
          </cell>
          <cell r="BG980">
            <v>0</v>
          </cell>
          <cell r="BH980">
            <v>0</v>
          </cell>
          <cell r="BI980">
            <v>0</v>
          </cell>
          <cell r="BJ980">
            <v>0</v>
          </cell>
          <cell r="BK980">
            <v>0</v>
          </cell>
          <cell r="BL980">
            <v>0</v>
          </cell>
          <cell r="BM980">
            <v>0</v>
          </cell>
          <cell r="BN980">
            <v>0</v>
          </cell>
          <cell r="BO980">
            <v>0</v>
          </cell>
          <cell r="BP980">
            <v>0</v>
          </cell>
          <cell r="BQ980">
            <v>0</v>
          </cell>
          <cell r="BR980">
            <v>0</v>
          </cell>
          <cell r="BS980">
            <v>0</v>
          </cell>
          <cell r="BT980">
            <v>0</v>
          </cell>
          <cell r="BU980">
            <v>0</v>
          </cell>
          <cell r="BV980">
            <v>0</v>
          </cell>
          <cell r="BW980">
            <v>0</v>
          </cell>
          <cell r="BX980">
            <v>0</v>
          </cell>
          <cell r="BY980">
            <v>0</v>
          </cell>
          <cell r="BZ980">
            <v>0</v>
          </cell>
          <cell r="CA980">
            <v>0</v>
          </cell>
          <cell r="CB980">
            <v>0</v>
          </cell>
          <cell r="CC980">
            <v>0</v>
          </cell>
          <cell r="CD980">
            <v>0</v>
          </cell>
          <cell r="CE980">
            <v>0</v>
          </cell>
          <cell r="CF980">
            <v>0</v>
          </cell>
          <cell r="CG980">
            <v>0</v>
          </cell>
          <cell r="CH980">
            <v>0</v>
          </cell>
          <cell r="CI980">
            <v>0</v>
          </cell>
          <cell r="CJ980">
            <v>212997.67578125</v>
          </cell>
          <cell r="CK980">
            <v>0</v>
          </cell>
          <cell r="CL980">
            <v>0</v>
          </cell>
          <cell r="CM980">
            <v>1</v>
          </cell>
        </row>
        <row r="981">
          <cell r="A981" t="str">
            <v>NIP_BP11_N_CAWC_ES1_Q01</v>
          </cell>
          <cell r="C981" t="str">
            <v>BP11</v>
          </cell>
          <cell r="D981" t="str">
            <v>In</v>
          </cell>
          <cell r="E981" t="str">
            <v>Base JV</v>
          </cell>
          <cell r="F981" t="str">
            <v>Base</v>
          </cell>
          <cell r="G981" t="str">
            <v>SPDC JV</v>
          </cell>
          <cell r="H981" t="str">
            <v>In</v>
          </cell>
          <cell r="I981" t="str">
            <v>CAWTHORNE CHANNEL</v>
          </cell>
          <cell r="J981" t="str">
            <v>OML - 18</v>
          </cell>
          <cell r="K981" t="str">
            <v>SWAMP EAST</v>
          </cell>
          <cell r="L981" t="str">
            <v>East</v>
          </cell>
          <cell r="M981" t="str">
            <v>NFA - CAWTHORNE CHANNEL</v>
          </cell>
          <cell r="N981" t="str">
            <v>NFA - Swamp East</v>
          </cell>
          <cell r="O981" t="str">
            <v>NFA - Swamp East</v>
          </cell>
          <cell r="P981" t="str">
            <v>NFA</v>
          </cell>
          <cell r="Q981" t="str">
            <v>Ehidiamhen Alikah</v>
          </cell>
          <cell r="R981" t="str">
            <v>CAWTHORNE_CHANNEL2_FS</v>
          </cell>
          <cell r="S981" t="str">
            <v>NLNG</v>
          </cell>
          <cell r="T981" t="str">
            <v>4. Oil</v>
          </cell>
          <cell r="U981" t="str">
            <v>1. Secure / Maximise NFA</v>
          </cell>
          <cell r="V981" t="str">
            <v>Ikwan Ukauku</v>
          </cell>
          <cell r="W981">
            <v>0</v>
          </cell>
          <cell r="X981">
            <v>0</v>
          </cell>
          <cell r="Y981">
            <v>2054.7099914550781</v>
          </cell>
          <cell r="Z981">
            <v>0</v>
          </cell>
          <cell r="AA981">
            <v>3080.3300323486328</v>
          </cell>
          <cell r="AB981">
            <v>0</v>
          </cell>
          <cell r="AC981">
            <v>2745.1500396728516</v>
          </cell>
          <cell r="AD981">
            <v>317.37400054931641</v>
          </cell>
          <cell r="AE981">
            <v>17.797670185565948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1747.1540069580078</v>
          </cell>
          <cell r="AK981">
            <v>0</v>
          </cell>
          <cell r="AL981">
            <v>0</v>
          </cell>
          <cell r="AM981">
            <v>0</v>
          </cell>
          <cell r="AN981">
            <v>0</v>
          </cell>
          <cell r="AO981">
            <v>0</v>
          </cell>
          <cell r="AP981">
            <v>0</v>
          </cell>
          <cell r="AQ981">
            <v>0</v>
          </cell>
          <cell r="AR981">
            <v>0</v>
          </cell>
          <cell r="AS981">
            <v>0</v>
          </cell>
          <cell r="AT981">
            <v>0</v>
          </cell>
          <cell r="AU981">
            <v>0</v>
          </cell>
          <cell r="AV981">
            <v>0</v>
          </cell>
          <cell r="AW981">
            <v>0</v>
          </cell>
          <cell r="AX981">
            <v>0</v>
          </cell>
          <cell r="AY981">
            <v>0</v>
          </cell>
          <cell r="AZ981">
            <v>0</v>
          </cell>
          <cell r="BA981">
            <v>0</v>
          </cell>
          <cell r="BB981">
            <v>0</v>
          </cell>
          <cell r="BC981">
            <v>0</v>
          </cell>
          <cell r="BD981">
            <v>0</v>
          </cell>
          <cell r="BE981">
            <v>0</v>
          </cell>
          <cell r="BF981">
            <v>0</v>
          </cell>
          <cell r="BG981">
            <v>0</v>
          </cell>
          <cell r="BH981">
            <v>0</v>
          </cell>
          <cell r="BI981">
            <v>0</v>
          </cell>
          <cell r="BJ981">
            <v>0</v>
          </cell>
          <cell r="BK981">
            <v>0</v>
          </cell>
          <cell r="BL981">
            <v>0</v>
          </cell>
          <cell r="BM981">
            <v>0</v>
          </cell>
          <cell r="BN981">
            <v>0</v>
          </cell>
          <cell r="BO981">
            <v>0</v>
          </cell>
          <cell r="BP981">
            <v>0</v>
          </cell>
          <cell r="BQ981">
            <v>0</v>
          </cell>
          <cell r="BR981">
            <v>0</v>
          </cell>
          <cell r="BS981">
            <v>0</v>
          </cell>
          <cell r="BT981">
            <v>0</v>
          </cell>
          <cell r="BU981">
            <v>0</v>
          </cell>
          <cell r="BV981">
            <v>0</v>
          </cell>
          <cell r="BW981">
            <v>0</v>
          </cell>
          <cell r="BX981">
            <v>0</v>
          </cell>
          <cell r="BY981">
            <v>0</v>
          </cell>
          <cell r="BZ981">
            <v>0</v>
          </cell>
          <cell r="CA981">
            <v>0</v>
          </cell>
          <cell r="CB981">
            <v>0</v>
          </cell>
          <cell r="CC981">
            <v>0</v>
          </cell>
          <cell r="CD981">
            <v>0</v>
          </cell>
          <cell r="CE981">
            <v>0</v>
          </cell>
          <cell r="CF981">
            <v>0</v>
          </cell>
          <cell r="CG981">
            <v>0</v>
          </cell>
          <cell r="CH981">
            <v>0</v>
          </cell>
          <cell r="CI981">
            <v>0</v>
          </cell>
          <cell r="CJ981">
            <v>0</v>
          </cell>
          <cell r="CK981">
            <v>0</v>
          </cell>
          <cell r="CL981">
            <v>0</v>
          </cell>
          <cell r="CM981">
            <v>1</v>
          </cell>
        </row>
        <row r="982">
          <cell r="A982" t="str">
            <v>NIP_BP11_N_EAZZ_OFS_N01</v>
          </cell>
          <cell r="C982" t="str">
            <v>BP11</v>
          </cell>
          <cell r="D982" t="str">
            <v>In</v>
          </cell>
          <cell r="E982" t="str">
            <v>Base JV</v>
          </cell>
          <cell r="F982" t="str">
            <v>Base</v>
          </cell>
          <cell r="G982" t="str">
            <v>SPDC JV</v>
          </cell>
          <cell r="H982" t="str">
            <v>In</v>
          </cell>
          <cell r="I982" t="str">
            <v>EA</v>
          </cell>
          <cell r="J982" t="str">
            <v>OML - 79</v>
          </cell>
          <cell r="K982" t="str">
            <v>OFFSHORE</v>
          </cell>
          <cell r="L982" t="str">
            <v>Offshore</v>
          </cell>
          <cell r="M982" t="str">
            <v>NFA - EA</v>
          </cell>
          <cell r="N982" t="str">
            <v>NFA - EA</v>
          </cell>
          <cell r="O982" t="str">
            <v>NFA - EA</v>
          </cell>
          <cell r="P982" t="str">
            <v>NFA</v>
          </cell>
          <cell r="Q982" t="str">
            <v>Ernest Ikpolo</v>
          </cell>
          <cell r="R982" t="str">
            <v>SEA_EAGLE_FPSO</v>
          </cell>
          <cell r="S982" t="str">
            <v>NLNG</v>
          </cell>
          <cell r="T982" t="str">
            <v>4. Oil</v>
          </cell>
          <cell r="U982" t="str">
            <v>8. Oil and Gas Growth</v>
          </cell>
          <cell r="V982" t="str">
            <v xml:space="preserve">Oghene Nkonyeasua </v>
          </cell>
          <cell r="W982">
            <v>10</v>
          </cell>
          <cell r="X982">
            <v>0</v>
          </cell>
          <cell r="Y982">
            <v>267975.75202804431</v>
          </cell>
          <cell r="Z982">
            <v>0</v>
          </cell>
          <cell r="AA982">
            <v>194179.46132526826</v>
          </cell>
          <cell r="AB982">
            <v>0</v>
          </cell>
          <cell r="AC982">
            <v>103320.46664428711</v>
          </cell>
          <cell r="AD982">
            <v>14173.785276412964</v>
          </cell>
          <cell r="AE982">
            <v>76684.882559398189</v>
          </cell>
          <cell r="AF982">
            <v>0</v>
          </cell>
          <cell r="AG982">
            <v>0</v>
          </cell>
          <cell r="AH982">
            <v>0</v>
          </cell>
          <cell r="AI982">
            <v>0</v>
          </cell>
          <cell r="AJ982">
            <v>5138818.0546875</v>
          </cell>
          <cell r="AK982">
            <v>0</v>
          </cell>
          <cell r="AL982">
            <v>0</v>
          </cell>
          <cell r="AM982">
            <v>0</v>
          </cell>
          <cell r="AN982">
            <v>0</v>
          </cell>
          <cell r="AO982">
            <v>0</v>
          </cell>
          <cell r="AP982">
            <v>0</v>
          </cell>
          <cell r="AQ982">
            <v>0</v>
          </cell>
          <cell r="AR982">
            <v>0</v>
          </cell>
          <cell r="AS982">
            <v>0</v>
          </cell>
          <cell r="AT982">
            <v>0</v>
          </cell>
          <cell r="AU982">
            <v>0</v>
          </cell>
          <cell r="AV982">
            <v>0</v>
          </cell>
          <cell r="AW982">
            <v>0</v>
          </cell>
          <cell r="AX982">
            <v>0</v>
          </cell>
          <cell r="AY982">
            <v>0</v>
          </cell>
          <cell r="AZ982">
            <v>0</v>
          </cell>
          <cell r="BA982">
            <v>0</v>
          </cell>
          <cell r="BB982">
            <v>0</v>
          </cell>
          <cell r="BC982">
            <v>0</v>
          </cell>
          <cell r="BD982">
            <v>0</v>
          </cell>
          <cell r="BE982">
            <v>0</v>
          </cell>
          <cell r="BF982">
            <v>0</v>
          </cell>
          <cell r="BG982">
            <v>0</v>
          </cell>
          <cell r="BH982">
            <v>0</v>
          </cell>
          <cell r="BI982">
            <v>0</v>
          </cell>
          <cell r="BJ982">
            <v>0</v>
          </cell>
          <cell r="BK982">
            <v>0</v>
          </cell>
          <cell r="BL982">
            <v>0</v>
          </cell>
          <cell r="BM982">
            <v>0</v>
          </cell>
          <cell r="BN982">
            <v>0</v>
          </cell>
          <cell r="BO982">
            <v>0</v>
          </cell>
          <cell r="BP982">
            <v>0</v>
          </cell>
          <cell r="BQ982">
            <v>0</v>
          </cell>
          <cell r="BR982">
            <v>0</v>
          </cell>
          <cell r="BS982">
            <v>0</v>
          </cell>
          <cell r="BT982">
            <v>0</v>
          </cell>
          <cell r="BU982">
            <v>0</v>
          </cell>
          <cell r="BV982">
            <v>0</v>
          </cell>
          <cell r="BW982">
            <v>0</v>
          </cell>
          <cell r="BX982">
            <v>0</v>
          </cell>
          <cell r="BY982">
            <v>0</v>
          </cell>
          <cell r="BZ982">
            <v>0</v>
          </cell>
          <cell r="CA982">
            <v>0</v>
          </cell>
          <cell r="CB982">
            <v>0</v>
          </cell>
          <cell r="CC982">
            <v>0</v>
          </cell>
          <cell r="CD982">
            <v>0</v>
          </cell>
          <cell r="CE982">
            <v>0</v>
          </cell>
          <cell r="CF982">
            <v>0</v>
          </cell>
          <cell r="CG982">
            <v>0</v>
          </cell>
          <cell r="CH982">
            <v>0</v>
          </cell>
          <cell r="CI982">
            <v>0</v>
          </cell>
          <cell r="CJ982">
            <v>4931879.609375</v>
          </cell>
          <cell r="CK982">
            <v>0</v>
          </cell>
          <cell r="CL982">
            <v>0</v>
          </cell>
          <cell r="CM982">
            <v>1</v>
          </cell>
        </row>
        <row r="983">
          <cell r="A983" t="str">
            <v>NIP_BP11_N_EJAZ_OFS_N01</v>
          </cell>
          <cell r="C983" t="str">
            <v>BP11</v>
          </cell>
          <cell r="D983" t="str">
            <v>In</v>
          </cell>
          <cell r="E983" t="str">
            <v>Base JV</v>
          </cell>
          <cell r="F983" t="str">
            <v>Base</v>
          </cell>
          <cell r="G983" t="str">
            <v>SPDC JV</v>
          </cell>
          <cell r="H983" t="str">
            <v>In</v>
          </cell>
          <cell r="I983" t="str">
            <v>EJA</v>
          </cell>
          <cell r="J983" t="str">
            <v>OML - 79</v>
          </cell>
          <cell r="K983" t="str">
            <v>OFFSHORE</v>
          </cell>
          <cell r="L983" t="str">
            <v>Offshore</v>
          </cell>
          <cell r="M983" t="str">
            <v>STOG - Restoration - EJA</v>
          </cell>
          <cell r="N983" t="str">
            <v>NFA - EA</v>
          </cell>
          <cell r="O983" t="str">
            <v>NFA - EA</v>
          </cell>
          <cell r="P983" t="str">
            <v>STOG - Restoration</v>
          </cell>
          <cell r="Q983" t="str">
            <v>Ernest Ikpolo</v>
          </cell>
          <cell r="R983" t="str">
            <v>SEA_EAGLE_FPSO</v>
          </cell>
          <cell r="S983" t="str">
            <v>NLNG</v>
          </cell>
          <cell r="T983" t="str">
            <v>4. Oil</v>
          </cell>
          <cell r="U983" t="str">
            <v>1. Secure / Maximise NFA</v>
          </cell>
          <cell r="V983" t="str">
            <v xml:space="preserve">Oghene Nkonyeasua </v>
          </cell>
          <cell r="W983">
            <v>2</v>
          </cell>
          <cell r="X983">
            <v>0</v>
          </cell>
          <cell r="Y983">
            <v>8459.2457504272461</v>
          </cell>
          <cell r="Z983">
            <v>0</v>
          </cell>
          <cell r="AA983">
            <v>10112.70979309082</v>
          </cell>
          <cell r="AB983">
            <v>0</v>
          </cell>
          <cell r="AC983">
            <v>6846.4301071166992</v>
          </cell>
          <cell r="AD983">
            <v>1172.9210329055786</v>
          </cell>
          <cell r="AE983">
            <v>2093.3660125732422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2878.0735950469971</v>
          </cell>
          <cell r="AK983">
            <v>0</v>
          </cell>
          <cell r="AL983">
            <v>0</v>
          </cell>
          <cell r="AM983">
            <v>0</v>
          </cell>
          <cell r="AN983">
            <v>0</v>
          </cell>
          <cell r="AO983">
            <v>0</v>
          </cell>
          <cell r="AP983">
            <v>0</v>
          </cell>
          <cell r="AQ983">
            <v>0</v>
          </cell>
          <cell r="AR983">
            <v>0</v>
          </cell>
          <cell r="AS983">
            <v>0</v>
          </cell>
          <cell r="AT983">
            <v>0</v>
          </cell>
          <cell r="AU983">
            <v>0</v>
          </cell>
          <cell r="AV983">
            <v>0</v>
          </cell>
          <cell r="AW983">
            <v>0</v>
          </cell>
          <cell r="AX983">
            <v>0</v>
          </cell>
          <cell r="AY983">
            <v>0</v>
          </cell>
          <cell r="AZ983">
            <v>0</v>
          </cell>
          <cell r="BA983">
            <v>0</v>
          </cell>
          <cell r="BB983">
            <v>0</v>
          </cell>
          <cell r="BC983">
            <v>0</v>
          </cell>
          <cell r="BD983">
            <v>0</v>
          </cell>
          <cell r="BE983">
            <v>0</v>
          </cell>
          <cell r="BF983">
            <v>0</v>
          </cell>
          <cell r="BG983">
            <v>0</v>
          </cell>
          <cell r="BH983">
            <v>0</v>
          </cell>
          <cell r="BI983">
            <v>0</v>
          </cell>
          <cell r="BJ983">
            <v>0</v>
          </cell>
          <cell r="BK983">
            <v>0</v>
          </cell>
          <cell r="BL983">
            <v>0</v>
          </cell>
          <cell r="BM983">
            <v>0</v>
          </cell>
          <cell r="BN983">
            <v>0</v>
          </cell>
          <cell r="BO983">
            <v>0</v>
          </cell>
          <cell r="BP983">
            <v>0</v>
          </cell>
          <cell r="BQ983">
            <v>0</v>
          </cell>
          <cell r="BR983">
            <v>0</v>
          </cell>
          <cell r="BS983">
            <v>0</v>
          </cell>
          <cell r="BT983">
            <v>0</v>
          </cell>
          <cell r="BU983">
            <v>0</v>
          </cell>
          <cell r="BV983">
            <v>0</v>
          </cell>
          <cell r="BW983">
            <v>0</v>
          </cell>
          <cell r="BX983">
            <v>0</v>
          </cell>
          <cell r="BY983">
            <v>0</v>
          </cell>
          <cell r="BZ983">
            <v>0</v>
          </cell>
          <cell r="CA983">
            <v>0</v>
          </cell>
          <cell r="CB983">
            <v>0</v>
          </cell>
          <cell r="CC983">
            <v>0</v>
          </cell>
          <cell r="CD983">
            <v>0</v>
          </cell>
          <cell r="CE983">
            <v>0</v>
          </cell>
          <cell r="CF983">
            <v>0</v>
          </cell>
          <cell r="CG983">
            <v>0</v>
          </cell>
          <cell r="CH983">
            <v>0</v>
          </cell>
          <cell r="CI983">
            <v>0</v>
          </cell>
          <cell r="CJ983">
            <v>0</v>
          </cell>
          <cell r="CK983">
            <v>0</v>
          </cell>
          <cell r="CL983">
            <v>0</v>
          </cell>
          <cell r="CM983">
            <v>1</v>
          </cell>
        </row>
        <row r="984">
          <cell r="A984" t="str">
            <v>NIP_BP11_N_EKUL_ES2_N01</v>
          </cell>
          <cell r="C984" t="str">
            <v>BP11</v>
          </cell>
          <cell r="D984" t="str">
            <v>In</v>
          </cell>
          <cell r="E984" t="str">
            <v>Base JV</v>
          </cell>
          <cell r="F984" t="str">
            <v>Base</v>
          </cell>
          <cell r="G984" t="str">
            <v>SPDC JV</v>
          </cell>
          <cell r="H984" t="str">
            <v>In</v>
          </cell>
          <cell r="I984" t="str">
            <v>EKULAMA</v>
          </cell>
          <cell r="J984" t="str">
            <v>OML - 24</v>
          </cell>
          <cell r="K984" t="str">
            <v>SWAMP EAST</v>
          </cell>
          <cell r="L984" t="str">
            <v>East</v>
          </cell>
          <cell r="M984" t="str">
            <v>NFA - EKULAMA</v>
          </cell>
          <cell r="N984" t="str">
            <v>NFA - Swamp East</v>
          </cell>
          <cell r="O984" t="str">
            <v>NFA - Swamp East</v>
          </cell>
          <cell r="P984" t="str">
            <v>NFA</v>
          </cell>
          <cell r="Q984" t="str">
            <v>Ehidiamhen Alikah</v>
          </cell>
          <cell r="R984" t="str">
            <v>EKULAMA2_FS</v>
          </cell>
          <cell r="S984" t="str">
            <v>NLNG</v>
          </cell>
          <cell r="T984" t="str">
            <v>4. Oil</v>
          </cell>
          <cell r="U984" t="str">
            <v>1. Secure / Maximise NFA</v>
          </cell>
          <cell r="V984" t="str">
            <v>Ikwan Ukauku</v>
          </cell>
          <cell r="W984">
            <v>0</v>
          </cell>
          <cell r="X984">
            <v>0</v>
          </cell>
          <cell r="Y984">
            <v>89558.569772138027</v>
          </cell>
          <cell r="Z984">
            <v>0</v>
          </cell>
          <cell r="AA984">
            <v>64111.967997654538</v>
          </cell>
          <cell r="AB984">
            <v>0</v>
          </cell>
          <cell r="AC984">
            <v>54826.494019508362</v>
          </cell>
          <cell r="AD984">
            <v>7577.2782727479935</v>
          </cell>
          <cell r="AE984">
            <v>1708.2705899320572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212192.15844726563</v>
          </cell>
          <cell r="AK984">
            <v>0</v>
          </cell>
          <cell r="AL984">
            <v>0</v>
          </cell>
          <cell r="AM984">
            <v>0</v>
          </cell>
          <cell r="AN984">
            <v>0</v>
          </cell>
          <cell r="AO984">
            <v>0</v>
          </cell>
          <cell r="AP984">
            <v>0</v>
          </cell>
          <cell r="AQ984">
            <v>0</v>
          </cell>
          <cell r="AR984">
            <v>0</v>
          </cell>
          <cell r="AS984">
            <v>0</v>
          </cell>
          <cell r="AT984">
            <v>0</v>
          </cell>
          <cell r="AU984">
            <v>0</v>
          </cell>
          <cell r="AV984">
            <v>0</v>
          </cell>
          <cell r="AW984">
            <v>0</v>
          </cell>
          <cell r="AX984">
            <v>0</v>
          </cell>
          <cell r="AY984">
            <v>0</v>
          </cell>
          <cell r="AZ984">
            <v>0</v>
          </cell>
          <cell r="BA984">
            <v>0</v>
          </cell>
          <cell r="BB984">
            <v>0</v>
          </cell>
          <cell r="BC984">
            <v>0</v>
          </cell>
          <cell r="BD984">
            <v>0</v>
          </cell>
          <cell r="BE984">
            <v>0</v>
          </cell>
          <cell r="BF984">
            <v>0</v>
          </cell>
          <cell r="BG984">
            <v>0</v>
          </cell>
          <cell r="BH984">
            <v>0</v>
          </cell>
          <cell r="BI984">
            <v>0</v>
          </cell>
          <cell r="BJ984">
            <v>0</v>
          </cell>
          <cell r="BK984">
            <v>0</v>
          </cell>
          <cell r="BL984">
            <v>0</v>
          </cell>
          <cell r="BM984">
            <v>0</v>
          </cell>
          <cell r="BN984">
            <v>0</v>
          </cell>
          <cell r="BO984">
            <v>0</v>
          </cell>
          <cell r="BP984">
            <v>0</v>
          </cell>
          <cell r="BQ984">
            <v>0</v>
          </cell>
          <cell r="BR984">
            <v>0</v>
          </cell>
          <cell r="BS984">
            <v>0</v>
          </cell>
          <cell r="BT984">
            <v>0</v>
          </cell>
          <cell r="BU984">
            <v>0</v>
          </cell>
          <cell r="BV984">
            <v>0</v>
          </cell>
          <cell r="BW984">
            <v>0</v>
          </cell>
          <cell r="BX984">
            <v>0</v>
          </cell>
          <cell r="BY984">
            <v>0</v>
          </cell>
          <cell r="BZ984">
            <v>0</v>
          </cell>
          <cell r="CA984">
            <v>0</v>
          </cell>
          <cell r="CB984">
            <v>0</v>
          </cell>
          <cell r="CC984">
            <v>0</v>
          </cell>
          <cell r="CD984">
            <v>0</v>
          </cell>
          <cell r="CE984">
            <v>0</v>
          </cell>
          <cell r="CF984">
            <v>0</v>
          </cell>
          <cell r="CG984">
            <v>0</v>
          </cell>
          <cell r="CH984">
            <v>0</v>
          </cell>
          <cell r="CI984">
            <v>0</v>
          </cell>
          <cell r="CJ984">
            <v>147427.45361328125</v>
          </cell>
          <cell r="CK984">
            <v>0</v>
          </cell>
          <cell r="CL984">
            <v>0</v>
          </cell>
          <cell r="CM984">
            <v>1</v>
          </cell>
        </row>
        <row r="985">
          <cell r="A985" t="str">
            <v>NIP_BP11_N_ELWA_EL1_N01</v>
          </cell>
          <cell r="C985" t="str">
            <v>BP11</v>
          </cell>
          <cell r="D985" t="str">
            <v>In</v>
          </cell>
          <cell r="E985" t="str">
            <v>Base JV</v>
          </cell>
          <cell r="F985" t="str">
            <v>Base</v>
          </cell>
          <cell r="G985" t="str">
            <v>SPDC JV</v>
          </cell>
          <cell r="H985" t="str">
            <v>In</v>
          </cell>
          <cell r="I985" t="str">
            <v>ELELENWA</v>
          </cell>
          <cell r="J985" t="str">
            <v>OML - 17</v>
          </cell>
          <cell r="K985" t="str">
            <v>LAND EAST</v>
          </cell>
          <cell r="L985" t="str">
            <v>East</v>
          </cell>
          <cell r="M985" t="str">
            <v>NFA - ELELENWA</v>
          </cell>
          <cell r="N985" t="str">
            <v>NFA - Land East</v>
          </cell>
          <cell r="O985" t="str">
            <v>NFA - Land East</v>
          </cell>
          <cell r="P985" t="str">
            <v>NFA</v>
          </cell>
          <cell r="Q985" t="str">
            <v>James Iwegbu</v>
          </cell>
          <cell r="R985" t="str">
            <v>AGBADA1_FS</v>
          </cell>
          <cell r="S985" t="str">
            <v>DOMGAS</v>
          </cell>
          <cell r="T985" t="str">
            <v>4. Oil</v>
          </cell>
          <cell r="U985" t="str">
            <v>1. Secure / Maximise NFA</v>
          </cell>
          <cell r="V985" t="str">
            <v>Ekong Inem</v>
          </cell>
          <cell r="W985">
            <v>3</v>
          </cell>
          <cell r="X985">
            <v>0</v>
          </cell>
          <cell r="Y985">
            <v>61935.140762329102</v>
          </cell>
          <cell r="Z985">
            <v>0</v>
          </cell>
          <cell r="AA985">
            <v>117653.20086669922</v>
          </cell>
          <cell r="AB985">
            <v>0</v>
          </cell>
          <cell r="AC985">
            <v>96515.993713378906</v>
          </cell>
          <cell r="AD985">
            <v>11825.926774978638</v>
          </cell>
          <cell r="AE985">
            <v>9311.2558631896973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70399.944046020508</v>
          </cell>
          <cell r="AK985">
            <v>0</v>
          </cell>
          <cell r="AL985">
            <v>0</v>
          </cell>
          <cell r="AM985">
            <v>0</v>
          </cell>
          <cell r="AN985">
            <v>0</v>
          </cell>
          <cell r="AO985">
            <v>0</v>
          </cell>
          <cell r="AP985">
            <v>0</v>
          </cell>
          <cell r="AQ985">
            <v>0</v>
          </cell>
          <cell r="AR985">
            <v>0</v>
          </cell>
          <cell r="AS985">
            <v>0</v>
          </cell>
          <cell r="AT985">
            <v>0</v>
          </cell>
          <cell r="AU985">
            <v>0</v>
          </cell>
          <cell r="AV985">
            <v>0</v>
          </cell>
          <cell r="AW985">
            <v>0</v>
          </cell>
          <cell r="AX985">
            <v>0</v>
          </cell>
          <cell r="AY985">
            <v>0</v>
          </cell>
          <cell r="AZ985">
            <v>0</v>
          </cell>
          <cell r="BA985">
            <v>0</v>
          </cell>
          <cell r="BB985">
            <v>0</v>
          </cell>
          <cell r="BC985">
            <v>0</v>
          </cell>
          <cell r="BD985">
            <v>0</v>
          </cell>
          <cell r="BE985">
            <v>0</v>
          </cell>
          <cell r="BF985">
            <v>0</v>
          </cell>
          <cell r="BG985">
            <v>0</v>
          </cell>
          <cell r="BH985">
            <v>0</v>
          </cell>
          <cell r="BI985">
            <v>0</v>
          </cell>
          <cell r="BJ985">
            <v>0</v>
          </cell>
          <cell r="BK985">
            <v>0</v>
          </cell>
          <cell r="BL985">
            <v>0</v>
          </cell>
          <cell r="BM985">
            <v>0</v>
          </cell>
          <cell r="BN985">
            <v>0</v>
          </cell>
          <cell r="BO985">
            <v>0</v>
          </cell>
          <cell r="BP985">
            <v>0</v>
          </cell>
          <cell r="BQ985">
            <v>0</v>
          </cell>
          <cell r="BR985">
            <v>0</v>
          </cell>
          <cell r="BS985">
            <v>0</v>
          </cell>
          <cell r="BT985">
            <v>0</v>
          </cell>
          <cell r="BU985">
            <v>0</v>
          </cell>
          <cell r="BV985">
            <v>0</v>
          </cell>
          <cell r="BW985">
            <v>0</v>
          </cell>
          <cell r="BX985">
            <v>0</v>
          </cell>
          <cell r="BY985">
            <v>0</v>
          </cell>
          <cell r="BZ985">
            <v>0</v>
          </cell>
          <cell r="CA985">
            <v>0</v>
          </cell>
          <cell r="CB985">
            <v>0</v>
          </cell>
          <cell r="CC985">
            <v>0</v>
          </cell>
          <cell r="CD985">
            <v>0</v>
          </cell>
          <cell r="CE985">
            <v>0</v>
          </cell>
          <cell r="CF985">
            <v>0</v>
          </cell>
          <cell r="CG985">
            <v>0</v>
          </cell>
          <cell r="CH985">
            <v>0</v>
          </cell>
          <cell r="CI985">
            <v>0</v>
          </cell>
          <cell r="CJ985">
            <v>0</v>
          </cell>
          <cell r="CK985">
            <v>0</v>
          </cell>
          <cell r="CL985">
            <v>0</v>
          </cell>
          <cell r="CM985">
            <v>1</v>
          </cell>
        </row>
        <row r="986">
          <cell r="A986" t="str">
            <v>NIP_BP11_N_ERMU_WL2_N01</v>
          </cell>
          <cell r="C986" t="str">
            <v>BP11</v>
          </cell>
          <cell r="D986" t="str">
            <v>In</v>
          </cell>
          <cell r="E986" t="str">
            <v>Base JV</v>
          </cell>
          <cell r="F986" t="str">
            <v>Base</v>
          </cell>
          <cell r="G986" t="str">
            <v>SPDC JV</v>
          </cell>
          <cell r="H986" t="str">
            <v>In</v>
          </cell>
          <cell r="I986" t="str">
            <v>ERIEMU</v>
          </cell>
          <cell r="J986" t="str">
            <v>OML - 30</v>
          </cell>
          <cell r="K986" t="str">
            <v>LAND WEST</v>
          </cell>
          <cell r="L986" t="str">
            <v>West</v>
          </cell>
          <cell r="M986" t="str">
            <v>NFA - ERIEMU</v>
          </cell>
          <cell r="N986" t="str">
            <v>NFA - Land West</v>
          </cell>
          <cell r="O986" t="str">
            <v>NFA - Land West</v>
          </cell>
          <cell r="P986" t="str">
            <v>NFA</v>
          </cell>
          <cell r="Q986" t="str">
            <v>Ernest Ikpolo</v>
          </cell>
          <cell r="R986" t="str">
            <v>ERIEMU1_FS</v>
          </cell>
          <cell r="S986" t="str">
            <v>DOMGAS</v>
          </cell>
          <cell r="T986" t="str">
            <v>4. Oil</v>
          </cell>
          <cell r="V986" t="str">
            <v xml:space="preserve">Oghene Nkonyeasua </v>
          </cell>
          <cell r="W986">
            <v>0</v>
          </cell>
          <cell r="X986">
            <v>0</v>
          </cell>
          <cell r="Y986">
            <v>142.48660087585449</v>
          </cell>
          <cell r="Z986">
            <v>0</v>
          </cell>
          <cell r="AA986">
            <v>51.351400136947632</v>
          </cell>
          <cell r="AB986">
            <v>0</v>
          </cell>
          <cell r="AC986">
            <v>1.558899998664856</v>
          </cell>
          <cell r="AD986">
            <v>33.357768326997757</v>
          </cell>
          <cell r="AE986">
            <v>16.434440076351166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59974.977661132813</v>
          </cell>
          <cell r="AK986">
            <v>0</v>
          </cell>
          <cell r="AL986">
            <v>0</v>
          </cell>
          <cell r="AM986">
            <v>0</v>
          </cell>
          <cell r="AN986">
            <v>0</v>
          </cell>
          <cell r="AO986">
            <v>0</v>
          </cell>
          <cell r="AP986">
            <v>0</v>
          </cell>
          <cell r="AQ986">
            <v>0</v>
          </cell>
          <cell r="AR986">
            <v>0</v>
          </cell>
          <cell r="AS986">
            <v>0</v>
          </cell>
          <cell r="AT986">
            <v>0</v>
          </cell>
          <cell r="AU986">
            <v>0</v>
          </cell>
          <cell r="AV986">
            <v>0</v>
          </cell>
          <cell r="AW986">
            <v>0</v>
          </cell>
          <cell r="AX986">
            <v>0</v>
          </cell>
          <cell r="AY986">
            <v>0</v>
          </cell>
          <cell r="AZ986">
            <v>0</v>
          </cell>
          <cell r="BA986">
            <v>0</v>
          </cell>
          <cell r="BB986">
            <v>0</v>
          </cell>
          <cell r="BC986">
            <v>0</v>
          </cell>
          <cell r="BD986">
            <v>0</v>
          </cell>
          <cell r="BE986">
            <v>0</v>
          </cell>
          <cell r="BF986">
            <v>0</v>
          </cell>
          <cell r="BG986">
            <v>0</v>
          </cell>
          <cell r="BH986">
            <v>0</v>
          </cell>
          <cell r="BI986">
            <v>0</v>
          </cell>
          <cell r="BJ986">
            <v>0</v>
          </cell>
          <cell r="BK986">
            <v>0</v>
          </cell>
          <cell r="BL986">
            <v>0</v>
          </cell>
          <cell r="BM986">
            <v>0</v>
          </cell>
          <cell r="BN986">
            <v>0</v>
          </cell>
          <cell r="BO986">
            <v>0</v>
          </cell>
          <cell r="BP986">
            <v>0</v>
          </cell>
          <cell r="BQ986">
            <v>0</v>
          </cell>
          <cell r="BR986">
            <v>0</v>
          </cell>
          <cell r="BS986">
            <v>0</v>
          </cell>
          <cell r="BT986">
            <v>0</v>
          </cell>
          <cell r="BU986">
            <v>0</v>
          </cell>
          <cell r="BV986">
            <v>0</v>
          </cell>
          <cell r="BW986">
            <v>0</v>
          </cell>
          <cell r="BX986">
            <v>0</v>
          </cell>
          <cell r="BY986">
            <v>0</v>
          </cell>
          <cell r="BZ986">
            <v>0</v>
          </cell>
          <cell r="CA986">
            <v>0</v>
          </cell>
          <cell r="CB986">
            <v>0</v>
          </cell>
          <cell r="CC986">
            <v>0</v>
          </cell>
          <cell r="CD986">
            <v>0</v>
          </cell>
          <cell r="CE986">
            <v>0</v>
          </cell>
          <cell r="CF986">
            <v>0</v>
          </cell>
          <cell r="CG986">
            <v>0</v>
          </cell>
          <cell r="CH986">
            <v>0</v>
          </cell>
          <cell r="CI986">
            <v>0</v>
          </cell>
          <cell r="CJ986">
            <v>58099.7216796875</v>
          </cell>
          <cell r="CK986">
            <v>0</v>
          </cell>
          <cell r="CL986">
            <v>0</v>
          </cell>
          <cell r="CM986">
            <v>1</v>
          </cell>
        </row>
        <row r="987">
          <cell r="A987" t="str">
            <v>NIP_BP11_N_ERMU_WL2_Q01</v>
          </cell>
          <cell r="C987" t="str">
            <v>BP11</v>
          </cell>
          <cell r="D987" t="str">
            <v>In</v>
          </cell>
          <cell r="E987" t="str">
            <v>Base JV</v>
          </cell>
          <cell r="F987" t="str">
            <v>Base</v>
          </cell>
          <cell r="G987" t="str">
            <v>SPDC JV</v>
          </cell>
          <cell r="H987" t="str">
            <v>In</v>
          </cell>
          <cell r="I987" t="str">
            <v>ERIEMU</v>
          </cell>
          <cell r="J987" t="str">
            <v>OML - 30</v>
          </cell>
          <cell r="K987" t="str">
            <v>LAND WEST</v>
          </cell>
          <cell r="L987" t="str">
            <v>West</v>
          </cell>
          <cell r="M987" t="str">
            <v>NFA - ERIEMU</v>
          </cell>
          <cell r="N987" t="str">
            <v>NFA - Land West</v>
          </cell>
          <cell r="O987" t="str">
            <v>NFA - Land West</v>
          </cell>
          <cell r="P987" t="str">
            <v>NFA</v>
          </cell>
          <cell r="Q987" t="str">
            <v>Ernest Ikpolo</v>
          </cell>
          <cell r="R987" t="str">
            <v>ERIEMU1_FS</v>
          </cell>
          <cell r="S987" t="str">
            <v>DOMGAS</v>
          </cell>
          <cell r="T987" t="str">
            <v>4. Oil</v>
          </cell>
          <cell r="V987" t="str">
            <v xml:space="preserve">Oghene Nkonyeasua </v>
          </cell>
          <cell r="W987">
            <v>0</v>
          </cell>
          <cell r="X987">
            <v>0</v>
          </cell>
          <cell r="Y987">
            <v>18696.96752166748</v>
          </cell>
          <cell r="Z987">
            <v>0</v>
          </cell>
          <cell r="AA987">
            <v>4467.9385757446289</v>
          </cell>
          <cell r="AB987">
            <v>0</v>
          </cell>
          <cell r="AC987">
            <v>3472.2672958374023</v>
          </cell>
          <cell r="AD987">
            <v>619.97350406646729</v>
          </cell>
          <cell r="AE987">
            <v>375.69116145372391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12915.978736877441</v>
          </cell>
          <cell r="AK987">
            <v>0</v>
          </cell>
          <cell r="AL987">
            <v>0</v>
          </cell>
          <cell r="AM987">
            <v>0</v>
          </cell>
          <cell r="AN987">
            <v>0</v>
          </cell>
          <cell r="AO987">
            <v>0</v>
          </cell>
          <cell r="AP987">
            <v>0</v>
          </cell>
          <cell r="AQ987">
            <v>0</v>
          </cell>
          <cell r="AR987">
            <v>0</v>
          </cell>
          <cell r="AS987">
            <v>0</v>
          </cell>
          <cell r="AT987">
            <v>0</v>
          </cell>
          <cell r="AU987">
            <v>0</v>
          </cell>
          <cell r="AV987">
            <v>0</v>
          </cell>
          <cell r="AW987">
            <v>0</v>
          </cell>
          <cell r="AX987">
            <v>0</v>
          </cell>
          <cell r="AY987">
            <v>0</v>
          </cell>
          <cell r="AZ987">
            <v>0</v>
          </cell>
          <cell r="BA987">
            <v>0</v>
          </cell>
          <cell r="BB987">
            <v>0</v>
          </cell>
          <cell r="BC987">
            <v>0</v>
          </cell>
          <cell r="BD987">
            <v>0</v>
          </cell>
          <cell r="BE987">
            <v>0</v>
          </cell>
          <cell r="BF987">
            <v>0</v>
          </cell>
          <cell r="BG987">
            <v>0</v>
          </cell>
          <cell r="BH987">
            <v>0</v>
          </cell>
          <cell r="BI987">
            <v>0</v>
          </cell>
          <cell r="BJ987">
            <v>0</v>
          </cell>
          <cell r="BK987">
            <v>0</v>
          </cell>
          <cell r="BL987">
            <v>0</v>
          </cell>
          <cell r="BM987">
            <v>0</v>
          </cell>
          <cell r="BN987">
            <v>0</v>
          </cell>
          <cell r="BO987">
            <v>0</v>
          </cell>
          <cell r="BP987">
            <v>0</v>
          </cell>
          <cell r="BQ987">
            <v>0</v>
          </cell>
          <cell r="BR987">
            <v>0</v>
          </cell>
          <cell r="BS987">
            <v>0</v>
          </cell>
          <cell r="BT987">
            <v>0</v>
          </cell>
          <cell r="BU987">
            <v>0</v>
          </cell>
          <cell r="BV987">
            <v>0</v>
          </cell>
          <cell r="BW987">
            <v>0</v>
          </cell>
          <cell r="BX987">
            <v>0</v>
          </cell>
          <cell r="BY987">
            <v>0</v>
          </cell>
          <cell r="BZ987">
            <v>0</v>
          </cell>
          <cell r="CA987">
            <v>0</v>
          </cell>
          <cell r="CB987">
            <v>0</v>
          </cell>
          <cell r="CC987">
            <v>0</v>
          </cell>
          <cell r="CD987">
            <v>0</v>
          </cell>
          <cell r="CE987">
            <v>0</v>
          </cell>
          <cell r="CF987">
            <v>0</v>
          </cell>
          <cell r="CG987">
            <v>0</v>
          </cell>
          <cell r="CH987">
            <v>0</v>
          </cell>
          <cell r="CI987">
            <v>0</v>
          </cell>
          <cell r="CJ987">
            <v>0</v>
          </cell>
          <cell r="CK987">
            <v>0</v>
          </cell>
          <cell r="CL987">
            <v>0</v>
          </cell>
          <cell r="CM987">
            <v>1</v>
          </cell>
        </row>
        <row r="988">
          <cell r="A988" t="str">
            <v>NIP_BP11_N_ERMU_WL2_Q20</v>
          </cell>
          <cell r="C988" t="str">
            <v>BP11</v>
          </cell>
          <cell r="D988" t="str">
            <v>In</v>
          </cell>
          <cell r="E988" t="str">
            <v>Base JV</v>
          </cell>
          <cell r="F988" t="str">
            <v>Base</v>
          </cell>
          <cell r="G988" t="str">
            <v>SPDC JV</v>
          </cell>
          <cell r="H988" t="str">
            <v>In</v>
          </cell>
          <cell r="I988" t="str">
            <v>ERIEMU</v>
          </cell>
          <cell r="J988" t="str">
            <v>OML - 30</v>
          </cell>
          <cell r="K988" t="str">
            <v>LAND WEST</v>
          </cell>
          <cell r="L988" t="str">
            <v>West</v>
          </cell>
          <cell r="M988" t="str">
            <v>NFA - ERIEMU</v>
          </cell>
          <cell r="N988" t="str">
            <v>NFA - Land West</v>
          </cell>
          <cell r="O988" t="str">
            <v>NFA - Land West</v>
          </cell>
          <cell r="P988" t="str">
            <v>NFA</v>
          </cell>
          <cell r="Q988" t="str">
            <v>Ernest Ikpolo</v>
          </cell>
          <cell r="R988" t="str">
            <v>ERIEMU1_FS</v>
          </cell>
          <cell r="S988" t="str">
            <v>DOMGAS</v>
          </cell>
          <cell r="T988" t="str">
            <v>4. Oil</v>
          </cell>
          <cell r="V988" t="str">
            <v xml:space="preserve">Oghene Nkonyeasua </v>
          </cell>
          <cell r="W988">
            <v>0</v>
          </cell>
          <cell r="X988">
            <v>0</v>
          </cell>
          <cell r="Y988">
            <v>942.35971546173096</v>
          </cell>
          <cell r="Z988">
            <v>0</v>
          </cell>
          <cell r="AA988">
            <v>199.12459707260132</v>
          </cell>
          <cell r="AB988">
            <v>0</v>
          </cell>
          <cell r="AC988">
            <v>159.85169959068298</v>
          </cell>
          <cell r="AD988">
            <v>24.698900103569031</v>
          </cell>
          <cell r="AE988">
            <v>14.573734197765589</v>
          </cell>
          <cell r="AF988">
            <v>0</v>
          </cell>
          <cell r="AG988">
            <v>0</v>
          </cell>
          <cell r="AH988">
            <v>0</v>
          </cell>
          <cell r="AI988">
            <v>0</v>
          </cell>
          <cell r="AJ988">
            <v>640.95797920227051</v>
          </cell>
          <cell r="AK988">
            <v>0</v>
          </cell>
          <cell r="AL988">
            <v>0</v>
          </cell>
          <cell r="AM988">
            <v>0</v>
          </cell>
          <cell r="AN988">
            <v>0</v>
          </cell>
          <cell r="AO988">
            <v>0</v>
          </cell>
          <cell r="AP988">
            <v>0</v>
          </cell>
          <cell r="AQ988">
            <v>0</v>
          </cell>
          <cell r="AR988">
            <v>0</v>
          </cell>
          <cell r="AS988">
            <v>0</v>
          </cell>
          <cell r="AT988">
            <v>0</v>
          </cell>
          <cell r="AU988">
            <v>0</v>
          </cell>
          <cell r="AV988">
            <v>0</v>
          </cell>
          <cell r="AW988">
            <v>0</v>
          </cell>
          <cell r="AX988">
            <v>0</v>
          </cell>
          <cell r="AY988">
            <v>0</v>
          </cell>
          <cell r="AZ988">
            <v>0</v>
          </cell>
          <cell r="BA988">
            <v>0</v>
          </cell>
          <cell r="BB988">
            <v>0</v>
          </cell>
          <cell r="BC988">
            <v>0</v>
          </cell>
          <cell r="BD988">
            <v>0</v>
          </cell>
          <cell r="BE988">
            <v>0</v>
          </cell>
          <cell r="BF988">
            <v>0</v>
          </cell>
          <cell r="BG988">
            <v>0</v>
          </cell>
          <cell r="BH988">
            <v>0</v>
          </cell>
          <cell r="BI988">
            <v>0</v>
          </cell>
          <cell r="BJ988">
            <v>0</v>
          </cell>
          <cell r="BK988">
            <v>0</v>
          </cell>
          <cell r="BL988">
            <v>0</v>
          </cell>
          <cell r="BM988">
            <v>0</v>
          </cell>
          <cell r="BN988">
            <v>0</v>
          </cell>
          <cell r="BO988">
            <v>0</v>
          </cell>
          <cell r="BP988">
            <v>0</v>
          </cell>
          <cell r="BQ988">
            <v>0</v>
          </cell>
          <cell r="BR988">
            <v>0</v>
          </cell>
          <cell r="BS988">
            <v>0</v>
          </cell>
          <cell r="BT988">
            <v>0</v>
          </cell>
          <cell r="BU988">
            <v>0</v>
          </cell>
          <cell r="BV988">
            <v>0</v>
          </cell>
          <cell r="BW988">
            <v>0</v>
          </cell>
          <cell r="BX988">
            <v>0</v>
          </cell>
          <cell r="BY988">
            <v>0</v>
          </cell>
          <cell r="BZ988">
            <v>0</v>
          </cell>
          <cell r="CA988">
            <v>0</v>
          </cell>
          <cell r="CB988">
            <v>0</v>
          </cell>
          <cell r="CC988">
            <v>0</v>
          </cell>
          <cell r="CD988">
            <v>0</v>
          </cell>
          <cell r="CE988">
            <v>0</v>
          </cell>
          <cell r="CF988">
            <v>0</v>
          </cell>
          <cell r="CG988">
            <v>0</v>
          </cell>
          <cell r="CH988">
            <v>0</v>
          </cell>
          <cell r="CI988">
            <v>0</v>
          </cell>
          <cell r="CJ988">
            <v>0</v>
          </cell>
          <cell r="CK988">
            <v>0</v>
          </cell>
          <cell r="CL988">
            <v>0</v>
          </cell>
          <cell r="CM988">
            <v>1</v>
          </cell>
        </row>
        <row r="989">
          <cell r="A989" t="str">
            <v>NIP_BP11_N_ESCB_WS1_N01</v>
          </cell>
          <cell r="C989" t="str">
            <v>BP11</v>
          </cell>
          <cell r="D989" t="str">
            <v>In</v>
          </cell>
          <cell r="E989" t="str">
            <v>Base JV</v>
          </cell>
          <cell r="F989" t="str">
            <v>Base</v>
          </cell>
          <cell r="G989" t="str">
            <v>SPDC JV</v>
          </cell>
          <cell r="I989" t="str">
            <v>ESCRAVOS BEACH</v>
          </cell>
          <cell r="J989" t="str">
            <v>OML - 43</v>
          </cell>
          <cell r="K989" t="str">
            <v>SWAMP WEST</v>
          </cell>
          <cell r="L989" t="str">
            <v>West</v>
          </cell>
          <cell r="M989" t="str">
            <v>NFA - ESCRAVOS BEACH</v>
          </cell>
          <cell r="N989" t="str">
            <v>NFA - Swamp West</v>
          </cell>
          <cell r="O989" t="str">
            <v>NFA - Swamp  West</v>
          </cell>
          <cell r="P989" t="str">
            <v>NFA</v>
          </cell>
          <cell r="Q989" t="str">
            <v>Baranu Suka</v>
          </cell>
          <cell r="R989" t="str">
            <v>ESCRAVOS_BEACH1_FS</v>
          </cell>
          <cell r="T989" t="str">
            <v>4. Oil</v>
          </cell>
          <cell r="U989" t="str">
            <v>1. Secure / Maximise NFA</v>
          </cell>
          <cell r="V989" t="str">
            <v>David Oluwajuyigbe</v>
          </cell>
          <cell r="W989">
            <v>6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151220.732421875</v>
          </cell>
          <cell r="AK989">
            <v>0</v>
          </cell>
          <cell r="AL989">
            <v>0</v>
          </cell>
          <cell r="AM989">
            <v>0</v>
          </cell>
          <cell r="AN989">
            <v>0</v>
          </cell>
          <cell r="AO989">
            <v>0</v>
          </cell>
          <cell r="AP989">
            <v>0</v>
          </cell>
          <cell r="AQ989">
            <v>0</v>
          </cell>
          <cell r="AR989">
            <v>0</v>
          </cell>
          <cell r="AS989">
            <v>0</v>
          </cell>
          <cell r="AT989">
            <v>0</v>
          </cell>
          <cell r="AU989">
            <v>0</v>
          </cell>
          <cell r="AV989">
            <v>0</v>
          </cell>
          <cell r="AW989">
            <v>0</v>
          </cell>
          <cell r="AX989">
            <v>0</v>
          </cell>
          <cell r="AY989">
            <v>0</v>
          </cell>
          <cell r="AZ989">
            <v>0</v>
          </cell>
          <cell r="BA989">
            <v>0</v>
          </cell>
          <cell r="BB989">
            <v>0</v>
          </cell>
          <cell r="BC989">
            <v>0</v>
          </cell>
          <cell r="BD989">
            <v>0</v>
          </cell>
          <cell r="BE989">
            <v>0</v>
          </cell>
          <cell r="BF989">
            <v>0</v>
          </cell>
          <cell r="BG989">
            <v>0</v>
          </cell>
          <cell r="BH989">
            <v>0</v>
          </cell>
          <cell r="BI989">
            <v>0</v>
          </cell>
          <cell r="BJ989">
            <v>0</v>
          </cell>
          <cell r="BK989">
            <v>0</v>
          </cell>
          <cell r="BL989">
            <v>0</v>
          </cell>
          <cell r="BM989">
            <v>0</v>
          </cell>
          <cell r="BN989">
            <v>0</v>
          </cell>
          <cell r="BO989">
            <v>0</v>
          </cell>
          <cell r="BP989">
            <v>0</v>
          </cell>
          <cell r="BQ989">
            <v>0</v>
          </cell>
          <cell r="BR989">
            <v>0</v>
          </cell>
          <cell r="BS989">
            <v>0</v>
          </cell>
          <cell r="BT989">
            <v>0</v>
          </cell>
          <cell r="BU989">
            <v>0</v>
          </cell>
          <cell r="BV989">
            <v>0</v>
          </cell>
          <cell r="BW989">
            <v>0</v>
          </cell>
          <cell r="BX989">
            <v>0</v>
          </cell>
          <cell r="BY989">
            <v>0</v>
          </cell>
          <cell r="BZ989">
            <v>0</v>
          </cell>
          <cell r="CA989">
            <v>0</v>
          </cell>
          <cell r="CB989">
            <v>0</v>
          </cell>
          <cell r="CC989">
            <v>0</v>
          </cell>
          <cell r="CD989">
            <v>0</v>
          </cell>
          <cell r="CE989">
            <v>0</v>
          </cell>
          <cell r="CF989">
            <v>0</v>
          </cell>
          <cell r="CG989">
            <v>0</v>
          </cell>
          <cell r="CH989">
            <v>0</v>
          </cell>
          <cell r="CI989">
            <v>0</v>
          </cell>
          <cell r="CJ989">
            <v>146816.25</v>
          </cell>
          <cell r="CK989">
            <v>0</v>
          </cell>
          <cell r="CL989">
            <v>0</v>
          </cell>
          <cell r="CM989">
            <v>1</v>
          </cell>
        </row>
        <row r="990">
          <cell r="A990" t="str">
            <v>NIP_BP11_N_ETEL_EL2_N01</v>
          </cell>
          <cell r="C990" t="str">
            <v>BP11</v>
          </cell>
          <cell r="D990" t="str">
            <v>In</v>
          </cell>
          <cell r="E990" t="str">
            <v>Base JV</v>
          </cell>
          <cell r="F990" t="str">
            <v>Base</v>
          </cell>
          <cell r="G990" t="str">
            <v>SPDC JV</v>
          </cell>
          <cell r="H990" t="str">
            <v>In</v>
          </cell>
          <cell r="I990" t="str">
            <v>ETELEBOU</v>
          </cell>
          <cell r="J990" t="str">
            <v>OML - 28</v>
          </cell>
          <cell r="K990" t="str">
            <v>LAND EAST</v>
          </cell>
          <cell r="L990" t="str">
            <v>East</v>
          </cell>
          <cell r="M990" t="str">
            <v>NFA - ETELEBOU</v>
          </cell>
          <cell r="N990" t="str">
            <v>NFA - Land East</v>
          </cell>
          <cell r="O990" t="str">
            <v>NFA - Land East</v>
          </cell>
          <cell r="P990" t="str">
            <v>NFA</v>
          </cell>
          <cell r="Q990" t="str">
            <v>James Iwegbu</v>
          </cell>
          <cell r="R990" t="str">
            <v>ETELEBOU1_FS</v>
          </cell>
          <cell r="S990" t="str">
            <v>NLNG</v>
          </cell>
          <cell r="T990" t="str">
            <v>4. Oil</v>
          </cell>
          <cell r="U990" t="str">
            <v>1. Secure / Maximise NFA</v>
          </cell>
          <cell r="V990" t="str">
            <v>Ekong Inem</v>
          </cell>
          <cell r="W990">
            <v>5</v>
          </cell>
          <cell r="X990">
            <v>0</v>
          </cell>
          <cell r="Y990">
            <v>17604.125316619873</v>
          </cell>
          <cell r="Z990">
            <v>0</v>
          </cell>
          <cell r="AA990">
            <v>33490.220779418945</v>
          </cell>
          <cell r="AB990">
            <v>0</v>
          </cell>
          <cell r="AC990">
            <v>29205.902992248535</v>
          </cell>
          <cell r="AD990">
            <v>4188.7675075531006</v>
          </cell>
          <cell r="AE990">
            <v>95.558125644922256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99446.6103515625</v>
          </cell>
          <cell r="AK990">
            <v>0</v>
          </cell>
          <cell r="AL990">
            <v>0</v>
          </cell>
          <cell r="AM990">
            <v>0</v>
          </cell>
          <cell r="AN990">
            <v>0</v>
          </cell>
          <cell r="AO990">
            <v>0</v>
          </cell>
          <cell r="AP990">
            <v>0</v>
          </cell>
          <cell r="AQ990">
            <v>0</v>
          </cell>
          <cell r="AR990">
            <v>0</v>
          </cell>
          <cell r="AS990">
            <v>0</v>
          </cell>
          <cell r="AT990">
            <v>0</v>
          </cell>
          <cell r="AU990">
            <v>0</v>
          </cell>
          <cell r="AV990">
            <v>0</v>
          </cell>
          <cell r="AW990">
            <v>0</v>
          </cell>
          <cell r="AX990">
            <v>0</v>
          </cell>
          <cell r="AY990">
            <v>0</v>
          </cell>
          <cell r="AZ990">
            <v>0</v>
          </cell>
          <cell r="BA990">
            <v>0</v>
          </cell>
          <cell r="BB990">
            <v>0</v>
          </cell>
          <cell r="BC990">
            <v>0</v>
          </cell>
          <cell r="BD990">
            <v>0</v>
          </cell>
          <cell r="BE990">
            <v>0</v>
          </cell>
          <cell r="BF990">
            <v>0</v>
          </cell>
          <cell r="BG990">
            <v>0</v>
          </cell>
          <cell r="BH990">
            <v>0</v>
          </cell>
          <cell r="BI990">
            <v>0</v>
          </cell>
          <cell r="BJ990">
            <v>0</v>
          </cell>
          <cell r="BK990">
            <v>0</v>
          </cell>
          <cell r="BL990">
            <v>0</v>
          </cell>
          <cell r="BM990">
            <v>0</v>
          </cell>
          <cell r="BN990">
            <v>0</v>
          </cell>
          <cell r="BO990">
            <v>0</v>
          </cell>
          <cell r="BP990">
            <v>0</v>
          </cell>
          <cell r="BQ990">
            <v>0</v>
          </cell>
          <cell r="BR990">
            <v>0</v>
          </cell>
          <cell r="BS990">
            <v>0</v>
          </cell>
          <cell r="BT990">
            <v>0</v>
          </cell>
          <cell r="BU990">
            <v>0</v>
          </cell>
          <cell r="BV990">
            <v>0</v>
          </cell>
          <cell r="BW990">
            <v>0</v>
          </cell>
          <cell r="BX990">
            <v>0</v>
          </cell>
          <cell r="BY990">
            <v>0</v>
          </cell>
          <cell r="BZ990">
            <v>0</v>
          </cell>
          <cell r="CA990">
            <v>0</v>
          </cell>
          <cell r="CB990">
            <v>0</v>
          </cell>
          <cell r="CC990">
            <v>0</v>
          </cell>
          <cell r="CD990">
            <v>0</v>
          </cell>
          <cell r="CE990">
            <v>0</v>
          </cell>
          <cell r="CF990">
            <v>0</v>
          </cell>
          <cell r="CG990">
            <v>0</v>
          </cell>
          <cell r="CH990">
            <v>0</v>
          </cell>
          <cell r="CI990">
            <v>0</v>
          </cell>
          <cell r="CJ990">
            <v>86305.64453125</v>
          </cell>
          <cell r="CK990">
            <v>0</v>
          </cell>
          <cell r="CL990">
            <v>0</v>
          </cell>
          <cell r="CM990">
            <v>1</v>
          </cell>
        </row>
        <row r="991">
          <cell r="A991" t="str">
            <v>NIP_BP11_N_ETEL_EL2_N20</v>
          </cell>
          <cell r="C991" t="str">
            <v>BP11</v>
          </cell>
          <cell r="D991" t="str">
            <v>In</v>
          </cell>
          <cell r="E991" t="str">
            <v>Base JV</v>
          </cell>
          <cell r="F991" t="str">
            <v>Base</v>
          </cell>
          <cell r="G991" t="str">
            <v>SPDC JV</v>
          </cell>
          <cell r="H991" t="str">
            <v>In</v>
          </cell>
          <cell r="I991" t="str">
            <v>ETELEBOU</v>
          </cell>
          <cell r="J991" t="str">
            <v>OML - 28</v>
          </cell>
          <cell r="K991" t="str">
            <v>LAND EAST</v>
          </cell>
          <cell r="L991" t="str">
            <v>East</v>
          </cell>
          <cell r="M991" t="str">
            <v>NFA - ETELEBOU</v>
          </cell>
          <cell r="N991" t="str">
            <v>NFA - Land East</v>
          </cell>
          <cell r="O991" t="str">
            <v>NFA - Land East</v>
          </cell>
          <cell r="P991" t="str">
            <v>NFA</v>
          </cell>
          <cell r="Q991" t="str">
            <v>James Iwegbu</v>
          </cell>
          <cell r="R991" t="str">
            <v>ETELEBOU1_FS</v>
          </cell>
          <cell r="S991" t="str">
            <v>NLNG</v>
          </cell>
          <cell r="T991" t="str">
            <v>4. Oil</v>
          </cell>
          <cell r="U991" t="str">
            <v>1. Secure / Maximise NFA</v>
          </cell>
          <cell r="V991" t="str">
            <v>Ekong Inem</v>
          </cell>
          <cell r="W991">
            <v>5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  <cell r="AI991">
            <v>0</v>
          </cell>
          <cell r="AJ991">
            <v>88894.814453125</v>
          </cell>
          <cell r="AK991">
            <v>0</v>
          </cell>
          <cell r="AL991">
            <v>0</v>
          </cell>
          <cell r="AM991">
            <v>0</v>
          </cell>
          <cell r="AN991">
            <v>0</v>
          </cell>
          <cell r="AO991">
            <v>0</v>
          </cell>
          <cell r="AP991">
            <v>0</v>
          </cell>
          <cell r="AQ991">
            <v>0</v>
          </cell>
          <cell r="AR991">
            <v>0</v>
          </cell>
          <cell r="AS991">
            <v>0</v>
          </cell>
          <cell r="AT991">
            <v>0</v>
          </cell>
          <cell r="AU991">
            <v>0</v>
          </cell>
          <cell r="AV991">
            <v>0</v>
          </cell>
          <cell r="AW991">
            <v>0</v>
          </cell>
          <cell r="AX991">
            <v>0</v>
          </cell>
          <cell r="AY991">
            <v>0</v>
          </cell>
          <cell r="AZ991">
            <v>0</v>
          </cell>
          <cell r="BA991">
            <v>0</v>
          </cell>
          <cell r="BB991">
            <v>0</v>
          </cell>
          <cell r="BC991">
            <v>0</v>
          </cell>
          <cell r="BD991">
            <v>0</v>
          </cell>
          <cell r="BE991">
            <v>0</v>
          </cell>
          <cell r="BF991">
            <v>0</v>
          </cell>
          <cell r="BG991">
            <v>0</v>
          </cell>
          <cell r="BH991">
            <v>0</v>
          </cell>
          <cell r="BI991">
            <v>0</v>
          </cell>
          <cell r="BJ991">
            <v>0</v>
          </cell>
          <cell r="BK991">
            <v>0</v>
          </cell>
          <cell r="BL991">
            <v>0</v>
          </cell>
          <cell r="BM991">
            <v>0</v>
          </cell>
          <cell r="BN991">
            <v>0</v>
          </cell>
          <cell r="BO991">
            <v>0</v>
          </cell>
          <cell r="BP991">
            <v>0</v>
          </cell>
          <cell r="BQ991">
            <v>0</v>
          </cell>
          <cell r="BR991">
            <v>0</v>
          </cell>
          <cell r="BS991">
            <v>0</v>
          </cell>
          <cell r="BT991">
            <v>0</v>
          </cell>
          <cell r="BU991">
            <v>0</v>
          </cell>
          <cell r="BV991">
            <v>0</v>
          </cell>
          <cell r="BW991">
            <v>0</v>
          </cell>
          <cell r="BX991">
            <v>0</v>
          </cell>
          <cell r="BY991">
            <v>0</v>
          </cell>
          <cell r="BZ991">
            <v>0</v>
          </cell>
          <cell r="CA991">
            <v>0</v>
          </cell>
          <cell r="CB991">
            <v>0</v>
          </cell>
          <cell r="CC991">
            <v>0</v>
          </cell>
          <cell r="CD991">
            <v>0</v>
          </cell>
          <cell r="CE991">
            <v>0</v>
          </cell>
          <cell r="CF991">
            <v>0</v>
          </cell>
          <cell r="CG991">
            <v>0</v>
          </cell>
          <cell r="CH991">
            <v>0</v>
          </cell>
          <cell r="CI991">
            <v>0</v>
          </cell>
          <cell r="CJ991">
            <v>86305.64453125</v>
          </cell>
          <cell r="CK991">
            <v>0</v>
          </cell>
          <cell r="CL991">
            <v>0</v>
          </cell>
          <cell r="CM991">
            <v>1</v>
          </cell>
        </row>
        <row r="992">
          <cell r="A992" t="str">
            <v>NIP_BP11_N_FORC_WS1_N01</v>
          </cell>
          <cell r="C992" t="str">
            <v>BP11</v>
          </cell>
          <cell r="D992" t="str">
            <v>In</v>
          </cell>
          <cell r="E992" t="str">
            <v>Base JV</v>
          </cell>
          <cell r="F992" t="str">
            <v>Base</v>
          </cell>
          <cell r="G992" t="str">
            <v>SPDC JV</v>
          </cell>
          <cell r="I992" t="str">
            <v>FORCADOS YOKRI</v>
          </cell>
          <cell r="J992" t="str">
            <v>OML - 45</v>
          </cell>
          <cell r="K992" t="str">
            <v>SWAMP WEST</v>
          </cell>
          <cell r="L992" t="str">
            <v>West</v>
          </cell>
          <cell r="M992" t="str">
            <v>NFA - FORCADOS YOKRI</v>
          </cell>
          <cell r="N992" t="str">
            <v>NFA - Swamp West</v>
          </cell>
          <cell r="O992" t="str">
            <v>NFA - Swamp  West</v>
          </cell>
          <cell r="P992" t="str">
            <v>NFA</v>
          </cell>
          <cell r="Q992" t="str">
            <v>Baranu Suka</v>
          </cell>
          <cell r="R992" t="str">
            <v>FORCADOS1/3/4_FS</v>
          </cell>
          <cell r="T992" t="str">
            <v>4. Oil</v>
          </cell>
          <cell r="U992" t="str">
            <v>1. Secure / Maximise NFA</v>
          </cell>
          <cell r="V992" t="str">
            <v>David Oluwajuyigbe</v>
          </cell>
          <cell r="W992">
            <v>46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0</v>
          </cell>
          <cell r="AJ992">
            <v>849093.828125</v>
          </cell>
          <cell r="AK992">
            <v>0</v>
          </cell>
          <cell r="AL992">
            <v>0</v>
          </cell>
          <cell r="AM992">
            <v>0</v>
          </cell>
          <cell r="AN992">
            <v>0</v>
          </cell>
          <cell r="AO992">
            <v>0</v>
          </cell>
          <cell r="AP992">
            <v>0</v>
          </cell>
          <cell r="AQ992">
            <v>0</v>
          </cell>
          <cell r="AR992">
            <v>0</v>
          </cell>
          <cell r="AS992">
            <v>0</v>
          </cell>
          <cell r="AT992">
            <v>0</v>
          </cell>
          <cell r="AU992">
            <v>0</v>
          </cell>
          <cell r="AV992">
            <v>0</v>
          </cell>
          <cell r="AW992">
            <v>0</v>
          </cell>
          <cell r="AX992">
            <v>0</v>
          </cell>
          <cell r="AY992">
            <v>0</v>
          </cell>
          <cell r="AZ992">
            <v>0</v>
          </cell>
          <cell r="BA992">
            <v>0</v>
          </cell>
          <cell r="BB992">
            <v>0</v>
          </cell>
          <cell r="BC992">
            <v>0</v>
          </cell>
          <cell r="BD992">
            <v>0</v>
          </cell>
          <cell r="BE992">
            <v>0</v>
          </cell>
          <cell r="BF992">
            <v>0</v>
          </cell>
          <cell r="BG992">
            <v>0</v>
          </cell>
          <cell r="BH992">
            <v>0</v>
          </cell>
          <cell r="BI992">
            <v>0</v>
          </cell>
          <cell r="BJ992">
            <v>0</v>
          </cell>
          <cell r="BK992">
            <v>0</v>
          </cell>
          <cell r="BL992">
            <v>0</v>
          </cell>
          <cell r="BM992">
            <v>0</v>
          </cell>
          <cell r="BN992">
            <v>0</v>
          </cell>
          <cell r="BO992">
            <v>0</v>
          </cell>
          <cell r="BP992">
            <v>0</v>
          </cell>
          <cell r="BQ992">
            <v>0</v>
          </cell>
          <cell r="BR992">
            <v>0</v>
          </cell>
          <cell r="BS992">
            <v>0</v>
          </cell>
          <cell r="BT992">
            <v>0</v>
          </cell>
          <cell r="BU992">
            <v>0</v>
          </cell>
          <cell r="BV992">
            <v>0</v>
          </cell>
          <cell r="BW992">
            <v>0</v>
          </cell>
          <cell r="BX992">
            <v>0</v>
          </cell>
          <cell r="BY992">
            <v>0</v>
          </cell>
          <cell r="BZ992">
            <v>0</v>
          </cell>
          <cell r="CA992">
            <v>0</v>
          </cell>
          <cell r="CB992">
            <v>0</v>
          </cell>
          <cell r="CC992">
            <v>0</v>
          </cell>
          <cell r="CD992">
            <v>0</v>
          </cell>
          <cell r="CE992">
            <v>0</v>
          </cell>
          <cell r="CF992">
            <v>0</v>
          </cell>
          <cell r="CG992">
            <v>0</v>
          </cell>
          <cell r="CH992">
            <v>0</v>
          </cell>
          <cell r="CI992">
            <v>0</v>
          </cell>
          <cell r="CJ992">
            <v>824362.96875</v>
          </cell>
          <cell r="CK992">
            <v>0</v>
          </cell>
          <cell r="CL992">
            <v>0</v>
          </cell>
          <cell r="CM992">
            <v>1</v>
          </cell>
        </row>
        <row r="993">
          <cell r="A993" t="str">
            <v>NIP_BP11_N_FORC_WS1_N11</v>
          </cell>
          <cell r="C993" t="str">
            <v>BP11</v>
          </cell>
          <cell r="D993" t="str">
            <v>In</v>
          </cell>
          <cell r="E993" t="str">
            <v>Base JV</v>
          </cell>
          <cell r="F993" t="str">
            <v>Base</v>
          </cell>
          <cell r="G993" t="str">
            <v>SPDC JV</v>
          </cell>
          <cell r="I993" t="str">
            <v>FORCADOS YOKRI</v>
          </cell>
          <cell r="J993" t="str">
            <v>OML - 45</v>
          </cell>
          <cell r="K993" t="str">
            <v>SWAMP WEST</v>
          </cell>
          <cell r="L993" t="str">
            <v>West</v>
          </cell>
          <cell r="M993" t="str">
            <v>NFA - FORCADOS YOKRI</v>
          </cell>
          <cell r="N993" t="str">
            <v>NFA - Swamp West</v>
          </cell>
          <cell r="O993" t="str">
            <v>NFA - Swamp  West</v>
          </cell>
          <cell r="P993" t="str">
            <v>NFA</v>
          </cell>
          <cell r="Q993" t="str">
            <v>Baranu Suka</v>
          </cell>
          <cell r="R993" t="str">
            <v>FORCADOS1/3/4_FS</v>
          </cell>
          <cell r="T993" t="str">
            <v>4. Oil</v>
          </cell>
          <cell r="U993" t="str">
            <v>1. Secure / Maximise NFA</v>
          </cell>
          <cell r="V993" t="str">
            <v>David Oluwajuyigbe</v>
          </cell>
          <cell r="W993">
            <v>46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  <cell r="AI993">
            <v>0</v>
          </cell>
          <cell r="AJ993">
            <v>849093.828125</v>
          </cell>
          <cell r="AK993">
            <v>0</v>
          </cell>
          <cell r="AL993">
            <v>0</v>
          </cell>
          <cell r="AM993">
            <v>0</v>
          </cell>
          <cell r="AN993">
            <v>0</v>
          </cell>
          <cell r="AO993">
            <v>0</v>
          </cell>
          <cell r="AP993">
            <v>0</v>
          </cell>
          <cell r="AQ993">
            <v>0</v>
          </cell>
          <cell r="AR993">
            <v>0</v>
          </cell>
          <cell r="AS993">
            <v>0</v>
          </cell>
          <cell r="AT993">
            <v>0</v>
          </cell>
          <cell r="AU993">
            <v>0</v>
          </cell>
          <cell r="AV993">
            <v>0</v>
          </cell>
          <cell r="AW993">
            <v>0</v>
          </cell>
          <cell r="AX993">
            <v>0</v>
          </cell>
          <cell r="AY993">
            <v>0</v>
          </cell>
          <cell r="AZ993">
            <v>0</v>
          </cell>
          <cell r="BA993">
            <v>0</v>
          </cell>
          <cell r="BB993">
            <v>0</v>
          </cell>
          <cell r="BC993">
            <v>0</v>
          </cell>
          <cell r="BD993">
            <v>0</v>
          </cell>
          <cell r="BE993">
            <v>0</v>
          </cell>
          <cell r="BF993">
            <v>0</v>
          </cell>
          <cell r="BG993">
            <v>0</v>
          </cell>
          <cell r="BH993">
            <v>0</v>
          </cell>
          <cell r="BI993">
            <v>0</v>
          </cell>
          <cell r="BJ993">
            <v>0</v>
          </cell>
          <cell r="BK993">
            <v>0</v>
          </cell>
          <cell r="BL993">
            <v>0</v>
          </cell>
          <cell r="BM993">
            <v>0</v>
          </cell>
          <cell r="BN993">
            <v>0</v>
          </cell>
          <cell r="BO993">
            <v>0</v>
          </cell>
          <cell r="BP993">
            <v>0</v>
          </cell>
          <cell r="BQ993">
            <v>0</v>
          </cell>
          <cell r="BR993">
            <v>0</v>
          </cell>
          <cell r="BS993">
            <v>0</v>
          </cell>
          <cell r="BT993">
            <v>0</v>
          </cell>
          <cell r="BU993">
            <v>0</v>
          </cell>
          <cell r="BV993">
            <v>0</v>
          </cell>
          <cell r="BW993">
            <v>0</v>
          </cell>
          <cell r="BX993">
            <v>0</v>
          </cell>
          <cell r="BY993">
            <v>0</v>
          </cell>
          <cell r="BZ993">
            <v>0</v>
          </cell>
          <cell r="CA993">
            <v>0</v>
          </cell>
          <cell r="CB993">
            <v>0</v>
          </cell>
          <cell r="CC993">
            <v>0</v>
          </cell>
          <cell r="CD993">
            <v>0</v>
          </cell>
          <cell r="CE993">
            <v>0</v>
          </cell>
          <cell r="CF993">
            <v>0</v>
          </cell>
          <cell r="CG993">
            <v>0</v>
          </cell>
          <cell r="CH993">
            <v>0</v>
          </cell>
          <cell r="CI993">
            <v>0</v>
          </cell>
          <cell r="CJ993">
            <v>824362.96875</v>
          </cell>
          <cell r="CK993">
            <v>0</v>
          </cell>
          <cell r="CL993">
            <v>0</v>
          </cell>
          <cell r="CM993">
            <v>1</v>
          </cell>
        </row>
        <row r="994">
          <cell r="A994" t="str">
            <v>NIP_BP11_N_FORC_WS1_Q01</v>
          </cell>
          <cell r="C994" t="str">
            <v>BP11</v>
          </cell>
          <cell r="D994" t="str">
            <v>In</v>
          </cell>
          <cell r="E994" t="str">
            <v>Base JV</v>
          </cell>
          <cell r="F994" t="str">
            <v>Base</v>
          </cell>
          <cell r="G994" t="str">
            <v>SPDC JV</v>
          </cell>
          <cell r="I994" t="str">
            <v>FORCADOS YOKRI</v>
          </cell>
          <cell r="J994" t="str">
            <v>OML - 45</v>
          </cell>
          <cell r="K994" t="str">
            <v>SWAMP WEST</v>
          </cell>
          <cell r="L994" t="str">
            <v>West</v>
          </cell>
          <cell r="M994" t="str">
            <v>NFA - FORCADOS YOKRI</v>
          </cell>
          <cell r="N994" t="str">
            <v>NFA - Swamp West</v>
          </cell>
          <cell r="O994" t="str">
            <v>NFA - Swamp  West</v>
          </cell>
          <cell r="P994" t="str">
            <v>NFA</v>
          </cell>
          <cell r="Q994" t="str">
            <v>Baranu Suka</v>
          </cell>
          <cell r="R994" t="str">
            <v>FORCADOS1/3/4_FS</v>
          </cell>
          <cell r="T994" t="str">
            <v>4. Oil</v>
          </cell>
          <cell r="U994" t="str">
            <v>1. Secure / Maximise NFA</v>
          </cell>
          <cell r="V994" t="str">
            <v>David Oluwajuyigbe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L994">
            <v>0</v>
          </cell>
          <cell r="AM994">
            <v>0</v>
          </cell>
          <cell r="AN994">
            <v>0</v>
          </cell>
          <cell r="AO994">
            <v>0</v>
          </cell>
          <cell r="AP994">
            <v>0</v>
          </cell>
          <cell r="AQ994">
            <v>0</v>
          </cell>
          <cell r="AR994">
            <v>0</v>
          </cell>
          <cell r="AS994">
            <v>0</v>
          </cell>
          <cell r="AT994">
            <v>0</v>
          </cell>
          <cell r="AU994">
            <v>0</v>
          </cell>
          <cell r="AV994">
            <v>0</v>
          </cell>
          <cell r="AW994">
            <v>0</v>
          </cell>
          <cell r="AX994">
            <v>0</v>
          </cell>
          <cell r="AY994">
            <v>0</v>
          </cell>
          <cell r="AZ994">
            <v>0</v>
          </cell>
          <cell r="BA994">
            <v>0</v>
          </cell>
          <cell r="BB994">
            <v>0</v>
          </cell>
          <cell r="BC994">
            <v>0</v>
          </cell>
          <cell r="BD994">
            <v>0</v>
          </cell>
          <cell r="BE994">
            <v>0</v>
          </cell>
          <cell r="BF994">
            <v>0</v>
          </cell>
          <cell r="BG994">
            <v>0</v>
          </cell>
          <cell r="BH994">
            <v>0</v>
          </cell>
          <cell r="BI994">
            <v>0</v>
          </cell>
          <cell r="BJ994">
            <v>0</v>
          </cell>
          <cell r="BK994">
            <v>0</v>
          </cell>
          <cell r="BL994">
            <v>0</v>
          </cell>
          <cell r="BM994">
            <v>0</v>
          </cell>
          <cell r="BN994">
            <v>0</v>
          </cell>
          <cell r="BO994">
            <v>0</v>
          </cell>
          <cell r="BP994">
            <v>0</v>
          </cell>
          <cell r="BQ994">
            <v>0</v>
          </cell>
          <cell r="BR994">
            <v>0</v>
          </cell>
          <cell r="BS994">
            <v>0</v>
          </cell>
          <cell r="BT994">
            <v>0</v>
          </cell>
          <cell r="BU994">
            <v>0</v>
          </cell>
          <cell r="BV994">
            <v>0</v>
          </cell>
          <cell r="BW994">
            <v>0</v>
          </cell>
          <cell r="BX994">
            <v>0</v>
          </cell>
          <cell r="BY994">
            <v>0</v>
          </cell>
          <cell r="BZ994">
            <v>0</v>
          </cell>
          <cell r="CA994">
            <v>0</v>
          </cell>
          <cell r="CB994">
            <v>0</v>
          </cell>
          <cell r="CC994">
            <v>0</v>
          </cell>
          <cell r="CD994">
            <v>0</v>
          </cell>
          <cell r="CE994">
            <v>0</v>
          </cell>
          <cell r="CF994">
            <v>0</v>
          </cell>
          <cell r="CG994">
            <v>0</v>
          </cell>
          <cell r="CH994">
            <v>0</v>
          </cell>
          <cell r="CI994">
            <v>0</v>
          </cell>
          <cell r="CJ994">
            <v>0</v>
          </cell>
          <cell r="CK994">
            <v>0</v>
          </cell>
          <cell r="CL994">
            <v>0</v>
          </cell>
          <cell r="CM994">
            <v>1</v>
          </cell>
        </row>
        <row r="995">
          <cell r="A995" t="str">
            <v>NIP_BP11_N_GBAR_EL2_G01</v>
          </cell>
          <cell r="C995" t="str">
            <v>BP11</v>
          </cell>
          <cell r="D995" t="str">
            <v>In</v>
          </cell>
          <cell r="E995" t="str">
            <v>Base JV</v>
          </cell>
          <cell r="F995" t="str">
            <v>Base</v>
          </cell>
          <cell r="G995" t="str">
            <v>SPDC JV</v>
          </cell>
          <cell r="H995" t="str">
            <v>In</v>
          </cell>
          <cell r="I995" t="str">
            <v>GBARAN</v>
          </cell>
          <cell r="J995" t="str">
            <v>OML - 28</v>
          </cell>
          <cell r="K995" t="str">
            <v>LAND EAST</v>
          </cell>
          <cell r="L995" t="str">
            <v>East</v>
          </cell>
          <cell r="M995" t="str">
            <v>NFA - GBARAN</v>
          </cell>
          <cell r="N995" t="str">
            <v>NFA - Land East</v>
          </cell>
          <cell r="O995" t="str">
            <v>NFA - Land East</v>
          </cell>
          <cell r="P995" t="str">
            <v>NFA</v>
          </cell>
          <cell r="Q995" t="str">
            <v>James Iwegbu</v>
          </cell>
          <cell r="R995" t="str">
            <v>KOLO_CREEK1_FS / ETELEBOU1_FS</v>
          </cell>
          <cell r="S995" t="str">
            <v>NLNG</v>
          </cell>
          <cell r="T995" t="str">
            <v>4. Oil</v>
          </cell>
          <cell r="U995" t="str">
            <v>1. Secure / Maximise NFA</v>
          </cell>
          <cell r="V995" t="str">
            <v>Ekong Inem</v>
          </cell>
          <cell r="W995">
            <v>0</v>
          </cell>
          <cell r="X995">
            <v>0</v>
          </cell>
          <cell r="Y995">
            <v>0</v>
          </cell>
          <cell r="Z995">
            <v>14915.647334098816</v>
          </cell>
          <cell r="AA995">
            <v>0</v>
          </cell>
          <cell r="AB995">
            <v>583151.39770507813</v>
          </cell>
          <cell r="AC995">
            <v>0</v>
          </cell>
          <cell r="AD995">
            <v>0</v>
          </cell>
          <cell r="AE995">
            <v>0</v>
          </cell>
          <cell r="AF995">
            <v>566227.09985351563</v>
          </cell>
          <cell r="AG995">
            <v>0</v>
          </cell>
          <cell r="AH995">
            <v>16924.230102539063</v>
          </cell>
          <cell r="AI995">
            <v>0</v>
          </cell>
          <cell r="AJ995">
            <v>861076.892578125</v>
          </cell>
          <cell r="AK995">
            <v>0</v>
          </cell>
          <cell r="AL995">
            <v>0</v>
          </cell>
          <cell r="AM995">
            <v>0</v>
          </cell>
          <cell r="AN995">
            <v>0</v>
          </cell>
          <cell r="AO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0</v>
          </cell>
          <cell r="AU995">
            <v>0</v>
          </cell>
          <cell r="AV995">
            <v>0</v>
          </cell>
          <cell r="AW995">
            <v>0</v>
          </cell>
          <cell r="AX995">
            <v>0</v>
          </cell>
          <cell r="AY995">
            <v>0</v>
          </cell>
          <cell r="AZ995">
            <v>0</v>
          </cell>
          <cell r="BA995">
            <v>0</v>
          </cell>
          <cell r="BB995">
            <v>0</v>
          </cell>
          <cell r="BC995">
            <v>0</v>
          </cell>
          <cell r="BD995">
            <v>0</v>
          </cell>
          <cell r="BE995">
            <v>0</v>
          </cell>
          <cell r="BF995">
            <v>0</v>
          </cell>
          <cell r="BG995">
            <v>0</v>
          </cell>
          <cell r="BH995">
            <v>0</v>
          </cell>
          <cell r="BI995">
            <v>0</v>
          </cell>
          <cell r="BJ995">
            <v>0</v>
          </cell>
          <cell r="BK995">
            <v>0</v>
          </cell>
          <cell r="BL995">
            <v>0</v>
          </cell>
          <cell r="BM995">
            <v>0</v>
          </cell>
          <cell r="BN995">
            <v>0</v>
          </cell>
          <cell r="BO995">
            <v>0</v>
          </cell>
          <cell r="BP995">
            <v>0</v>
          </cell>
          <cell r="BQ995">
            <v>0</v>
          </cell>
          <cell r="BR995">
            <v>0</v>
          </cell>
          <cell r="BS995">
            <v>0</v>
          </cell>
          <cell r="BT995">
            <v>0</v>
          </cell>
          <cell r="BU995">
            <v>0</v>
          </cell>
          <cell r="BV995">
            <v>0</v>
          </cell>
          <cell r="BW995">
            <v>0</v>
          </cell>
          <cell r="BX995">
            <v>0</v>
          </cell>
          <cell r="BY995">
            <v>0</v>
          </cell>
          <cell r="BZ995">
            <v>0</v>
          </cell>
          <cell r="CA995">
            <v>0</v>
          </cell>
          <cell r="CB995">
            <v>0</v>
          </cell>
          <cell r="CC995">
            <v>0</v>
          </cell>
          <cell r="CD995">
            <v>0</v>
          </cell>
          <cell r="CE995">
            <v>0</v>
          </cell>
          <cell r="CF995">
            <v>0</v>
          </cell>
          <cell r="CG995">
            <v>0</v>
          </cell>
          <cell r="CH995">
            <v>0</v>
          </cell>
          <cell r="CI995">
            <v>0</v>
          </cell>
          <cell r="CJ995">
            <v>0</v>
          </cell>
          <cell r="CK995">
            <v>0</v>
          </cell>
          <cell r="CL995">
            <v>810267.65625</v>
          </cell>
          <cell r="CM995">
            <v>1</v>
          </cell>
        </row>
        <row r="996">
          <cell r="A996" t="str">
            <v>NIP_BP11_N_GBAR_EL2_N01</v>
          </cell>
          <cell r="C996" t="str">
            <v>BP11</v>
          </cell>
          <cell r="D996" t="str">
            <v>In</v>
          </cell>
          <cell r="E996" t="str">
            <v>Base JV</v>
          </cell>
          <cell r="F996" t="str">
            <v>Base</v>
          </cell>
          <cell r="G996" t="str">
            <v>SPDC JV</v>
          </cell>
          <cell r="H996" t="str">
            <v>In</v>
          </cell>
          <cell r="I996" t="str">
            <v>GBARAN</v>
          </cell>
          <cell r="J996" t="str">
            <v>OML - 28</v>
          </cell>
          <cell r="K996" t="str">
            <v>LAND EAST</v>
          </cell>
          <cell r="L996" t="str">
            <v>East</v>
          </cell>
          <cell r="M996" t="str">
            <v>NFA - GBARAN</v>
          </cell>
          <cell r="N996" t="str">
            <v>NFA - Land East</v>
          </cell>
          <cell r="O996" t="str">
            <v>NFA - Land East</v>
          </cell>
          <cell r="P996" t="str">
            <v>NFA</v>
          </cell>
          <cell r="Q996" t="str">
            <v>James Iwegbu</v>
          </cell>
          <cell r="R996" t="str">
            <v>KOLO_CREEK1_FS / ETELEBOU1_FS</v>
          </cell>
          <cell r="S996" t="str">
            <v>NLNG</v>
          </cell>
          <cell r="T996" t="str">
            <v>4. Oil</v>
          </cell>
          <cell r="U996" t="str">
            <v>1. Secure / Maximise NFA</v>
          </cell>
          <cell r="V996" t="str">
            <v>Ekong Inem</v>
          </cell>
          <cell r="W996">
            <v>2</v>
          </cell>
          <cell r="X996">
            <v>0</v>
          </cell>
          <cell r="Y996">
            <v>15422.087810516357</v>
          </cell>
          <cell r="Z996">
            <v>0</v>
          </cell>
          <cell r="AA996">
            <v>78301.573873519897</v>
          </cell>
          <cell r="AB996">
            <v>0</v>
          </cell>
          <cell r="AC996">
            <v>66911.79963684082</v>
          </cell>
          <cell r="AD996">
            <v>11170.298971891403</v>
          </cell>
          <cell r="AE996">
            <v>219.47707748413086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45106.926879882813</v>
          </cell>
          <cell r="AK996">
            <v>0</v>
          </cell>
          <cell r="AL996">
            <v>0</v>
          </cell>
          <cell r="AM996">
            <v>0</v>
          </cell>
          <cell r="AN996">
            <v>0</v>
          </cell>
          <cell r="AO996">
            <v>0</v>
          </cell>
          <cell r="AP996">
            <v>0</v>
          </cell>
          <cell r="AQ996">
            <v>0</v>
          </cell>
          <cell r="AR996">
            <v>0</v>
          </cell>
          <cell r="AS996">
            <v>0</v>
          </cell>
          <cell r="AT996">
            <v>0</v>
          </cell>
          <cell r="AU996">
            <v>0</v>
          </cell>
          <cell r="AV996">
            <v>0</v>
          </cell>
          <cell r="AW996">
            <v>0</v>
          </cell>
          <cell r="AX996">
            <v>0</v>
          </cell>
          <cell r="AY996">
            <v>0</v>
          </cell>
          <cell r="AZ996">
            <v>0</v>
          </cell>
          <cell r="BA996">
            <v>0</v>
          </cell>
          <cell r="BB996">
            <v>0</v>
          </cell>
          <cell r="BC996">
            <v>0</v>
          </cell>
          <cell r="BD996">
            <v>0</v>
          </cell>
          <cell r="BE996">
            <v>0</v>
          </cell>
          <cell r="BF996">
            <v>0</v>
          </cell>
          <cell r="BG996">
            <v>0</v>
          </cell>
          <cell r="BH996">
            <v>0</v>
          </cell>
          <cell r="BI996">
            <v>0</v>
          </cell>
          <cell r="BJ996">
            <v>0</v>
          </cell>
          <cell r="BK996">
            <v>0</v>
          </cell>
          <cell r="BL996">
            <v>0</v>
          </cell>
          <cell r="BM996">
            <v>0</v>
          </cell>
          <cell r="BN996">
            <v>0</v>
          </cell>
          <cell r="BO996">
            <v>0</v>
          </cell>
          <cell r="BP996">
            <v>0</v>
          </cell>
          <cell r="BQ996">
            <v>0</v>
          </cell>
          <cell r="BR996">
            <v>0</v>
          </cell>
          <cell r="BS996">
            <v>0</v>
          </cell>
          <cell r="BT996">
            <v>0</v>
          </cell>
          <cell r="BU996">
            <v>0</v>
          </cell>
          <cell r="BV996">
            <v>0</v>
          </cell>
          <cell r="BW996">
            <v>0</v>
          </cell>
          <cell r="BX996">
            <v>0</v>
          </cell>
          <cell r="BY996">
            <v>0</v>
          </cell>
          <cell r="BZ996">
            <v>0</v>
          </cell>
          <cell r="CA996">
            <v>0</v>
          </cell>
          <cell r="CB996">
            <v>0</v>
          </cell>
          <cell r="CC996">
            <v>0</v>
          </cell>
          <cell r="CD996">
            <v>0</v>
          </cell>
          <cell r="CE996">
            <v>0</v>
          </cell>
          <cell r="CF996">
            <v>0</v>
          </cell>
          <cell r="CG996">
            <v>0</v>
          </cell>
          <cell r="CH996">
            <v>0</v>
          </cell>
          <cell r="CI996">
            <v>0</v>
          </cell>
          <cell r="CJ996">
            <v>23918.03955078125</v>
          </cell>
          <cell r="CK996">
            <v>0</v>
          </cell>
          <cell r="CL996">
            <v>0</v>
          </cell>
          <cell r="CM996">
            <v>1</v>
          </cell>
        </row>
        <row r="997">
          <cell r="A997" t="str">
            <v>NIP_BP11_N_IMOR_EL1_N01</v>
          </cell>
          <cell r="C997" t="str">
            <v>BP11</v>
          </cell>
          <cell r="D997" t="str">
            <v>In</v>
          </cell>
          <cell r="E997" t="str">
            <v>Base JV</v>
          </cell>
          <cell r="F997" t="str">
            <v>Base</v>
          </cell>
          <cell r="G997" t="str">
            <v>SPDC JV</v>
          </cell>
          <cell r="H997" t="str">
            <v>In</v>
          </cell>
          <cell r="I997" t="str">
            <v>IMO RIVER</v>
          </cell>
          <cell r="J997" t="str">
            <v>OML - 11</v>
          </cell>
          <cell r="K997" t="str">
            <v>LAND EAST</v>
          </cell>
          <cell r="L997" t="str">
            <v>East</v>
          </cell>
          <cell r="M997" t="str">
            <v>NFA - IMO RIVER</v>
          </cell>
          <cell r="N997" t="str">
            <v>NFA - Land East</v>
          </cell>
          <cell r="O997" t="str">
            <v>NFA - Land East</v>
          </cell>
          <cell r="P997" t="str">
            <v>NFA</v>
          </cell>
          <cell r="Q997" t="str">
            <v>James Iwegbu</v>
          </cell>
          <cell r="R997" t="str">
            <v>IMO_RIVER1/2/3_FS</v>
          </cell>
          <cell r="S997" t="str">
            <v>DOMGAS</v>
          </cell>
          <cell r="T997" t="str">
            <v>4. Oil</v>
          </cell>
          <cell r="U997" t="str">
            <v>1. Secure / Maximise NFA</v>
          </cell>
          <cell r="V997" t="str">
            <v>Ekong Inem</v>
          </cell>
          <cell r="W997">
            <v>30</v>
          </cell>
          <cell r="X997">
            <v>0</v>
          </cell>
          <cell r="Y997">
            <v>91050.821060180664</v>
          </cell>
          <cell r="Z997">
            <v>0</v>
          </cell>
          <cell r="AA997">
            <v>32234.174825310707</v>
          </cell>
          <cell r="AB997">
            <v>0</v>
          </cell>
          <cell r="AC997">
            <v>22343.927651226521</v>
          </cell>
          <cell r="AD997">
            <v>3440.2089032754302</v>
          </cell>
          <cell r="AE997">
            <v>6450.0064436346292</v>
          </cell>
          <cell r="AF997">
            <v>0</v>
          </cell>
          <cell r="AG997">
            <v>0</v>
          </cell>
          <cell r="AH997">
            <v>0</v>
          </cell>
          <cell r="AI997">
            <v>0</v>
          </cell>
          <cell r="AJ997">
            <v>261956.62548828125</v>
          </cell>
          <cell r="AK997">
            <v>0</v>
          </cell>
          <cell r="AL997">
            <v>0</v>
          </cell>
          <cell r="AM997">
            <v>0</v>
          </cell>
          <cell r="AN997">
            <v>0</v>
          </cell>
          <cell r="AO997">
            <v>0</v>
          </cell>
          <cell r="AP997">
            <v>0</v>
          </cell>
          <cell r="AQ997">
            <v>0</v>
          </cell>
          <cell r="AR997">
            <v>0</v>
          </cell>
          <cell r="AS997">
            <v>0</v>
          </cell>
          <cell r="AT997">
            <v>0</v>
          </cell>
          <cell r="AU997">
            <v>0</v>
          </cell>
          <cell r="AV997">
            <v>0</v>
          </cell>
          <cell r="AW997">
            <v>0</v>
          </cell>
          <cell r="AX997">
            <v>0</v>
          </cell>
          <cell r="AY997">
            <v>0</v>
          </cell>
          <cell r="AZ997">
            <v>0</v>
          </cell>
          <cell r="BA997">
            <v>0</v>
          </cell>
          <cell r="BB997">
            <v>0</v>
          </cell>
          <cell r="BC997">
            <v>0</v>
          </cell>
          <cell r="BD997">
            <v>0</v>
          </cell>
          <cell r="BE997">
            <v>0</v>
          </cell>
          <cell r="BF997">
            <v>0</v>
          </cell>
          <cell r="BG997">
            <v>0</v>
          </cell>
          <cell r="BH997">
            <v>0</v>
          </cell>
          <cell r="BI997">
            <v>0</v>
          </cell>
          <cell r="BJ997">
            <v>0</v>
          </cell>
          <cell r="BK997">
            <v>0</v>
          </cell>
          <cell r="BL997">
            <v>0</v>
          </cell>
          <cell r="BM997">
            <v>0</v>
          </cell>
          <cell r="BN997">
            <v>0</v>
          </cell>
          <cell r="BO997">
            <v>0</v>
          </cell>
          <cell r="BP997">
            <v>0</v>
          </cell>
          <cell r="BQ997">
            <v>0</v>
          </cell>
          <cell r="BR997">
            <v>0</v>
          </cell>
          <cell r="BS997">
            <v>0</v>
          </cell>
          <cell r="BT997">
            <v>0</v>
          </cell>
          <cell r="BU997">
            <v>0</v>
          </cell>
          <cell r="BV997">
            <v>0</v>
          </cell>
          <cell r="BW997">
            <v>0</v>
          </cell>
          <cell r="BX997">
            <v>0</v>
          </cell>
          <cell r="BY997">
            <v>0</v>
          </cell>
          <cell r="BZ997">
            <v>0</v>
          </cell>
          <cell r="CA997">
            <v>0</v>
          </cell>
          <cell r="CB997">
            <v>0</v>
          </cell>
          <cell r="CC997">
            <v>0</v>
          </cell>
          <cell r="CD997">
            <v>0</v>
          </cell>
          <cell r="CE997">
            <v>0</v>
          </cell>
          <cell r="CF997">
            <v>0</v>
          </cell>
          <cell r="CG997">
            <v>0</v>
          </cell>
          <cell r="CH997">
            <v>0</v>
          </cell>
          <cell r="CI997">
            <v>0</v>
          </cell>
          <cell r="CJ997">
            <v>189392.28515625</v>
          </cell>
          <cell r="CK997">
            <v>0</v>
          </cell>
          <cell r="CL997">
            <v>0</v>
          </cell>
          <cell r="CM997">
            <v>1</v>
          </cell>
        </row>
        <row r="998">
          <cell r="A998" t="str">
            <v>NIP_BP11_N_KANB_WS2_N01</v>
          </cell>
          <cell r="C998" t="str">
            <v>BP11</v>
          </cell>
          <cell r="D998" t="str">
            <v>In</v>
          </cell>
          <cell r="E998" t="str">
            <v>Base JV</v>
          </cell>
          <cell r="F998" t="str">
            <v>Base</v>
          </cell>
          <cell r="G998" t="str">
            <v>SPDC JV</v>
          </cell>
          <cell r="I998" t="str">
            <v>KANBO</v>
          </cell>
          <cell r="J998" t="str">
            <v>OML - 46</v>
          </cell>
          <cell r="K998" t="str">
            <v>SWAMP WEST</v>
          </cell>
          <cell r="L998" t="str">
            <v>West</v>
          </cell>
          <cell r="M998" t="str">
            <v>NFA - KANBO</v>
          </cell>
          <cell r="N998" t="str">
            <v>NFA - Swamp West</v>
          </cell>
          <cell r="O998" t="str">
            <v>NFA - Swamp  West</v>
          </cell>
          <cell r="P998" t="str">
            <v>NFA</v>
          </cell>
          <cell r="Q998" t="str">
            <v>Baranu Suka</v>
          </cell>
          <cell r="R998" t="str">
            <v>TUNU1_FS</v>
          </cell>
          <cell r="T998" t="str">
            <v>4. Oil</v>
          </cell>
          <cell r="U998" t="str">
            <v>1. Secure / Maximise NFA</v>
          </cell>
          <cell r="V998" t="str">
            <v>David Oluwajuyigbe</v>
          </cell>
          <cell r="W998">
            <v>6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AN998">
            <v>0</v>
          </cell>
          <cell r="AO998">
            <v>0</v>
          </cell>
          <cell r="AP998">
            <v>0</v>
          </cell>
          <cell r="AQ998">
            <v>0</v>
          </cell>
          <cell r="AR998">
            <v>0</v>
          </cell>
          <cell r="AS998">
            <v>0</v>
          </cell>
          <cell r="AT998">
            <v>0</v>
          </cell>
          <cell r="AU998">
            <v>0</v>
          </cell>
          <cell r="AV998">
            <v>0</v>
          </cell>
          <cell r="AW998">
            <v>0</v>
          </cell>
          <cell r="AX998">
            <v>0</v>
          </cell>
          <cell r="AY998">
            <v>0</v>
          </cell>
          <cell r="AZ998">
            <v>0</v>
          </cell>
          <cell r="BA998">
            <v>0</v>
          </cell>
          <cell r="BB998">
            <v>0</v>
          </cell>
          <cell r="BC998">
            <v>0</v>
          </cell>
          <cell r="BD998">
            <v>0</v>
          </cell>
          <cell r="BE998">
            <v>0</v>
          </cell>
          <cell r="BF998">
            <v>0</v>
          </cell>
          <cell r="BG998">
            <v>0</v>
          </cell>
          <cell r="BH998">
            <v>0</v>
          </cell>
          <cell r="BI998">
            <v>0</v>
          </cell>
          <cell r="BJ998">
            <v>0</v>
          </cell>
          <cell r="BK998">
            <v>0</v>
          </cell>
          <cell r="BL998">
            <v>0</v>
          </cell>
          <cell r="BM998">
            <v>0</v>
          </cell>
          <cell r="BN998">
            <v>0</v>
          </cell>
          <cell r="BO998">
            <v>0</v>
          </cell>
          <cell r="BP998">
            <v>0</v>
          </cell>
          <cell r="BQ998">
            <v>0</v>
          </cell>
          <cell r="BR998">
            <v>0</v>
          </cell>
          <cell r="BS998">
            <v>0</v>
          </cell>
          <cell r="BT998">
            <v>0</v>
          </cell>
          <cell r="BU998">
            <v>0</v>
          </cell>
          <cell r="BV998">
            <v>0</v>
          </cell>
          <cell r="BW998">
            <v>0</v>
          </cell>
          <cell r="BX998">
            <v>0</v>
          </cell>
          <cell r="BY998">
            <v>0</v>
          </cell>
          <cell r="BZ998">
            <v>0</v>
          </cell>
          <cell r="CA998">
            <v>0</v>
          </cell>
          <cell r="CB998">
            <v>0</v>
          </cell>
          <cell r="CC998">
            <v>0</v>
          </cell>
          <cell r="CD998">
            <v>0</v>
          </cell>
          <cell r="CE998">
            <v>0</v>
          </cell>
          <cell r="CF998">
            <v>0</v>
          </cell>
          <cell r="CG998">
            <v>0</v>
          </cell>
          <cell r="CH998">
            <v>0</v>
          </cell>
          <cell r="CI998">
            <v>0</v>
          </cell>
          <cell r="CJ998">
            <v>0</v>
          </cell>
          <cell r="CK998">
            <v>0</v>
          </cell>
          <cell r="CL998">
            <v>0</v>
          </cell>
          <cell r="CM998">
            <v>1</v>
          </cell>
        </row>
        <row r="999">
          <cell r="A999" t="str">
            <v>NIP_BP11_N_KOCR_EL2_G01</v>
          </cell>
          <cell r="C999" t="str">
            <v>BP11</v>
          </cell>
          <cell r="D999" t="str">
            <v>In</v>
          </cell>
          <cell r="E999" t="str">
            <v>Base JV</v>
          </cell>
          <cell r="F999" t="str">
            <v>Base</v>
          </cell>
          <cell r="G999" t="str">
            <v>SPDC JV</v>
          </cell>
          <cell r="H999" t="str">
            <v>In</v>
          </cell>
          <cell r="I999" t="str">
            <v>KOLO CREEK</v>
          </cell>
          <cell r="J999" t="str">
            <v>OML - 28</v>
          </cell>
          <cell r="K999" t="str">
            <v>LAND EAST</v>
          </cell>
          <cell r="L999" t="str">
            <v>East</v>
          </cell>
          <cell r="M999" t="str">
            <v>NFA - KOLO CREEK</v>
          </cell>
          <cell r="N999" t="str">
            <v>NFA - Land East</v>
          </cell>
          <cell r="O999" t="str">
            <v>NFA - Land East</v>
          </cell>
          <cell r="P999" t="str">
            <v>NFA</v>
          </cell>
          <cell r="Q999" t="str">
            <v>James Iwegbu</v>
          </cell>
          <cell r="R999" t="str">
            <v>KOLO_CREEK1_FS</v>
          </cell>
          <cell r="S999" t="str">
            <v>NLNG</v>
          </cell>
          <cell r="T999" t="str">
            <v>4. Oil</v>
          </cell>
          <cell r="U999" t="str">
            <v>1. Secure / Maximise NFA</v>
          </cell>
          <cell r="V999" t="str">
            <v>Ekong Inem</v>
          </cell>
          <cell r="W999">
            <v>0</v>
          </cell>
          <cell r="X999">
            <v>0</v>
          </cell>
          <cell r="Y999">
            <v>0</v>
          </cell>
          <cell r="Z999">
            <v>26718.214777231216</v>
          </cell>
          <cell r="AA999">
            <v>0</v>
          </cell>
          <cell r="AB999">
            <v>899227.88586425781</v>
          </cell>
          <cell r="AC999">
            <v>0</v>
          </cell>
          <cell r="AD999">
            <v>0</v>
          </cell>
          <cell r="AE999">
            <v>0</v>
          </cell>
          <cell r="AF999">
            <v>884153.89024353027</v>
          </cell>
          <cell r="AG999">
            <v>0</v>
          </cell>
          <cell r="AH999">
            <v>15073.400146484375</v>
          </cell>
          <cell r="AI999">
            <v>0</v>
          </cell>
          <cell r="AJ999">
            <v>41712.29728603363</v>
          </cell>
          <cell r="AK999">
            <v>0</v>
          </cell>
          <cell r="AL999">
            <v>0</v>
          </cell>
          <cell r="AM999">
            <v>0</v>
          </cell>
          <cell r="AN999">
            <v>0</v>
          </cell>
          <cell r="AO999">
            <v>0</v>
          </cell>
          <cell r="AP999">
            <v>0</v>
          </cell>
          <cell r="AQ999">
            <v>0</v>
          </cell>
          <cell r="AR999">
            <v>0</v>
          </cell>
          <cell r="AS999">
            <v>0</v>
          </cell>
          <cell r="AT999">
            <v>0</v>
          </cell>
          <cell r="AU999">
            <v>0</v>
          </cell>
          <cell r="AV999">
            <v>0</v>
          </cell>
          <cell r="AW999">
            <v>0</v>
          </cell>
          <cell r="AX999">
            <v>0</v>
          </cell>
          <cell r="AY999">
            <v>0</v>
          </cell>
          <cell r="AZ999">
            <v>0</v>
          </cell>
          <cell r="BA999">
            <v>0</v>
          </cell>
          <cell r="BB999">
            <v>0</v>
          </cell>
          <cell r="BC999">
            <v>0</v>
          </cell>
          <cell r="BD999">
            <v>0</v>
          </cell>
          <cell r="BE999">
            <v>0</v>
          </cell>
          <cell r="BF999">
            <v>0</v>
          </cell>
          <cell r="BG999">
            <v>0</v>
          </cell>
          <cell r="BH999">
            <v>0</v>
          </cell>
          <cell r="BI999">
            <v>0</v>
          </cell>
          <cell r="BJ999">
            <v>0</v>
          </cell>
          <cell r="BK999">
            <v>0</v>
          </cell>
          <cell r="BL999">
            <v>0</v>
          </cell>
          <cell r="BM999">
            <v>0</v>
          </cell>
          <cell r="BN999">
            <v>0</v>
          </cell>
          <cell r="BO999">
            <v>0</v>
          </cell>
          <cell r="BP999">
            <v>0</v>
          </cell>
          <cell r="BQ999">
            <v>0</v>
          </cell>
          <cell r="BR999">
            <v>0</v>
          </cell>
          <cell r="BS999">
            <v>0</v>
          </cell>
          <cell r="BT999">
            <v>0</v>
          </cell>
          <cell r="BU999">
            <v>0</v>
          </cell>
          <cell r="BV999">
            <v>0</v>
          </cell>
          <cell r="BW999">
            <v>0</v>
          </cell>
          <cell r="BX999">
            <v>0</v>
          </cell>
          <cell r="BY999">
            <v>0</v>
          </cell>
          <cell r="BZ999">
            <v>0</v>
          </cell>
          <cell r="CA999">
            <v>0</v>
          </cell>
          <cell r="CB999">
            <v>0</v>
          </cell>
          <cell r="CC999">
            <v>0</v>
          </cell>
          <cell r="CD999">
            <v>0</v>
          </cell>
          <cell r="CE999">
            <v>0</v>
          </cell>
          <cell r="CF999">
            <v>0</v>
          </cell>
          <cell r="CG999">
            <v>0</v>
          </cell>
          <cell r="CH999">
            <v>0</v>
          </cell>
          <cell r="CI999">
            <v>0</v>
          </cell>
          <cell r="CJ999">
            <v>0</v>
          </cell>
          <cell r="CK999">
            <v>0</v>
          </cell>
          <cell r="CL999">
            <v>0</v>
          </cell>
          <cell r="CM999">
            <v>1</v>
          </cell>
        </row>
        <row r="1000">
          <cell r="A1000" t="str">
            <v>NIP_BP11_N_KOCR_EL2_N01</v>
          </cell>
          <cell r="C1000" t="str">
            <v>BP11</v>
          </cell>
          <cell r="D1000" t="str">
            <v>In</v>
          </cell>
          <cell r="E1000" t="str">
            <v>Base JV</v>
          </cell>
          <cell r="F1000" t="str">
            <v>Base</v>
          </cell>
          <cell r="G1000" t="str">
            <v>SPDC JV</v>
          </cell>
          <cell r="H1000" t="str">
            <v>In</v>
          </cell>
          <cell r="I1000" t="str">
            <v>KOLO CREEK</v>
          </cell>
          <cell r="J1000" t="str">
            <v>OML - 28</v>
          </cell>
          <cell r="K1000" t="str">
            <v>LAND EAST</v>
          </cell>
          <cell r="L1000" t="str">
            <v>East</v>
          </cell>
          <cell r="M1000" t="str">
            <v>NFA - KOLO CREEK</v>
          </cell>
          <cell r="N1000" t="str">
            <v>NFA - Land East</v>
          </cell>
          <cell r="O1000" t="str">
            <v>NFA - Land East</v>
          </cell>
          <cell r="P1000" t="str">
            <v>NFA</v>
          </cell>
          <cell r="Q1000" t="str">
            <v>James Iwegbu</v>
          </cell>
          <cell r="R1000" t="str">
            <v>KOLO_CREEK1_FS</v>
          </cell>
          <cell r="S1000" t="str">
            <v>NLNG</v>
          </cell>
          <cell r="T1000" t="str">
            <v>4. Oil</v>
          </cell>
          <cell r="U1000" t="str">
            <v>1. Secure / Maximise NFA</v>
          </cell>
          <cell r="V1000" t="str">
            <v>Ekong Inem</v>
          </cell>
          <cell r="W1000">
            <v>4</v>
          </cell>
          <cell r="X1000">
            <v>0</v>
          </cell>
          <cell r="Y1000">
            <v>15308.989290237427</v>
          </cell>
          <cell r="Z1000">
            <v>0</v>
          </cell>
          <cell r="AA1000">
            <v>102874.7392578125</v>
          </cell>
          <cell r="AB1000">
            <v>0</v>
          </cell>
          <cell r="AC1000">
            <v>89447.040222167969</v>
          </cell>
          <cell r="AD1000">
            <v>13182.538867950439</v>
          </cell>
          <cell r="AE1000">
            <v>244.76750826835632</v>
          </cell>
          <cell r="AF1000">
            <v>0</v>
          </cell>
          <cell r="AG1000">
            <v>0</v>
          </cell>
          <cell r="AH1000">
            <v>0</v>
          </cell>
          <cell r="AI1000">
            <v>0</v>
          </cell>
          <cell r="AJ1000">
            <v>23909.780652999878</v>
          </cell>
          <cell r="AK1000">
            <v>0</v>
          </cell>
          <cell r="AL1000">
            <v>0</v>
          </cell>
          <cell r="AM1000">
            <v>0</v>
          </cell>
          <cell r="AN1000">
            <v>0</v>
          </cell>
          <cell r="AO1000">
            <v>0</v>
          </cell>
          <cell r="AP1000">
            <v>0</v>
          </cell>
          <cell r="AQ1000">
            <v>0</v>
          </cell>
          <cell r="AR1000">
            <v>0</v>
          </cell>
          <cell r="AS1000">
            <v>0</v>
          </cell>
          <cell r="AT1000">
            <v>0</v>
          </cell>
          <cell r="AU1000">
            <v>0</v>
          </cell>
          <cell r="AV1000">
            <v>0</v>
          </cell>
          <cell r="AW1000">
            <v>0</v>
          </cell>
          <cell r="AX1000">
            <v>0</v>
          </cell>
          <cell r="AY1000">
            <v>0</v>
          </cell>
          <cell r="AZ1000">
            <v>0</v>
          </cell>
          <cell r="BA1000">
            <v>0</v>
          </cell>
          <cell r="BB1000">
            <v>0</v>
          </cell>
          <cell r="BC1000">
            <v>0</v>
          </cell>
          <cell r="BD1000">
            <v>0</v>
          </cell>
          <cell r="BE1000">
            <v>0</v>
          </cell>
          <cell r="BF1000">
            <v>0</v>
          </cell>
          <cell r="BG1000">
            <v>0</v>
          </cell>
          <cell r="BH1000">
            <v>0</v>
          </cell>
          <cell r="BI1000">
            <v>0</v>
          </cell>
          <cell r="BJ1000">
            <v>0</v>
          </cell>
          <cell r="BK1000">
            <v>0</v>
          </cell>
          <cell r="BL1000">
            <v>0</v>
          </cell>
          <cell r="BM1000">
            <v>0</v>
          </cell>
          <cell r="BN1000">
            <v>0</v>
          </cell>
          <cell r="BO1000">
            <v>0</v>
          </cell>
          <cell r="BP1000">
            <v>0</v>
          </cell>
          <cell r="BQ1000">
            <v>0</v>
          </cell>
          <cell r="BR1000">
            <v>0</v>
          </cell>
          <cell r="BS1000">
            <v>0</v>
          </cell>
          <cell r="BT1000">
            <v>0</v>
          </cell>
          <cell r="BU1000">
            <v>0</v>
          </cell>
          <cell r="BV1000">
            <v>0</v>
          </cell>
          <cell r="BW1000">
            <v>0</v>
          </cell>
          <cell r="BX1000">
            <v>0</v>
          </cell>
          <cell r="BY1000">
            <v>0</v>
          </cell>
          <cell r="BZ1000">
            <v>0</v>
          </cell>
          <cell r="CA1000">
            <v>0</v>
          </cell>
          <cell r="CB1000">
            <v>0</v>
          </cell>
          <cell r="CC1000">
            <v>0</v>
          </cell>
          <cell r="CD1000">
            <v>0</v>
          </cell>
          <cell r="CE1000">
            <v>0</v>
          </cell>
          <cell r="CF1000">
            <v>0</v>
          </cell>
          <cell r="CG1000">
            <v>0</v>
          </cell>
          <cell r="CH1000">
            <v>0</v>
          </cell>
          <cell r="CI1000">
            <v>0</v>
          </cell>
          <cell r="CJ1000">
            <v>0</v>
          </cell>
          <cell r="CK1000">
            <v>0</v>
          </cell>
          <cell r="CL1000">
            <v>0</v>
          </cell>
          <cell r="CM1000">
            <v>1</v>
          </cell>
        </row>
        <row r="1001">
          <cell r="A1001" t="str">
            <v>NIP_BP11_N_KOCR_EL2_N20</v>
          </cell>
          <cell r="C1001" t="str">
            <v>BP11</v>
          </cell>
          <cell r="D1001" t="str">
            <v>In</v>
          </cell>
          <cell r="E1001" t="str">
            <v>Base JV</v>
          </cell>
          <cell r="F1001" t="str">
            <v>Base</v>
          </cell>
          <cell r="G1001" t="str">
            <v>SPDC JV</v>
          </cell>
          <cell r="H1001" t="str">
            <v>In</v>
          </cell>
          <cell r="I1001" t="str">
            <v>KOLO CREEK</v>
          </cell>
          <cell r="J1001" t="str">
            <v>OML - 28</v>
          </cell>
          <cell r="K1001" t="str">
            <v>LAND EAST</v>
          </cell>
          <cell r="L1001" t="str">
            <v>East</v>
          </cell>
          <cell r="M1001" t="str">
            <v>NFA - KOLO CREEK</v>
          </cell>
          <cell r="N1001" t="str">
            <v>NFA - Land East</v>
          </cell>
          <cell r="O1001" t="str">
            <v>NFA - Land East</v>
          </cell>
          <cell r="P1001" t="str">
            <v>NFA</v>
          </cell>
          <cell r="Q1001" t="str">
            <v>James Iwegbu</v>
          </cell>
          <cell r="R1001" t="str">
            <v>KOLO_CREEK1_FS</v>
          </cell>
          <cell r="S1001" t="str">
            <v>NLNG</v>
          </cell>
          <cell r="T1001" t="str">
            <v>4. Oil</v>
          </cell>
          <cell r="U1001" t="str">
            <v>1. Secure / Maximise NFA</v>
          </cell>
          <cell r="V1001" t="str">
            <v>Ekong Inem</v>
          </cell>
          <cell r="W1001">
            <v>4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N1001">
            <v>0</v>
          </cell>
          <cell r="AO1001">
            <v>0</v>
          </cell>
          <cell r="AP1001">
            <v>0</v>
          </cell>
          <cell r="AQ1001">
            <v>0</v>
          </cell>
          <cell r="AR1001">
            <v>0</v>
          </cell>
          <cell r="AS1001">
            <v>0</v>
          </cell>
          <cell r="AT1001">
            <v>0</v>
          </cell>
          <cell r="AU1001">
            <v>0</v>
          </cell>
          <cell r="AV1001">
            <v>0</v>
          </cell>
          <cell r="AW1001">
            <v>0</v>
          </cell>
          <cell r="AX1001">
            <v>0</v>
          </cell>
          <cell r="AY1001">
            <v>0</v>
          </cell>
          <cell r="AZ1001">
            <v>0</v>
          </cell>
          <cell r="BA1001">
            <v>0</v>
          </cell>
          <cell r="BB1001">
            <v>0</v>
          </cell>
          <cell r="BC1001">
            <v>0</v>
          </cell>
          <cell r="BD1001">
            <v>0</v>
          </cell>
          <cell r="BE1001">
            <v>0</v>
          </cell>
          <cell r="BF1001">
            <v>0</v>
          </cell>
          <cell r="BG1001">
            <v>0</v>
          </cell>
          <cell r="BH1001">
            <v>0</v>
          </cell>
          <cell r="BI1001">
            <v>0</v>
          </cell>
          <cell r="BJ1001">
            <v>0</v>
          </cell>
          <cell r="BK1001">
            <v>0</v>
          </cell>
          <cell r="BL1001">
            <v>0</v>
          </cell>
          <cell r="BM1001">
            <v>0</v>
          </cell>
          <cell r="BN1001">
            <v>0</v>
          </cell>
          <cell r="BO1001">
            <v>0</v>
          </cell>
          <cell r="BP1001">
            <v>0</v>
          </cell>
          <cell r="BQ1001">
            <v>0</v>
          </cell>
          <cell r="BR1001">
            <v>0</v>
          </cell>
          <cell r="BS1001">
            <v>0</v>
          </cell>
          <cell r="BT1001">
            <v>0</v>
          </cell>
          <cell r="BU1001">
            <v>0</v>
          </cell>
          <cell r="BV1001">
            <v>0</v>
          </cell>
          <cell r="BW1001">
            <v>0</v>
          </cell>
          <cell r="BX1001">
            <v>0</v>
          </cell>
          <cell r="BY1001">
            <v>0</v>
          </cell>
          <cell r="BZ1001">
            <v>0</v>
          </cell>
          <cell r="CA1001">
            <v>0</v>
          </cell>
          <cell r="CB1001">
            <v>0</v>
          </cell>
          <cell r="CC1001">
            <v>0</v>
          </cell>
          <cell r="CD1001">
            <v>0</v>
          </cell>
          <cell r="CE1001">
            <v>0</v>
          </cell>
          <cell r="CF1001">
            <v>0</v>
          </cell>
          <cell r="CG1001">
            <v>0</v>
          </cell>
          <cell r="CH1001">
            <v>0</v>
          </cell>
          <cell r="CI1001">
            <v>0</v>
          </cell>
          <cell r="CJ1001">
            <v>0</v>
          </cell>
          <cell r="CK1001">
            <v>0</v>
          </cell>
          <cell r="CL1001">
            <v>0</v>
          </cell>
          <cell r="CM1001">
            <v>1</v>
          </cell>
        </row>
        <row r="1002">
          <cell r="A1002" t="str">
            <v>NIP_BP11_N_NECE_ES2_N01</v>
          </cell>
          <cell r="C1002" t="str">
            <v>BP11</v>
          </cell>
          <cell r="D1002" t="str">
            <v>In</v>
          </cell>
          <cell r="E1002" t="str">
            <v>Base JV</v>
          </cell>
          <cell r="F1002" t="str">
            <v>Base</v>
          </cell>
          <cell r="G1002" t="str">
            <v>SPDC JV</v>
          </cell>
          <cell r="H1002" t="str">
            <v>In</v>
          </cell>
          <cell r="I1002" t="str">
            <v>NEMBE CREEK EAST</v>
          </cell>
          <cell r="J1002" t="str">
            <v>OML - 29</v>
          </cell>
          <cell r="K1002" t="str">
            <v>SWAMP EAST</v>
          </cell>
          <cell r="L1002" t="str">
            <v>East</v>
          </cell>
          <cell r="M1002" t="str">
            <v>NFA - NEMBE CREEK EAST</v>
          </cell>
          <cell r="N1002" t="str">
            <v>NFA - Swamp East</v>
          </cell>
          <cell r="O1002" t="str">
            <v>NFA - Swamp East</v>
          </cell>
          <cell r="P1002" t="str">
            <v>NFA</v>
          </cell>
          <cell r="Q1002" t="str">
            <v>Ehidiamhen Alikah</v>
          </cell>
          <cell r="R1002" t="str">
            <v>NEMBE_CREEK4_FS</v>
          </cell>
          <cell r="S1002" t="str">
            <v>NLNG</v>
          </cell>
          <cell r="T1002" t="str">
            <v>4. Oil</v>
          </cell>
          <cell r="U1002" t="str">
            <v>1. Secure / Maximise NFA</v>
          </cell>
          <cell r="V1002" t="str">
            <v>Ikwan Ukauku</v>
          </cell>
          <cell r="W1002">
            <v>0</v>
          </cell>
          <cell r="X1002">
            <v>0</v>
          </cell>
          <cell r="Y1002">
            <v>4259.0599670410156</v>
          </cell>
          <cell r="Z1002">
            <v>0</v>
          </cell>
          <cell r="AA1002">
            <v>34400.100830078125</v>
          </cell>
          <cell r="AB1002">
            <v>0</v>
          </cell>
          <cell r="AC1002">
            <v>28224.869995117188</v>
          </cell>
          <cell r="AD1002">
            <v>5099.1699905395508</v>
          </cell>
          <cell r="AE1002">
            <v>1076.388988494873</v>
          </cell>
          <cell r="AF1002">
            <v>0</v>
          </cell>
          <cell r="AG1002">
            <v>0</v>
          </cell>
          <cell r="AH1002">
            <v>0</v>
          </cell>
          <cell r="AI1002">
            <v>0</v>
          </cell>
          <cell r="AJ1002">
            <v>10843.774017333984</v>
          </cell>
          <cell r="AK1002">
            <v>0</v>
          </cell>
          <cell r="AL1002">
            <v>0</v>
          </cell>
          <cell r="AM1002">
            <v>0</v>
          </cell>
          <cell r="AN1002">
            <v>0</v>
          </cell>
          <cell r="AO1002">
            <v>0</v>
          </cell>
          <cell r="AP1002">
            <v>0</v>
          </cell>
          <cell r="AQ1002">
            <v>0</v>
          </cell>
          <cell r="AR1002">
            <v>0</v>
          </cell>
          <cell r="AS1002">
            <v>0</v>
          </cell>
          <cell r="AT1002">
            <v>0</v>
          </cell>
          <cell r="AU1002">
            <v>0</v>
          </cell>
          <cell r="AV1002">
            <v>0</v>
          </cell>
          <cell r="AW1002">
            <v>0</v>
          </cell>
          <cell r="AX1002">
            <v>0</v>
          </cell>
          <cell r="AY1002">
            <v>0</v>
          </cell>
          <cell r="AZ1002">
            <v>0</v>
          </cell>
          <cell r="BA1002">
            <v>0</v>
          </cell>
          <cell r="BB1002">
            <v>0</v>
          </cell>
          <cell r="BC1002">
            <v>0</v>
          </cell>
          <cell r="BD1002">
            <v>0</v>
          </cell>
          <cell r="BE1002">
            <v>0</v>
          </cell>
          <cell r="BF1002">
            <v>0</v>
          </cell>
          <cell r="BG1002">
            <v>0</v>
          </cell>
          <cell r="BH1002">
            <v>0</v>
          </cell>
          <cell r="BI1002">
            <v>0</v>
          </cell>
          <cell r="BJ1002">
            <v>0</v>
          </cell>
          <cell r="BK1002">
            <v>0</v>
          </cell>
          <cell r="BL1002">
            <v>0</v>
          </cell>
          <cell r="BM1002">
            <v>0</v>
          </cell>
          <cell r="BN1002">
            <v>0</v>
          </cell>
          <cell r="BO1002">
            <v>0</v>
          </cell>
          <cell r="BP1002">
            <v>0</v>
          </cell>
          <cell r="BQ1002">
            <v>0</v>
          </cell>
          <cell r="BR1002">
            <v>0</v>
          </cell>
          <cell r="BS1002">
            <v>0</v>
          </cell>
          <cell r="BT1002">
            <v>0</v>
          </cell>
          <cell r="BU1002">
            <v>0</v>
          </cell>
          <cell r="BV1002">
            <v>0</v>
          </cell>
          <cell r="BW1002">
            <v>0</v>
          </cell>
          <cell r="BX1002">
            <v>0</v>
          </cell>
          <cell r="BY1002">
            <v>0</v>
          </cell>
          <cell r="BZ1002">
            <v>0</v>
          </cell>
          <cell r="CA1002">
            <v>0</v>
          </cell>
          <cell r="CB1002">
            <v>0</v>
          </cell>
          <cell r="CC1002">
            <v>0</v>
          </cell>
          <cell r="CD1002">
            <v>0</v>
          </cell>
          <cell r="CE1002">
            <v>0</v>
          </cell>
          <cell r="CF1002">
            <v>0</v>
          </cell>
          <cell r="CG1002">
            <v>0</v>
          </cell>
          <cell r="CH1002">
            <v>0</v>
          </cell>
          <cell r="CI1002">
            <v>0</v>
          </cell>
          <cell r="CJ1002">
            <v>0</v>
          </cell>
          <cell r="CK1002">
            <v>0</v>
          </cell>
          <cell r="CL1002">
            <v>0</v>
          </cell>
          <cell r="CM1002">
            <v>1</v>
          </cell>
        </row>
        <row r="1003">
          <cell r="A1003" t="str">
            <v>NIP_BP11_N_NEMC_ES2_N01</v>
          </cell>
          <cell r="C1003" t="str">
            <v>BP11</v>
          </cell>
          <cell r="D1003" t="str">
            <v>In</v>
          </cell>
          <cell r="E1003" t="str">
            <v>Base JV</v>
          </cell>
          <cell r="F1003" t="str">
            <v>Base</v>
          </cell>
          <cell r="G1003" t="str">
            <v>SPDC JV</v>
          </cell>
          <cell r="H1003" t="str">
            <v>In</v>
          </cell>
          <cell r="I1003" t="str">
            <v>NEMBE CREEK</v>
          </cell>
          <cell r="J1003" t="str">
            <v>OML - 29</v>
          </cell>
          <cell r="K1003" t="str">
            <v>SWAMP EAST</v>
          </cell>
          <cell r="L1003" t="str">
            <v>East</v>
          </cell>
          <cell r="M1003" t="str">
            <v>NFA - NEMBE CREEK</v>
          </cell>
          <cell r="N1003" t="str">
            <v>NFA - Swamp East</v>
          </cell>
          <cell r="O1003" t="str">
            <v>NFA - Swamp East</v>
          </cell>
          <cell r="P1003" t="str">
            <v>NFA</v>
          </cell>
          <cell r="Q1003" t="str">
            <v>Ehidiamhen Alikah</v>
          </cell>
          <cell r="R1003" t="str">
            <v>NEMBE_CREEK2_FS</v>
          </cell>
          <cell r="S1003" t="str">
            <v>NLNG</v>
          </cell>
          <cell r="T1003" t="str">
            <v>4. Oil</v>
          </cell>
          <cell r="U1003" t="str">
            <v>1. Secure / Maximise NFA</v>
          </cell>
          <cell r="V1003" t="str">
            <v>Ikwan Ukauku</v>
          </cell>
          <cell r="W1003">
            <v>0</v>
          </cell>
          <cell r="X1003">
            <v>0</v>
          </cell>
          <cell r="Y1003">
            <v>144007.96815490723</v>
          </cell>
          <cell r="Z1003">
            <v>0</v>
          </cell>
          <cell r="AA1003">
            <v>146818.55392456055</v>
          </cell>
          <cell r="AB1003">
            <v>0</v>
          </cell>
          <cell r="AC1003">
            <v>117183.64244842529</v>
          </cell>
          <cell r="AD1003">
            <v>25158.579528808594</v>
          </cell>
          <cell r="AE1003">
            <v>4476.3622632026672</v>
          </cell>
          <cell r="AF1003">
            <v>0</v>
          </cell>
          <cell r="AG1003">
            <v>0</v>
          </cell>
          <cell r="AH1003">
            <v>0</v>
          </cell>
          <cell r="AI1003">
            <v>0</v>
          </cell>
          <cell r="AJ1003">
            <v>510386.0205078125</v>
          </cell>
          <cell r="AK1003">
            <v>0</v>
          </cell>
          <cell r="AL1003">
            <v>0</v>
          </cell>
          <cell r="AM1003">
            <v>0</v>
          </cell>
          <cell r="AN1003">
            <v>0</v>
          </cell>
          <cell r="AO1003">
            <v>0</v>
          </cell>
          <cell r="AP1003">
            <v>0</v>
          </cell>
          <cell r="AQ1003">
            <v>0</v>
          </cell>
          <cell r="AR1003">
            <v>0</v>
          </cell>
          <cell r="AS1003">
            <v>0</v>
          </cell>
          <cell r="AT1003">
            <v>0</v>
          </cell>
          <cell r="AU1003">
            <v>0</v>
          </cell>
          <cell r="AV1003">
            <v>0</v>
          </cell>
          <cell r="AW1003">
            <v>0</v>
          </cell>
          <cell r="AX1003">
            <v>0</v>
          </cell>
          <cell r="AY1003">
            <v>0</v>
          </cell>
          <cell r="AZ1003">
            <v>0</v>
          </cell>
          <cell r="BA1003">
            <v>0</v>
          </cell>
          <cell r="BB1003">
            <v>0</v>
          </cell>
          <cell r="BC1003">
            <v>0</v>
          </cell>
          <cell r="BD1003">
            <v>0</v>
          </cell>
          <cell r="BE1003">
            <v>0</v>
          </cell>
          <cell r="BF1003">
            <v>0</v>
          </cell>
          <cell r="BG1003">
            <v>0</v>
          </cell>
          <cell r="BH1003">
            <v>0</v>
          </cell>
          <cell r="BI1003">
            <v>0</v>
          </cell>
          <cell r="BJ1003">
            <v>0</v>
          </cell>
          <cell r="BK1003">
            <v>0</v>
          </cell>
          <cell r="BL1003">
            <v>0</v>
          </cell>
          <cell r="BM1003">
            <v>0</v>
          </cell>
          <cell r="BN1003">
            <v>0</v>
          </cell>
          <cell r="BO1003">
            <v>0</v>
          </cell>
          <cell r="BP1003">
            <v>0</v>
          </cell>
          <cell r="BQ1003">
            <v>0</v>
          </cell>
          <cell r="BR1003">
            <v>0</v>
          </cell>
          <cell r="BS1003">
            <v>0</v>
          </cell>
          <cell r="BT1003">
            <v>0</v>
          </cell>
          <cell r="BU1003">
            <v>0</v>
          </cell>
          <cell r="BV1003">
            <v>0</v>
          </cell>
          <cell r="BW1003">
            <v>0</v>
          </cell>
          <cell r="BX1003">
            <v>0</v>
          </cell>
          <cell r="BY1003">
            <v>0</v>
          </cell>
          <cell r="BZ1003">
            <v>0</v>
          </cell>
          <cell r="CA1003">
            <v>0</v>
          </cell>
          <cell r="CB1003">
            <v>0</v>
          </cell>
          <cell r="CC1003">
            <v>0</v>
          </cell>
          <cell r="CD1003">
            <v>0</v>
          </cell>
          <cell r="CE1003">
            <v>0</v>
          </cell>
          <cell r="CF1003">
            <v>0</v>
          </cell>
          <cell r="CG1003">
            <v>0</v>
          </cell>
          <cell r="CH1003">
            <v>0</v>
          </cell>
          <cell r="CI1003">
            <v>0</v>
          </cell>
          <cell r="CJ1003">
            <v>388720.4296875</v>
          </cell>
          <cell r="CK1003">
            <v>0</v>
          </cell>
          <cell r="CL1003">
            <v>0</v>
          </cell>
          <cell r="CM1003">
            <v>1</v>
          </cell>
        </row>
        <row r="1004">
          <cell r="A1004" t="str">
            <v>NIP_BP11_N_NEMC_ES2_N11</v>
          </cell>
          <cell r="C1004" t="str">
            <v>BP11</v>
          </cell>
          <cell r="D1004" t="str">
            <v>In</v>
          </cell>
          <cell r="E1004" t="str">
            <v>Base JV</v>
          </cell>
          <cell r="F1004" t="str">
            <v>Base</v>
          </cell>
          <cell r="G1004" t="str">
            <v>SPDC JV</v>
          </cell>
          <cell r="H1004" t="str">
            <v>In</v>
          </cell>
          <cell r="I1004" t="str">
            <v>NEMBE CREEK</v>
          </cell>
          <cell r="J1004" t="str">
            <v>OML - 29</v>
          </cell>
          <cell r="K1004" t="str">
            <v>SWAMP EAST</v>
          </cell>
          <cell r="L1004" t="str">
            <v>East</v>
          </cell>
          <cell r="M1004" t="str">
            <v>NFA - NEMBE CREEK</v>
          </cell>
          <cell r="N1004" t="str">
            <v>NFA - Swamp East</v>
          </cell>
          <cell r="O1004" t="str">
            <v>NFA - Swamp East</v>
          </cell>
          <cell r="P1004" t="str">
            <v>NFA</v>
          </cell>
          <cell r="Q1004" t="str">
            <v>Ehidiamhen Alikah</v>
          </cell>
          <cell r="R1004" t="str">
            <v>NEMBE_CREEK2_FS</v>
          </cell>
          <cell r="S1004" t="str">
            <v>NLNG</v>
          </cell>
          <cell r="T1004" t="str">
            <v>4. Oil</v>
          </cell>
          <cell r="U1004" t="str">
            <v>1. Secure / Maximise NFA</v>
          </cell>
          <cell r="V1004" t="str">
            <v>Ikwan Ukauku</v>
          </cell>
          <cell r="W1004">
            <v>0</v>
          </cell>
          <cell r="X1004">
            <v>0</v>
          </cell>
          <cell r="Y1004">
            <v>10225.911956787109</v>
          </cell>
          <cell r="Z1004">
            <v>0</v>
          </cell>
          <cell r="AA1004">
            <v>8343.5470962524414</v>
          </cell>
          <cell r="AB1004">
            <v>0</v>
          </cell>
          <cell r="AC1004">
            <v>6992.4379920959473</v>
          </cell>
          <cell r="AD1004">
            <v>1210.4291138648987</v>
          </cell>
          <cell r="AE1004">
            <v>140.66132235527039</v>
          </cell>
          <cell r="AF1004">
            <v>0</v>
          </cell>
          <cell r="AG1004">
            <v>0</v>
          </cell>
          <cell r="AH1004">
            <v>0</v>
          </cell>
          <cell r="AI1004">
            <v>0</v>
          </cell>
          <cell r="AJ1004">
            <v>407348.150390625</v>
          </cell>
          <cell r="AK1004">
            <v>0</v>
          </cell>
          <cell r="AL1004">
            <v>0</v>
          </cell>
          <cell r="AM1004">
            <v>0</v>
          </cell>
          <cell r="AN1004">
            <v>0</v>
          </cell>
          <cell r="AO1004">
            <v>0</v>
          </cell>
          <cell r="AP1004">
            <v>0</v>
          </cell>
          <cell r="AQ1004">
            <v>0</v>
          </cell>
          <cell r="AR1004">
            <v>0</v>
          </cell>
          <cell r="AS1004">
            <v>0</v>
          </cell>
          <cell r="AT1004">
            <v>0</v>
          </cell>
          <cell r="AU1004">
            <v>0</v>
          </cell>
          <cell r="AV1004">
            <v>0</v>
          </cell>
          <cell r="AW1004">
            <v>0</v>
          </cell>
          <cell r="AX1004">
            <v>0</v>
          </cell>
          <cell r="AY1004">
            <v>0</v>
          </cell>
          <cell r="AZ1004">
            <v>0</v>
          </cell>
          <cell r="BA1004">
            <v>0</v>
          </cell>
          <cell r="BB1004">
            <v>0</v>
          </cell>
          <cell r="BC1004">
            <v>0</v>
          </cell>
          <cell r="BD1004">
            <v>0</v>
          </cell>
          <cell r="BE1004">
            <v>0</v>
          </cell>
          <cell r="BF1004">
            <v>0</v>
          </cell>
          <cell r="BG1004">
            <v>0</v>
          </cell>
          <cell r="BH1004">
            <v>0</v>
          </cell>
          <cell r="BI1004">
            <v>0</v>
          </cell>
          <cell r="BJ1004">
            <v>0</v>
          </cell>
          <cell r="BK1004">
            <v>0</v>
          </cell>
          <cell r="BL1004">
            <v>0</v>
          </cell>
          <cell r="BM1004">
            <v>0</v>
          </cell>
          <cell r="BN1004">
            <v>0</v>
          </cell>
          <cell r="BO1004">
            <v>0</v>
          </cell>
          <cell r="BP1004">
            <v>0</v>
          </cell>
          <cell r="BQ1004">
            <v>0</v>
          </cell>
          <cell r="BR1004">
            <v>0</v>
          </cell>
          <cell r="BS1004">
            <v>0</v>
          </cell>
          <cell r="BT1004">
            <v>0</v>
          </cell>
          <cell r="BU1004">
            <v>0</v>
          </cell>
          <cell r="BV1004">
            <v>0</v>
          </cell>
          <cell r="BW1004">
            <v>0</v>
          </cell>
          <cell r="BX1004">
            <v>0</v>
          </cell>
          <cell r="BY1004">
            <v>0</v>
          </cell>
          <cell r="BZ1004">
            <v>0</v>
          </cell>
          <cell r="CA1004">
            <v>0</v>
          </cell>
          <cell r="CB1004">
            <v>0</v>
          </cell>
          <cell r="CC1004">
            <v>0</v>
          </cell>
          <cell r="CD1004">
            <v>0</v>
          </cell>
          <cell r="CE1004">
            <v>0</v>
          </cell>
          <cell r="CF1004">
            <v>0</v>
          </cell>
          <cell r="CG1004">
            <v>0</v>
          </cell>
          <cell r="CH1004">
            <v>0</v>
          </cell>
          <cell r="CI1004">
            <v>0</v>
          </cell>
          <cell r="CJ1004">
            <v>388720.4296875</v>
          </cell>
          <cell r="CK1004">
            <v>0</v>
          </cell>
          <cell r="CL1004">
            <v>0</v>
          </cell>
          <cell r="CM1004">
            <v>1</v>
          </cell>
        </row>
        <row r="1005">
          <cell r="A1005" t="str">
            <v>NIP_BP11_N_NEMC_ES2_N40</v>
          </cell>
          <cell r="C1005" t="str">
            <v>BP11</v>
          </cell>
          <cell r="D1005" t="str">
            <v>In</v>
          </cell>
          <cell r="E1005" t="str">
            <v>Base JV</v>
          </cell>
          <cell r="F1005" t="str">
            <v>Base</v>
          </cell>
          <cell r="G1005" t="str">
            <v>SPDC JV</v>
          </cell>
          <cell r="H1005" t="str">
            <v>In</v>
          </cell>
          <cell r="I1005" t="str">
            <v>NEMBE CREEK</v>
          </cell>
          <cell r="J1005" t="str">
            <v>OML - 29</v>
          </cell>
          <cell r="K1005" t="str">
            <v>SWAMP EAST</v>
          </cell>
          <cell r="L1005" t="str">
            <v>East</v>
          </cell>
          <cell r="M1005" t="str">
            <v>NFA - NEMBE CREEK</v>
          </cell>
          <cell r="N1005" t="str">
            <v>NFA - Swamp East</v>
          </cell>
          <cell r="O1005" t="str">
            <v>NFA - Swamp East</v>
          </cell>
          <cell r="P1005" t="str">
            <v>NFA</v>
          </cell>
          <cell r="Q1005" t="str">
            <v>Ehidiamhen Alikah</v>
          </cell>
          <cell r="R1005" t="str">
            <v>NEMBE_CREEK2_FS</v>
          </cell>
          <cell r="S1005" t="str">
            <v>NLNG</v>
          </cell>
          <cell r="T1005" t="str">
            <v>4. Oil</v>
          </cell>
          <cell r="U1005" t="str">
            <v>1. Secure / Maximise NFA</v>
          </cell>
          <cell r="V1005" t="str">
            <v>Ikwan Ukauku</v>
          </cell>
          <cell r="W1005">
            <v>0</v>
          </cell>
          <cell r="X1005">
            <v>0</v>
          </cell>
          <cell r="Y1005">
            <v>822.70200443267822</v>
          </cell>
          <cell r="Z1005">
            <v>0</v>
          </cell>
          <cell r="AA1005">
            <v>815.8590030670166</v>
          </cell>
          <cell r="AB1005">
            <v>0</v>
          </cell>
          <cell r="AC1005">
            <v>431.68499413877726</v>
          </cell>
          <cell r="AD1005">
            <v>60.187160953879356</v>
          </cell>
          <cell r="AE1005">
            <v>323.98508906364441</v>
          </cell>
          <cell r="AF1005">
            <v>0</v>
          </cell>
          <cell r="AG1005">
            <v>0</v>
          </cell>
          <cell r="AH1005">
            <v>0</v>
          </cell>
          <cell r="AI1005">
            <v>0</v>
          </cell>
          <cell r="AJ1005">
            <v>400884.251953125</v>
          </cell>
          <cell r="AK1005">
            <v>0</v>
          </cell>
          <cell r="AL1005">
            <v>0</v>
          </cell>
          <cell r="AM1005">
            <v>0</v>
          </cell>
          <cell r="AN1005">
            <v>0</v>
          </cell>
          <cell r="AO1005">
            <v>0</v>
          </cell>
          <cell r="AP1005">
            <v>0</v>
          </cell>
          <cell r="AQ1005">
            <v>0</v>
          </cell>
          <cell r="AR1005">
            <v>0</v>
          </cell>
          <cell r="AS1005">
            <v>0</v>
          </cell>
          <cell r="AT1005">
            <v>0</v>
          </cell>
          <cell r="AU1005">
            <v>0</v>
          </cell>
          <cell r="AV1005">
            <v>0</v>
          </cell>
          <cell r="AW1005">
            <v>0</v>
          </cell>
          <cell r="AX1005">
            <v>0</v>
          </cell>
          <cell r="AY1005">
            <v>0</v>
          </cell>
          <cell r="AZ1005">
            <v>0</v>
          </cell>
          <cell r="BA1005">
            <v>0</v>
          </cell>
          <cell r="BB1005">
            <v>0</v>
          </cell>
          <cell r="BC1005">
            <v>0</v>
          </cell>
          <cell r="BD1005">
            <v>0</v>
          </cell>
          <cell r="BE1005">
            <v>0</v>
          </cell>
          <cell r="BF1005">
            <v>0</v>
          </cell>
          <cell r="BG1005">
            <v>0</v>
          </cell>
          <cell r="BH1005">
            <v>0</v>
          </cell>
          <cell r="BI1005">
            <v>0</v>
          </cell>
          <cell r="BJ1005">
            <v>0</v>
          </cell>
          <cell r="BK1005">
            <v>0</v>
          </cell>
          <cell r="BL1005">
            <v>0</v>
          </cell>
          <cell r="BM1005">
            <v>0</v>
          </cell>
          <cell r="BN1005">
            <v>0</v>
          </cell>
          <cell r="BO1005">
            <v>0</v>
          </cell>
          <cell r="BP1005">
            <v>0</v>
          </cell>
          <cell r="BQ1005">
            <v>0</v>
          </cell>
          <cell r="BR1005">
            <v>0</v>
          </cell>
          <cell r="BS1005">
            <v>0</v>
          </cell>
          <cell r="BT1005">
            <v>0</v>
          </cell>
          <cell r="BU1005">
            <v>0</v>
          </cell>
          <cell r="BV1005">
            <v>0</v>
          </cell>
          <cell r="BW1005">
            <v>0</v>
          </cell>
          <cell r="BX1005">
            <v>0</v>
          </cell>
          <cell r="BY1005">
            <v>0</v>
          </cell>
          <cell r="BZ1005">
            <v>0</v>
          </cell>
          <cell r="CA1005">
            <v>0</v>
          </cell>
          <cell r="CB1005">
            <v>0</v>
          </cell>
          <cell r="CC1005">
            <v>0</v>
          </cell>
          <cell r="CD1005">
            <v>0</v>
          </cell>
          <cell r="CE1005">
            <v>0</v>
          </cell>
          <cell r="CF1005">
            <v>0</v>
          </cell>
          <cell r="CG1005">
            <v>0</v>
          </cell>
          <cell r="CH1005">
            <v>0</v>
          </cell>
          <cell r="CI1005">
            <v>0</v>
          </cell>
          <cell r="CJ1005">
            <v>388720.4296875</v>
          </cell>
          <cell r="CK1005">
            <v>0</v>
          </cell>
          <cell r="CL1005">
            <v>0</v>
          </cell>
          <cell r="CM1005">
            <v>1</v>
          </cell>
        </row>
        <row r="1006">
          <cell r="A1006" t="str">
            <v>NIP_BP11_N_NKAL_EL1_N01</v>
          </cell>
          <cell r="C1006" t="str">
            <v>BP11</v>
          </cell>
          <cell r="D1006" t="str">
            <v>In</v>
          </cell>
          <cell r="E1006" t="str">
            <v>Base JV</v>
          </cell>
          <cell r="F1006" t="str">
            <v>Base</v>
          </cell>
          <cell r="G1006" t="str">
            <v>SPDC JV</v>
          </cell>
          <cell r="H1006" t="str">
            <v>In</v>
          </cell>
          <cell r="I1006" t="str">
            <v>NKALI</v>
          </cell>
          <cell r="J1006" t="str">
            <v>OML - 17</v>
          </cell>
          <cell r="K1006" t="str">
            <v>LAND EAST</v>
          </cell>
          <cell r="L1006" t="str">
            <v>East</v>
          </cell>
          <cell r="M1006" t="str">
            <v>NFA - NKALI</v>
          </cell>
          <cell r="N1006" t="str">
            <v>NFA - Land East</v>
          </cell>
          <cell r="O1006" t="str">
            <v>NFA - Land East</v>
          </cell>
          <cell r="P1006" t="str">
            <v>NFA</v>
          </cell>
          <cell r="Q1006" t="str">
            <v>James Iwegbu</v>
          </cell>
          <cell r="R1006" t="str">
            <v>NKALI1_FS</v>
          </cell>
          <cell r="S1006" t="str">
            <v>DOMGAS</v>
          </cell>
          <cell r="T1006" t="str">
            <v>4. Oil</v>
          </cell>
          <cell r="U1006" t="str">
            <v>1. Secure / Maximise NFA</v>
          </cell>
          <cell r="V1006" t="str">
            <v>Ekong Inem</v>
          </cell>
          <cell r="W1006">
            <v>4</v>
          </cell>
          <cell r="X1006">
            <v>0</v>
          </cell>
          <cell r="Y1006">
            <v>13030.582027435303</v>
          </cell>
          <cell r="Z1006">
            <v>0</v>
          </cell>
          <cell r="AA1006">
            <v>76455.109375</v>
          </cell>
          <cell r="AB1006">
            <v>0</v>
          </cell>
          <cell r="AC1006">
            <v>63568.30647277832</v>
          </cell>
          <cell r="AD1006">
            <v>7901.0014715194702</v>
          </cell>
          <cell r="AE1006">
            <v>4985.9095351696014</v>
          </cell>
          <cell r="AF1006">
            <v>0</v>
          </cell>
          <cell r="AG1006">
            <v>0</v>
          </cell>
          <cell r="AH1006">
            <v>0</v>
          </cell>
          <cell r="AI1006">
            <v>0</v>
          </cell>
          <cell r="AJ1006">
            <v>65353.5205078125</v>
          </cell>
          <cell r="AK1006">
            <v>0</v>
          </cell>
          <cell r="AL1006">
            <v>0</v>
          </cell>
          <cell r="AM1006">
            <v>0</v>
          </cell>
          <cell r="AN1006">
            <v>0</v>
          </cell>
          <cell r="AO1006">
            <v>0</v>
          </cell>
          <cell r="AP1006">
            <v>0</v>
          </cell>
          <cell r="AQ1006">
            <v>0</v>
          </cell>
          <cell r="AR1006">
            <v>0</v>
          </cell>
          <cell r="AS1006">
            <v>0</v>
          </cell>
          <cell r="AT1006">
            <v>0</v>
          </cell>
          <cell r="AU1006">
            <v>0</v>
          </cell>
          <cell r="AV1006">
            <v>0</v>
          </cell>
          <cell r="AW1006">
            <v>0</v>
          </cell>
          <cell r="AX1006">
            <v>0</v>
          </cell>
          <cell r="AY1006">
            <v>0</v>
          </cell>
          <cell r="AZ1006">
            <v>0</v>
          </cell>
          <cell r="BA1006">
            <v>0</v>
          </cell>
          <cell r="BB1006">
            <v>0</v>
          </cell>
          <cell r="BC1006">
            <v>0</v>
          </cell>
          <cell r="BD1006">
            <v>0</v>
          </cell>
          <cell r="BE1006">
            <v>0</v>
          </cell>
          <cell r="BF1006">
            <v>0</v>
          </cell>
          <cell r="BG1006">
            <v>0</v>
          </cell>
          <cell r="BH1006">
            <v>0</v>
          </cell>
          <cell r="BI1006">
            <v>0</v>
          </cell>
          <cell r="BJ1006">
            <v>0</v>
          </cell>
          <cell r="BK1006">
            <v>0</v>
          </cell>
          <cell r="BL1006">
            <v>0</v>
          </cell>
          <cell r="BM1006">
            <v>0</v>
          </cell>
          <cell r="BN1006">
            <v>0</v>
          </cell>
          <cell r="BO1006">
            <v>0</v>
          </cell>
          <cell r="BP1006">
            <v>0</v>
          </cell>
          <cell r="BQ1006">
            <v>0</v>
          </cell>
          <cell r="BR1006">
            <v>0</v>
          </cell>
          <cell r="BS1006">
            <v>0</v>
          </cell>
          <cell r="BT1006">
            <v>0</v>
          </cell>
          <cell r="BU1006">
            <v>0</v>
          </cell>
          <cell r="BV1006">
            <v>0</v>
          </cell>
          <cell r="BW1006">
            <v>0</v>
          </cell>
          <cell r="BX1006">
            <v>0</v>
          </cell>
          <cell r="BY1006">
            <v>0</v>
          </cell>
          <cell r="BZ1006">
            <v>0</v>
          </cell>
          <cell r="CA1006">
            <v>0</v>
          </cell>
          <cell r="CB1006">
            <v>0</v>
          </cell>
          <cell r="CC1006">
            <v>0</v>
          </cell>
          <cell r="CD1006">
            <v>0</v>
          </cell>
          <cell r="CE1006">
            <v>0</v>
          </cell>
          <cell r="CF1006">
            <v>0</v>
          </cell>
          <cell r="CG1006">
            <v>0</v>
          </cell>
          <cell r="CH1006">
            <v>0</v>
          </cell>
          <cell r="CI1006">
            <v>0</v>
          </cell>
          <cell r="CJ1006">
            <v>40410.6689453125</v>
          </cell>
          <cell r="CK1006">
            <v>0</v>
          </cell>
          <cell r="CL1006">
            <v>0</v>
          </cell>
          <cell r="CM1006">
            <v>1</v>
          </cell>
        </row>
        <row r="1007">
          <cell r="A1007" t="str">
            <v>NIP_BP11_N_OBEA_EL1_G01</v>
          </cell>
          <cell r="C1007" t="str">
            <v>BP11</v>
          </cell>
          <cell r="D1007" t="str">
            <v>In</v>
          </cell>
          <cell r="E1007" t="str">
            <v>Base JV</v>
          </cell>
          <cell r="F1007" t="str">
            <v>Base</v>
          </cell>
          <cell r="G1007" t="str">
            <v>SPDC JV</v>
          </cell>
          <cell r="H1007" t="str">
            <v>In</v>
          </cell>
          <cell r="I1007" t="str">
            <v>OBEAKPU</v>
          </cell>
          <cell r="J1007" t="str">
            <v>OML - 11</v>
          </cell>
          <cell r="K1007" t="str">
            <v>LAND EAST</v>
          </cell>
          <cell r="L1007" t="str">
            <v>East</v>
          </cell>
          <cell r="M1007" t="str">
            <v>NFA - OBEAKPU</v>
          </cell>
          <cell r="N1007" t="str">
            <v>NFA - Land East</v>
          </cell>
          <cell r="O1007" t="str">
            <v>NFA - Land East</v>
          </cell>
          <cell r="P1007" t="str">
            <v>NFA</v>
          </cell>
          <cell r="Q1007" t="str">
            <v>James Iwegbu</v>
          </cell>
          <cell r="R1007" t="str">
            <v>OKOLOMA1_GP</v>
          </cell>
          <cell r="S1007" t="str">
            <v>DOMGAS</v>
          </cell>
          <cell r="T1007" t="str">
            <v>4. Oil</v>
          </cell>
          <cell r="U1007" t="str">
            <v>1. Secure / Maximise NFA</v>
          </cell>
          <cell r="V1007" t="str">
            <v>Ekong Inem</v>
          </cell>
          <cell r="W1007">
            <v>0</v>
          </cell>
          <cell r="X1007">
            <v>0</v>
          </cell>
          <cell r="Y1007">
            <v>0</v>
          </cell>
          <cell r="Z1007">
            <v>20910.666292416026</v>
          </cell>
          <cell r="AA1007">
            <v>0</v>
          </cell>
          <cell r="AB1007">
            <v>505356.11155272002</v>
          </cell>
          <cell r="AC1007">
            <v>0</v>
          </cell>
          <cell r="AD1007">
            <v>0</v>
          </cell>
          <cell r="AE1007">
            <v>0</v>
          </cell>
          <cell r="AF1007">
            <v>498950.49987792969</v>
          </cell>
          <cell r="AG1007">
            <v>5039.8999910354614</v>
          </cell>
          <cell r="AH1007">
            <v>1367.7602343606195</v>
          </cell>
          <cell r="AI1007">
            <v>0</v>
          </cell>
          <cell r="AJ1007">
            <v>39365.474316652064</v>
          </cell>
          <cell r="AK1007">
            <v>0</v>
          </cell>
          <cell r="AL1007">
            <v>0</v>
          </cell>
          <cell r="AM1007">
            <v>0</v>
          </cell>
          <cell r="AN1007">
            <v>0</v>
          </cell>
          <cell r="AO1007">
            <v>0</v>
          </cell>
          <cell r="AP1007">
            <v>0</v>
          </cell>
          <cell r="AQ1007">
            <v>0</v>
          </cell>
          <cell r="AR1007">
            <v>0</v>
          </cell>
          <cell r="AS1007">
            <v>0</v>
          </cell>
          <cell r="AT1007">
            <v>0</v>
          </cell>
          <cell r="AU1007">
            <v>0</v>
          </cell>
          <cell r="AV1007">
            <v>0</v>
          </cell>
          <cell r="AW1007">
            <v>0</v>
          </cell>
          <cell r="AX1007">
            <v>0</v>
          </cell>
          <cell r="AY1007">
            <v>0</v>
          </cell>
          <cell r="AZ1007">
            <v>0</v>
          </cell>
          <cell r="BA1007">
            <v>0</v>
          </cell>
          <cell r="BB1007">
            <v>0</v>
          </cell>
          <cell r="BC1007">
            <v>0</v>
          </cell>
          <cell r="BD1007">
            <v>0</v>
          </cell>
          <cell r="BE1007">
            <v>0</v>
          </cell>
          <cell r="BF1007">
            <v>0</v>
          </cell>
          <cell r="BG1007">
            <v>0</v>
          </cell>
          <cell r="BH1007">
            <v>0</v>
          </cell>
          <cell r="BI1007">
            <v>0</v>
          </cell>
          <cell r="BJ1007">
            <v>0</v>
          </cell>
          <cell r="BK1007">
            <v>0</v>
          </cell>
          <cell r="BL1007">
            <v>0</v>
          </cell>
          <cell r="BM1007">
            <v>0</v>
          </cell>
          <cell r="BN1007">
            <v>0</v>
          </cell>
          <cell r="BO1007">
            <v>0</v>
          </cell>
          <cell r="BP1007">
            <v>0</v>
          </cell>
          <cell r="BQ1007">
            <v>0</v>
          </cell>
          <cell r="BR1007">
            <v>0</v>
          </cell>
          <cell r="BS1007">
            <v>0</v>
          </cell>
          <cell r="BT1007">
            <v>0</v>
          </cell>
          <cell r="BU1007">
            <v>0</v>
          </cell>
          <cell r="BV1007">
            <v>0</v>
          </cell>
          <cell r="BW1007">
            <v>0</v>
          </cell>
          <cell r="BX1007">
            <v>0</v>
          </cell>
          <cell r="BY1007">
            <v>0</v>
          </cell>
          <cell r="BZ1007">
            <v>0</v>
          </cell>
          <cell r="CA1007">
            <v>0</v>
          </cell>
          <cell r="CB1007">
            <v>0</v>
          </cell>
          <cell r="CC1007">
            <v>0</v>
          </cell>
          <cell r="CD1007">
            <v>0</v>
          </cell>
          <cell r="CE1007">
            <v>0</v>
          </cell>
          <cell r="CF1007">
            <v>0</v>
          </cell>
          <cell r="CG1007">
            <v>0</v>
          </cell>
          <cell r="CH1007">
            <v>0</v>
          </cell>
          <cell r="CI1007">
            <v>0</v>
          </cell>
          <cell r="CJ1007">
            <v>0</v>
          </cell>
          <cell r="CK1007">
            <v>0</v>
          </cell>
          <cell r="CL1007">
            <v>0</v>
          </cell>
          <cell r="CM1007">
            <v>1</v>
          </cell>
        </row>
        <row r="1008">
          <cell r="A1008" t="str">
            <v>NIP_BP11_N_OBGN_EL1_N01</v>
          </cell>
          <cell r="C1008" t="str">
            <v>BP11</v>
          </cell>
          <cell r="D1008" t="str">
            <v>In</v>
          </cell>
          <cell r="E1008" t="str">
            <v>Base JV</v>
          </cell>
          <cell r="F1008" t="str">
            <v>Base</v>
          </cell>
          <cell r="G1008" t="str">
            <v>SPDC JV</v>
          </cell>
          <cell r="H1008" t="str">
            <v>In</v>
          </cell>
          <cell r="I1008" t="str">
            <v>OBIGBO NORTH</v>
          </cell>
          <cell r="J1008" t="str">
            <v>OML - 17</v>
          </cell>
          <cell r="K1008" t="str">
            <v>LAND EAST</v>
          </cell>
          <cell r="L1008" t="str">
            <v>East</v>
          </cell>
          <cell r="M1008" t="str">
            <v>NFA - OBIGBO NORTH</v>
          </cell>
          <cell r="N1008" t="str">
            <v>NFA - Land East</v>
          </cell>
          <cell r="O1008" t="str">
            <v>NFA - Land East</v>
          </cell>
          <cell r="P1008" t="str">
            <v>NFA</v>
          </cell>
          <cell r="Q1008" t="str">
            <v>James Iwegbu</v>
          </cell>
          <cell r="R1008" t="str">
            <v>OBIGBO_NORTH1_FS</v>
          </cell>
          <cell r="S1008" t="str">
            <v>DOMGAS</v>
          </cell>
          <cell r="T1008" t="str">
            <v>4. Oil</v>
          </cell>
          <cell r="U1008" t="str">
            <v>1. Secure / Maximise NFA</v>
          </cell>
          <cell r="V1008" t="str">
            <v>Ekong Inem</v>
          </cell>
          <cell r="W1008">
            <v>22</v>
          </cell>
          <cell r="X1008">
            <v>0</v>
          </cell>
          <cell r="Y1008">
            <v>64279.03199005127</v>
          </cell>
          <cell r="Z1008">
            <v>0</v>
          </cell>
          <cell r="AA1008">
            <v>36228.685989379883</v>
          </cell>
          <cell r="AB1008">
            <v>0</v>
          </cell>
          <cell r="AC1008">
            <v>28077.735294342041</v>
          </cell>
          <cell r="AD1008">
            <v>3615.5315408706665</v>
          </cell>
          <cell r="AE1008">
            <v>4535.3931655883789</v>
          </cell>
          <cell r="AF1008">
            <v>0</v>
          </cell>
          <cell r="AG1008">
            <v>0</v>
          </cell>
          <cell r="AH1008">
            <v>0</v>
          </cell>
          <cell r="AI1008">
            <v>0</v>
          </cell>
          <cell r="AJ1008">
            <v>330208.46044921875</v>
          </cell>
          <cell r="AK1008">
            <v>0</v>
          </cell>
          <cell r="AL1008">
            <v>0</v>
          </cell>
          <cell r="AM1008">
            <v>0</v>
          </cell>
          <cell r="AN1008">
            <v>0</v>
          </cell>
          <cell r="AO1008">
            <v>0</v>
          </cell>
          <cell r="AP1008">
            <v>0</v>
          </cell>
          <cell r="AQ1008">
            <v>0</v>
          </cell>
          <cell r="AR1008">
            <v>0</v>
          </cell>
          <cell r="AS1008">
            <v>0</v>
          </cell>
          <cell r="AT1008">
            <v>0</v>
          </cell>
          <cell r="AU1008">
            <v>0</v>
          </cell>
          <cell r="AV1008">
            <v>0</v>
          </cell>
          <cell r="AW1008">
            <v>0</v>
          </cell>
          <cell r="AX1008">
            <v>0</v>
          </cell>
          <cell r="AY1008">
            <v>0</v>
          </cell>
          <cell r="AZ1008">
            <v>0</v>
          </cell>
          <cell r="BA1008">
            <v>0</v>
          </cell>
          <cell r="BB1008">
            <v>0</v>
          </cell>
          <cell r="BC1008">
            <v>0</v>
          </cell>
          <cell r="BD1008">
            <v>0</v>
          </cell>
          <cell r="BE1008">
            <v>0</v>
          </cell>
          <cell r="BF1008">
            <v>0</v>
          </cell>
          <cell r="BG1008">
            <v>0</v>
          </cell>
          <cell r="BH1008">
            <v>0</v>
          </cell>
          <cell r="BI1008">
            <v>0</v>
          </cell>
          <cell r="BJ1008">
            <v>0</v>
          </cell>
          <cell r="BK1008">
            <v>0</v>
          </cell>
          <cell r="BL1008">
            <v>0</v>
          </cell>
          <cell r="BM1008">
            <v>0</v>
          </cell>
          <cell r="BN1008">
            <v>0</v>
          </cell>
          <cell r="BO1008">
            <v>0</v>
          </cell>
          <cell r="BP1008">
            <v>0</v>
          </cell>
          <cell r="BQ1008">
            <v>0</v>
          </cell>
          <cell r="BR1008">
            <v>0</v>
          </cell>
          <cell r="BS1008">
            <v>0</v>
          </cell>
          <cell r="BT1008">
            <v>0</v>
          </cell>
          <cell r="BU1008">
            <v>0</v>
          </cell>
          <cell r="BV1008">
            <v>0</v>
          </cell>
          <cell r="BW1008">
            <v>0</v>
          </cell>
          <cell r="BX1008">
            <v>0</v>
          </cell>
          <cell r="BY1008">
            <v>0</v>
          </cell>
          <cell r="BZ1008">
            <v>0</v>
          </cell>
          <cell r="CA1008">
            <v>0</v>
          </cell>
          <cell r="CB1008">
            <v>0</v>
          </cell>
          <cell r="CC1008">
            <v>0</v>
          </cell>
          <cell r="CD1008">
            <v>0</v>
          </cell>
          <cell r="CE1008">
            <v>0</v>
          </cell>
          <cell r="CF1008">
            <v>0</v>
          </cell>
          <cell r="CG1008">
            <v>0</v>
          </cell>
          <cell r="CH1008">
            <v>0</v>
          </cell>
          <cell r="CI1008">
            <v>0</v>
          </cell>
          <cell r="CJ1008">
            <v>260810.4296875</v>
          </cell>
          <cell r="CK1008">
            <v>0</v>
          </cell>
          <cell r="CL1008">
            <v>0</v>
          </cell>
          <cell r="CM1008">
            <v>1</v>
          </cell>
        </row>
        <row r="1009">
          <cell r="A1009" t="str">
            <v>NIP_BP11_N_OPNO_WS2_N01</v>
          </cell>
          <cell r="C1009" t="str">
            <v>BP11</v>
          </cell>
          <cell r="D1009" t="str">
            <v>In</v>
          </cell>
          <cell r="E1009" t="str">
            <v>Base JV</v>
          </cell>
          <cell r="F1009" t="str">
            <v>Base</v>
          </cell>
          <cell r="G1009" t="str">
            <v>SPDC JV</v>
          </cell>
          <cell r="I1009" t="str">
            <v>OPUKUSHI</v>
          </cell>
          <cell r="J1009" t="str">
            <v>OML - 35</v>
          </cell>
          <cell r="K1009" t="str">
            <v>SWAMP WEST</v>
          </cell>
          <cell r="L1009" t="str">
            <v>West</v>
          </cell>
          <cell r="M1009" t="str">
            <v>NFA - OPUKUSHI</v>
          </cell>
          <cell r="N1009" t="str">
            <v>NFA - Swamp West</v>
          </cell>
          <cell r="O1009" t="str">
            <v>NFA - Swamp  West</v>
          </cell>
          <cell r="P1009" t="str">
            <v>NFA</v>
          </cell>
          <cell r="Q1009" t="str">
            <v>Baranu Suka</v>
          </cell>
          <cell r="R1009" t="str">
            <v>OPUKUSHI1_FS</v>
          </cell>
          <cell r="T1009" t="str">
            <v>4. Oil</v>
          </cell>
          <cell r="U1009" t="str">
            <v>1. Secure / Maximise NFA</v>
          </cell>
          <cell r="V1009" t="str">
            <v>David Oluwajuyigbe</v>
          </cell>
          <cell r="W1009">
            <v>16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I1009">
            <v>0</v>
          </cell>
          <cell r="AJ1009">
            <v>0</v>
          </cell>
          <cell r="AK1009">
            <v>0</v>
          </cell>
          <cell r="AL1009">
            <v>0</v>
          </cell>
          <cell r="AM1009">
            <v>0</v>
          </cell>
          <cell r="AN1009">
            <v>0</v>
          </cell>
          <cell r="AO1009">
            <v>0</v>
          </cell>
          <cell r="AP1009">
            <v>0</v>
          </cell>
          <cell r="AQ1009">
            <v>0</v>
          </cell>
          <cell r="AR1009">
            <v>0</v>
          </cell>
          <cell r="AS1009">
            <v>0</v>
          </cell>
          <cell r="AT1009">
            <v>0</v>
          </cell>
          <cell r="AU1009">
            <v>0</v>
          </cell>
          <cell r="AV1009">
            <v>0</v>
          </cell>
          <cell r="AW1009">
            <v>0</v>
          </cell>
          <cell r="AX1009">
            <v>0</v>
          </cell>
          <cell r="AY1009">
            <v>0</v>
          </cell>
          <cell r="AZ1009">
            <v>0</v>
          </cell>
          <cell r="BA1009">
            <v>0</v>
          </cell>
          <cell r="BB1009">
            <v>0</v>
          </cell>
          <cell r="BC1009">
            <v>0</v>
          </cell>
          <cell r="BD1009">
            <v>0</v>
          </cell>
          <cell r="BE1009">
            <v>0</v>
          </cell>
          <cell r="BF1009">
            <v>0</v>
          </cell>
          <cell r="BG1009">
            <v>0</v>
          </cell>
          <cell r="BH1009">
            <v>0</v>
          </cell>
          <cell r="BI1009">
            <v>0</v>
          </cell>
          <cell r="BJ1009">
            <v>0</v>
          </cell>
          <cell r="BK1009">
            <v>0</v>
          </cell>
          <cell r="BL1009">
            <v>0</v>
          </cell>
          <cell r="BM1009">
            <v>0</v>
          </cell>
          <cell r="BN1009">
            <v>0</v>
          </cell>
          <cell r="BO1009">
            <v>0</v>
          </cell>
          <cell r="BP1009">
            <v>0</v>
          </cell>
          <cell r="BQ1009">
            <v>0</v>
          </cell>
          <cell r="BR1009">
            <v>0</v>
          </cell>
          <cell r="BS1009">
            <v>0</v>
          </cell>
          <cell r="BT1009">
            <v>0</v>
          </cell>
          <cell r="BU1009">
            <v>0</v>
          </cell>
          <cell r="BV1009">
            <v>0</v>
          </cell>
          <cell r="BW1009">
            <v>0</v>
          </cell>
          <cell r="BX1009">
            <v>0</v>
          </cell>
          <cell r="BY1009">
            <v>0</v>
          </cell>
          <cell r="BZ1009">
            <v>0</v>
          </cell>
          <cell r="CA1009">
            <v>0</v>
          </cell>
          <cell r="CB1009">
            <v>0</v>
          </cell>
          <cell r="CC1009">
            <v>0</v>
          </cell>
          <cell r="CD1009">
            <v>0</v>
          </cell>
          <cell r="CE1009">
            <v>0</v>
          </cell>
          <cell r="CF1009">
            <v>0</v>
          </cell>
          <cell r="CG1009">
            <v>0</v>
          </cell>
          <cell r="CH1009">
            <v>0</v>
          </cell>
          <cell r="CI1009">
            <v>0</v>
          </cell>
          <cell r="CJ1009">
            <v>0</v>
          </cell>
          <cell r="CK1009">
            <v>0</v>
          </cell>
          <cell r="CL1009">
            <v>0</v>
          </cell>
          <cell r="CM1009">
            <v>1</v>
          </cell>
        </row>
        <row r="1010">
          <cell r="A1010" t="str">
            <v>NIP_BP11_N_OPOM_WS2_N01</v>
          </cell>
          <cell r="C1010" t="str">
            <v>BP11</v>
          </cell>
          <cell r="D1010" t="str">
            <v>In</v>
          </cell>
          <cell r="E1010" t="str">
            <v>Base JV</v>
          </cell>
          <cell r="F1010" t="str">
            <v>Base</v>
          </cell>
          <cell r="G1010" t="str">
            <v>SPDC JV</v>
          </cell>
          <cell r="I1010" t="str">
            <v>OPOMOYO</v>
          </cell>
          <cell r="J1010" t="str">
            <v>OML - 35</v>
          </cell>
          <cell r="K1010" t="str">
            <v>SWAMP WEST</v>
          </cell>
          <cell r="L1010" t="str">
            <v>West</v>
          </cell>
          <cell r="M1010" t="str">
            <v>NFA - OPOMOYO</v>
          </cell>
          <cell r="N1010" t="str">
            <v>NFA - Swamp West</v>
          </cell>
          <cell r="O1010" t="str">
            <v>NFA - Swamp  West</v>
          </cell>
          <cell r="P1010" t="str">
            <v>NFA</v>
          </cell>
          <cell r="Q1010" t="str">
            <v>Baranu Suka</v>
          </cell>
          <cell r="R1010" t="str">
            <v>BENISEDE1_FS</v>
          </cell>
          <cell r="T1010" t="str">
            <v>4. Oil</v>
          </cell>
          <cell r="U1010" t="str">
            <v>1. Secure / Maximise NFA</v>
          </cell>
          <cell r="V1010" t="str">
            <v>David Oluwajuyigbe</v>
          </cell>
          <cell r="W1010">
            <v>1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  <cell r="AL1010">
            <v>0</v>
          </cell>
          <cell r="AM1010">
            <v>0</v>
          </cell>
          <cell r="AN1010">
            <v>0</v>
          </cell>
          <cell r="AO1010">
            <v>0</v>
          </cell>
          <cell r="AP1010">
            <v>0</v>
          </cell>
          <cell r="AQ1010">
            <v>0</v>
          </cell>
          <cell r="AR1010">
            <v>0</v>
          </cell>
          <cell r="AS1010">
            <v>0</v>
          </cell>
          <cell r="AT1010">
            <v>0</v>
          </cell>
          <cell r="AU1010">
            <v>0</v>
          </cell>
          <cell r="AV1010">
            <v>0</v>
          </cell>
          <cell r="AW1010">
            <v>0</v>
          </cell>
          <cell r="AX1010">
            <v>0</v>
          </cell>
          <cell r="AY1010">
            <v>0</v>
          </cell>
          <cell r="AZ1010">
            <v>0</v>
          </cell>
          <cell r="BA1010">
            <v>0</v>
          </cell>
          <cell r="BB1010">
            <v>0</v>
          </cell>
          <cell r="BC1010">
            <v>0</v>
          </cell>
          <cell r="BD1010">
            <v>0</v>
          </cell>
          <cell r="BE1010">
            <v>0</v>
          </cell>
          <cell r="BF1010">
            <v>0</v>
          </cell>
          <cell r="BG1010">
            <v>0</v>
          </cell>
          <cell r="BH1010">
            <v>0</v>
          </cell>
          <cell r="BI1010">
            <v>0</v>
          </cell>
          <cell r="BJ1010">
            <v>0</v>
          </cell>
          <cell r="BK1010">
            <v>0</v>
          </cell>
          <cell r="BL1010">
            <v>0</v>
          </cell>
          <cell r="BM1010">
            <v>0</v>
          </cell>
          <cell r="BN1010">
            <v>0</v>
          </cell>
          <cell r="BO1010">
            <v>0</v>
          </cell>
          <cell r="BP1010">
            <v>0</v>
          </cell>
          <cell r="BQ1010">
            <v>0</v>
          </cell>
          <cell r="BR1010">
            <v>0</v>
          </cell>
          <cell r="BS1010">
            <v>0</v>
          </cell>
          <cell r="BT1010">
            <v>0</v>
          </cell>
          <cell r="BU1010">
            <v>0</v>
          </cell>
          <cell r="BV1010">
            <v>0</v>
          </cell>
          <cell r="BW1010">
            <v>0</v>
          </cell>
          <cell r="BX1010">
            <v>0</v>
          </cell>
          <cell r="BY1010">
            <v>0</v>
          </cell>
          <cell r="BZ1010">
            <v>0</v>
          </cell>
          <cell r="CA1010">
            <v>0</v>
          </cell>
          <cell r="CB1010">
            <v>0</v>
          </cell>
          <cell r="CC1010">
            <v>0</v>
          </cell>
          <cell r="CD1010">
            <v>0</v>
          </cell>
          <cell r="CE1010">
            <v>0</v>
          </cell>
          <cell r="CF1010">
            <v>0</v>
          </cell>
          <cell r="CG1010">
            <v>0</v>
          </cell>
          <cell r="CH1010">
            <v>0</v>
          </cell>
          <cell r="CI1010">
            <v>0</v>
          </cell>
          <cell r="CJ1010">
            <v>0</v>
          </cell>
          <cell r="CK1010">
            <v>0</v>
          </cell>
          <cell r="CL1010">
            <v>0</v>
          </cell>
          <cell r="CM1010">
            <v>1</v>
          </cell>
        </row>
        <row r="1011">
          <cell r="A1011" t="str">
            <v>NIP_BP11_N_OPUG_WNV_N01</v>
          </cell>
          <cell r="C1011" t="str">
            <v>BP11</v>
          </cell>
          <cell r="D1011" t="str">
            <v>In</v>
          </cell>
          <cell r="E1011" t="str">
            <v>Base JV</v>
          </cell>
          <cell r="F1011" t="str">
            <v>Base</v>
          </cell>
          <cell r="G1011" t="str">
            <v>SPDC JV</v>
          </cell>
          <cell r="I1011" t="str">
            <v>Opugbene</v>
          </cell>
          <cell r="J1011" t="str">
            <v>OML - 63/36</v>
          </cell>
          <cell r="K1011" t="str">
            <v>NON OPERATED</v>
          </cell>
          <cell r="L1011" t="str">
            <v>West</v>
          </cell>
          <cell r="M1011" t="str">
            <v xml:space="preserve">NFA - NOV - TEBIDABA_x000D_
</v>
          </cell>
          <cell r="N1011" t="str">
            <v>NFA - NOV</v>
          </cell>
          <cell r="O1011" t="str">
            <v>NFA - NOV</v>
          </cell>
          <cell r="P1011" t="str">
            <v>NFA - NOV</v>
          </cell>
          <cell r="Q1011" t="str">
            <v>James Iwegbu</v>
          </cell>
          <cell r="R1011" t="str">
            <v>TEBIDABA1_FS_x000D_
_NAOC1_FS</v>
          </cell>
          <cell r="T1011" t="str">
            <v>4. Oil</v>
          </cell>
          <cell r="U1011" t="str">
            <v>1. Secure / Maximise NFA</v>
          </cell>
          <cell r="V1011" t="str">
            <v>Collins Onyeukwu</v>
          </cell>
          <cell r="W1011">
            <v>0</v>
          </cell>
          <cell r="X1011">
            <v>0</v>
          </cell>
          <cell r="Y1011">
            <v>3486.6898259958634</v>
          </cell>
          <cell r="Z1011">
            <v>0</v>
          </cell>
          <cell r="AA1011">
            <v>7104.8721327654584</v>
          </cell>
          <cell r="AB1011">
            <v>0</v>
          </cell>
          <cell r="AC1011">
            <v>5796.7469158172607</v>
          </cell>
          <cell r="AD1011">
            <v>644.07942354679108</v>
          </cell>
          <cell r="AE1011">
            <v>664.04741333644097</v>
          </cell>
          <cell r="AF1011">
            <v>0</v>
          </cell>
          <cell r="AG1011">
            <v>0</v>
          </cell>
          <cell r="AH1011">
            <v>0</v>
          </cell>
          <cell r="AI1011">
            <v>0</v>
          </cell>
          <cell r="AJ1011">
            <v>4468.9437734344201</v>
          </cell>
          <cell r="AK1011">
            <v>0</v>
          </cell>
          <cell r="AL1011">
            <v>0</v>
          </cell>
          <cell r="AM1011">
            <v>0</v>
          </cell>
          <cell r="AN1011">
            <v>0</v>
          </cell>
          <cell r="AO1011">
            <v>0</v>
          </cell>
          <cell r="AP1011">
            <v>0</v>
          </cell>
          <cell r="AQ1011">
            <v>0</v>
          </cell>
          <cell r="AR1011">
            <v>0</v>
          </cell>
          <cell r="AS1011">
            <v>0</v>
          </cell>
          <cell r="AT1011">
            <v>0</v>
          </cell>
          <cell r="AU1011">
            <v>0</v>
          </cell>
          <cell r="AV1011">
            <v>0</v>
          </cell>
          <cell r="AW1011">
            <v>0</v>
          </cell>
          <cell r="AX1011">
            <v>0</v>
          </cell>
          <cell r="AY1011">
            <v>0</v>
          </cell>
          <cell r="AZ1011">
            <v>0</v>
          </cell>
          <cell r="BA1011">
            <v>0</v>
          </cell>
          <cell r="BB1011">
            <v>0</v>
          </cell>
          <cell r="BC1011">
            <v>0</v>
          </cell>
          <cell r="BD1011">
            <v>0</v>
          </cell>
          <cell r="BE1011">
            <v>0</v>
          </cell>
          <cell r="BF1011">
            <v>0</v>
          </cell>
          <cell r="BG1011">
            <v>0</v>
          </cell>
          <cell r="BH1011">
            <v>0</v>
          </cell>
          <cell r="BI1011">
            <v>0</v>
          </cell>
          <cell r="BJ1011">
            <v>0</v>
          </cell>
          <cell r="BK1011">
            <v>0</v>
          </cell>
          <cell r="BL1011">
            <v>0</v>
          </cell>
          <cell r="BM1011">
            <v>0</v>
          </cell>
          <cell r="BN1011">
            <v>0</v>
          </cell>
          <cell r="BO1011">
            <v>0</v>
          </cell>
          <cell r="BP1011">
            <v>0</v>
          </cell>
          <cell r="BQ1011">
            <v>0</v>
          </cell>
          <cell r="BR1011">
            <v>0</v>
          </cell>
          <cell r="BS1011">
            <v>0</v>
          </cell>
          <cell r="BT1011">
            <v>0</v>
          </cell>
          <cell r="BU1011">
            <v>0</v>
          </cell>
          <cell r="BV1011">
            <v>0</v>
          </cell>
          <cell r="BW1011">
            <v>0</v>
          </cell>
          <cell r="BX1011">
            <v>0</v>
          </cell>
          <cell r="BY1011">
            <v>0</v>
          </cell>
          <cell r="BZ1011">
            <v>0</v>
          </cell>
          <cell r="CA1011">
            <v>0</v>
          </cell>
          <cell r="CB1011">
            <v>0</v>
          </cell>
          <cell r="CC1011">
            <v>0</v>
          </cell>
          <cell r="CD1011">
            <v>0</v>
          </cell>
          <cell r="CE1011">
            <v>0</v>
          </cell>
          <cell r="CF1011">
            <v>0</v>
          </cell>
          <cell r="CG1011">
            <v>0</v>
          </cell>
          <cell r="CH1011">
            <v>0</v>
          </cell>
          <cell r="CI1011">
            <v>0</v>
          </cell>
          <cell r="CJ1011">
            <v>0</v>
          </cell>
          <cell r="CK1011">
            <v>0</v>
          </cell>
          <cell r="CL1011">
            <v>0</v>
          </cell>
          <cell r="CM1011">
            <v>1</v>
          </cell>
        </row>
        <row r="1012">
          <cell r="A1012" t="str">
            <v>NIP_BP11_N_OPUK_WS2_N01</v>
          </cell>
          <cell r="C1012" t="str">
            <v>BP11</v>
          </cell>
          <cell r="D1012" t="str">
            <v>In</v>
          </cell>
          <cell r="E1012" t="str">
            <v>Base JV</v>
          </cell>
          <cell r="F1012" t="str">
            <v>Base</v>
          </cell>
          <cell r="G1012" t="str">
            <v>SPDC JV</v>
          </cell>
          <cell r="I1012" t="str">
            <v>OPUKUSHI</v>
          </cell>
          <cell r="J1012" t="str">
            <v>OML - 35</v>
          </cell>
          <cell r="K1012" t="str">
            <v>SWAMP WEST</v>
          </cell>
          <cell r="L1012" t="str">
            <v>West</v>
          </cell>
          <cell r="M1012" t="str">
            <v>NFA - OPUKUSHI</v>
          </cell>
          <cell r="N1012" t="str">
            <v>NFA - Swamp West</v>
          </cell>
          <cell r="O1012" t="str">
            <v>NFA - Swamp  West</v>
          </cell>
          <cell r="P1012" t="str">
            <v>NFA</v>
          </cell>
          <cell r="Q1012" t="str">
            <v>Baranu Suka</v>
          </cell>
          <cell r="R1012" t="str">
            <v>OPUKUSHI1_FS</v>
          </cell>
          <cell r="T1012" t="str">
            <v>4. Oil</v>
          </cell>
          <cell r="U1012" t="str">
            <v>1. Secure / Maximise NFA</v>
          </cell>
          <cell r="V1012" t="str">
            <v>David Oluwajuyigbe</v>
          </cell>
          <cell r="W1012">
            <v>16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0</v>
          </cell>
          <cell r="AJ1012">
            <v>96898.232421875</v>
          </cell>
          <cell r="AK1012">
            <v>0</v>
          </cell>
          <cell r="AL1012">
            <v>0</v>
          </cell>
          <cell r="AM1012">
            <v>0</v>
          </cell>
          <cell r="AN1012">
            <v>0</v>
          </cell>
          <cell r="AO1012">
            <v>0</v>
          </cell>
          <cell r="AP1012">
            <v>0</v>
          </cell>
          <cell r="AQ1012">
            <v>0</v>
          </cell>
          <cell r="AR1012">
            <v>0</v>
          </cell>
          <cell r="AS1012">
            <v>0</v>
          </cell>
          <cell r="AT1012">
            <v>0</v>
          </cell>
          <cell r="AU1012">
            <v>0</v>
          </cell>
          <cell r="AV1012">
            <v>0</v>
          </cell>
          <cell r="AW1012">
            <v>0</v>
          </cell>
          <cell r="AX1012">
            <v>0</v>
          </cell>
          <cell r="AY1012">
            <v>0</v>
          </cell>
          <cell r="AZ1012">
            <v>0</v>
          </cell>
          <cell r="BA1012">
            <v>0</v>
          </cell>
          <cell r="BB1012">
            <v>0</v>
          </cell>
          <cell r="BC1012">
            <v>0</v>
          </cell>
          <cell r="BD1012">
            <v>0</v>
          </cell>
          <cell r="BE1012">
            <v>0</v>
          </cell>
          <cell r="BF1012">
            <v>0</v>
          </cell>
          <cell r="BG1012">
            <v>0</v>
          </cell>
          <cell r="BH1012">
            <v>0</v>
          </cell>
          <cell r="BI1012">
            <v>0</v>
          </cell>
          <cell r="BJ1012">
            <v>0</v>
          </cell>
          <cell r="BK1012">
            <v>0</v>
          </cell>
          <cell r="BL1012">
            <v>0</v>
          </cell>
          <cell r="BM1012">
            <v>0</v>
          </cell>
          <cell r="BN1012">
            <v>0</v>
          </cell>
          <cell r="BO1012">
            <v>0</v>
          </cell>
          <cell r="BP1012">
            <v>0</v>
          </cell>
          <cell r="BQ1012">
            <v>0</v>
          </cell>
          <cell r="BR1012">
            <v>0</v>
          </cell>
          <cell r="BS1012">
            <v>0</v>
          </cell>
          <cell r="BT1012">
            <v>0</v>
          </cell>
          <cell r="BU1012">
            <v>0</v>
          </cell>
          <cell r="BV1012">
            <v>0</v>
          </cell>
          <cell r="BW1012">
            <v>0</v>
          </cell>
          <cell r="BX1012">
            <v>0</v>
          </cell>
          <cell r="BY1012">
            <v>0</v>
          </cell>
          <cell r="BZ1012">
            <v>0</v>
          </cell>
          <cell r="CA1012">
            <v>0</v>
          </cell>
          <cell r="CB1012">
            <v>0</v>
          </cell>
          <cell r="CC1012">
            <v>0</v>
          </cell>
          <cell r="CD1012">
            <v>0</v>
          </cell>
          <cell r="CE1012">
            <v>0</v>
          </cell>
          <cell r="CF1012">
            <v>0</v>
          </cell>
          <cell r="CG1012">
            <v>0</v>
          </cell>
          <cell r="CH1012">
            <v>0</v>
          </cell>
          <cell r="CI1012">
            <v>0</v>
          </cell>
          <cell r="CJ1012">
            <v>94075.95703125</v>
          </cell>
          <cell r="CK1012">
            <v>0</v>
          </cell>
          <cell r="CL1012">
            <v>0</v>
          </cell>
          <cell r="CM1012">
            <v>1</v>
          </cell>
        </row>
        <row r="1013">
          <cell r="A1013" t="str">
            <v>NIP_BP11_N_OTUM_WS1_N01</v>
          </cell>
          <cell r="C1013" t="str">
            <v>BP11</v>
          </cell>
          <cell r="D1013" t="str">
            <v>In</v>
          </cell>
          <cell r="E1013" t="str">
            <v>Base JV</v>
          </cell>
          <cell r="F1013" t="str">
            <v>Base</v>
          </cell>
          <cell r="G1013" t="str">
            <v>SPDC JV</v>
          </cell>
          <cell r="I1013" t="str">
            <v>OTUMARA</v>
          </cell>
          <cell r="J1013" t="str">
            <v>OML - 43</v>
          </cell>
          <cell r="K1013" t="str">
            <v>SWAMP WEST</v>
          </cell>
          <cell r="L1013" t="str">
            <v>West</v>
          </cell>
          <cell r="M1013" t="str">
            <v>NFA - OTUMARA</v>
          </cell>
          <cell r="N1013" t="str">
            <v>NFA - Swamp West</v>
          </cell>
          <cell r="O1013" t="str">
            <v>NFA - Swamp  West</v>
          </cell>
          <cell r="P1013" t="str">
            <v>NFA</v>
          </cell>
          <cell r="Q1013" t="str">
            <v>Baranu Suka</v>
          </cell>
          <cell r="R1013" t="str">
            <v>OTUMARA1_FS / SAGHARA1_FS</v>
          </cell>
          <cell r="T1013" t="str">
            <v>4. Oil</v>
          </cell>
          <cell r="U1013" t="str">
            <v>1. Secure / Maximise NFA</v>
          </cell>
          <cell r="V1013" t="str">
            <v>Bello Halim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I1013">
            <v>0</v>
          </cell>
          <cell r="AJ1013">
            <v>306346.26953125</v>
          </cell>
          <cell r="AK1013">
            <v>0</v>
          </cell>
          <cell r="AL1013">
            <v>0</v>
          </cell>
          <cell r="AM1013">
            <v>0</v>
          </cell>
          <cell r="AN1013">
            <v>0</v>
          </cell>
          <cell r="AO1013">
            <v>0</v>
          </cell>
          <cell r="AP1013">
            <v>0</v>
          </cell>
          <cell r="AQ1013">
            <v>0</v>
          </cell>
          <cell r="AR1013">
            <v>0</v>
          </cell>
          <cell r="AS1013">
            <v>0</v>
          </cell>
          <cell r="AT1013">
            <v>0</v>
          </cell>
          <cell r="AU1013">
            <v>0</v>
          </cell>
          <cell r="AV1013">
            <v>0</v>
          </cell>
          <cell r="AW1013">
            <v>0</v>
          </cell>
          <cell r="AX1013">
            <v>0</v>
          </cell>
          <cell r="AY1013">
            <v>0</v>
          </cell>
          <cell r="AZ1013">
            <v>0</v>
          </cell>
          <cell r="BA1013">
            <v>0</v>
          </cell>
          <cell r="BB1013">
            <v>0</v>
          </cell>
          <cell r="BC1013">
            <v>0</v>
          </cell>
          <cell r="BD1013">
            <v>0</v>
          </cell>
          <cell r="BE1013">
            <v>0</v>
          </cell>
          <cell r="BF1013">
            <v>0</v>
          </cell>
          <cell r="BG1013">
            <v>0</v>
          </cell>
          <cell r="BH1013">
            <v>0</v>
          </cell>
          <cell r="BI1013">
            <v>0</v>
          </cell>
          <cell r="BJ1013">
            <v>0</v>
          </cell>
          <cell r="BK1013">
            <v>0</v>
          </cell>
          <cell r="BL1013">
            <v>0</v>
          </cell>
          <cell r="BM1013">
            <v>0</v>
          </cell>
          <cell r="BN1013">
            <v>0</v>
          </cell>
          <cell r="BO1013">
            <v>0</v>
          </cell>
          <cell r="BP1013">
            <v>0</v>
          </cell>
          <cell r="BQ1013">
            <v>0</v>
          </cell>
          <cell r="BR1013">
            <v>0</v>
          </cell>
          <cell r="BS1013">
            <v>0</v>
          </cell>
          <cell r="BT1013">
            <v>0</v>
          </cell>
          <cell r="BU1013">
            <v>0</v>
          </cell>
          <cell r="BV1013">
            <v>0</v>
          </cell>
          <cell r="BW1013">
            <v>0</v>
          </cell>
          <cell r="BX1013">
            <v>0</v>
          </cell>
          <cell r="BY1013">
            <v>0</v>
          </cell>
          <cell r="BZ1013">
            <v>0</v>
          </cell>
          <cell r="CA1013">
            <v>0</v>
          </cell>
          <cell r="CB1013">
            <v>0</v>
          </cell>
          <cell r="CC1013">
            <v>0</v>
          </cell>
          <cell r="CD1013">
            <v>0</v>
          </cell>
          <cell r="CE1013">
            <v>0</v>
          </cell>
          <cell r="CF1013">
            <v>0</v>
          </cell>
          <cell r="CG1013">
            <v>0</v>
          </cell>
          <cell r="CH1013">
            <v>0</v>
          </cell>
          <cell r="CI1013">
            <v>0</v>
          </cell>
          <cell r="CJ1013">
            <v>297423.5546875</v>
          </cell>
          <cell r="CK1013">
            <v>0</v>
          </cell>
          <cell r="CL1013">
            <v>0</v>
          </cell>
          <cell r="CM1013">
            <v>1</v>
          </cell>
        </row>
        <row r="1014">
          <cell r="A1014" t="str">
            <v>NIP_BP11_N_SAGR_WS1_N01</v>
          </cell>
          <cell r="C1014" t="str">
            <v>BP11</v>
          </cell>
          <cell r="D1014" t="str">
            <v>In</v>
          </cell>
          <cell r="E1014" t="str">
            <v>Base JV</v>
          </cell>
          <cell r="F1014" t="str">
            <v>Base</v>
          </cell>
          <cell r="G1014" t="str">
            <v>SPDC JV</v>
          </cell>
          <cell r="I1014" t="str">
            <v>SAGHARA</v>
          </cell>
          <cell r="J1014" t="str">
            <v>OML - 43</v>
          </cell>
          <cell r="K1014" t="str">
            <v>SWAMP WEST</v>
          </cell>
          <cell r="L1014" t="str">
            <v>West</v>
          </cell>
          <cell r="M1014" t="str">
            <v>NFA - SAGHARA</v>
          </cell>
          <cell r="N1014" t="str">
            <v>NFA - Swamp West</v>
          </cell>
          <cell r="O1014" t="str">
            <v>NFA - Swamp  West</v>
          </cell>
          <cell r="P1014" t="str">
            <v>NFA</v>
          </cell>
          <cell r="Q1014" t="str">
            <v>Baranu Suka</v>
          </cell>
          <cell r="R1014" t="str">
            <v>SAGHARA1_FS</v>
          </cell>
          <cell r="T1014" t="str">
            <v>4. Oil</v>
          </cell>
          <cell r="U1014" t="str">
            <v>1. Secure / Maximise NFA</v>
          </cell>
          <cell r="V1014" t="str">
            <v>David Oluwajuyigbe</v>
          </cell>
          <cell r="W1014">
            <v>2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  <cell r="AL1014">
            <v>0</v>
          </cell>
          <cell r="AM1014">
            <v>0</v>
          </cell>
          <cell r="AN1014">
            <v>0</v>
          </cell>
          <cell r="AO1014">
            <v>0</v>
          </cell>
          <cell r="AP1014">
            <v>0</v>
          </cell>
          <cell r="AQ1014">
            <v>0</v>
          </cell>
          <cell r="AR1014">
            <v>0</v>
          </cell>
          <cell r="AS1014">
            <v>0</v>
          </cell>
          <cell r="AT1014">
            <v>0</v>
          </cell>
          <cell r="AU1014">
            <v>0</v>
          </cell>
          <cell r="AV1014">
            <v>0</v>
          </cell>
          <cell r="AW1014">
            <v>0</v>
          </cell>
          <cell r="AX1014">
            <v>0</v>
          </cell>
          <cell r="AY1014">
            <v>0</v>
          </cell>
          <cell r="AZ1014">
            <v>0</v>
          </cell>
          <cell r="BA1014">
            <v>0</v>
          </cell>
          <cell r="BB1014">
            <v>0</v>
          </cell>
          <cell r="BC1014">
            <v>0</v>
          </cell>
          <cell r="BD1014">
            <v>0</v>
          </cell>
          <cell r="BE1014">
            <v>0</v>
          </cell>
          <cell r="BF1014">
            <v>0</v>
          </cell>
          <cell r="BG1014">
            <v>0</v>
          </cell>
          <cell r="BH1014">
            <v>0</v>
          </cell>
          <cell r="BI1014">
            <v>0</v>
          </cell>
          <cell r="BJ1014">
            <v>0</v>
          </cell>
          <cell r="BK1014">
            <v>0</v>
          </cell>
          <cell r="BL1014">
            <v>0</v>
          </cell>
          <cell r="BM1014">
            <v>0</v>
          </cell>
          <cell r="BN1014">
            <v>0</v>
          </cell>
          <cell r="BO1014">
            <v>0</v>
          </cell>
          <cell r="BP1014">
            <v>0</v>
          </cell>
          <cell r="BQ1014">
            <v>0</v>
          </cell>
          <cell r="BR1014">
            <v>0</v>
          </cell>
          <cell r="BS1014">
            <v>0</v>
          </cell>
          <cell r="BT1014">
            <v>0</v>
          </cell>
          <cell r="BU1014">
            <v>0</v>
          </cell>
          <cell r="BV1014">
            <v>0</v>
          </cell>
          <cell r="BW1014">
            <v>0</v>
          </cell>
          <cell r="BX1014">
            <v>0</v>
          </cell>
          <cell r="BY1014">
            <v>0</v>
          </cell>
          <cell r="BZ1014">
            <v>0</v>
          </cell>
          <cell r="CA1014">
            <v>0</v>
          </cell>
          <cell r="CB1014">
            <v>0</v>
          </cell>
          <cell r="CC1014">
            <v>0</v>
          </cell>
          <cell r="CD1014">
            <v>0</v>
          </cell>
          <cell r="CE1014">
            <v>0</v>
          </cell>
          <cell r="CF1014">
            <v>0</v>
          </cell>
          <cell r="CG1014">
            <v>0</v>
          </cell>
          <cell r="CH1014">
            <v>0</v>
          </cell>
          <cell r="CI1014">
            <v>0</v>
          </cell>
          <cell r="CJ1014">
            <v>0</v>
          </cell>
          <cell r="CK1014">
            <v>0</v>
          </cell>
          <cell r="CL1014">
            <v>0</v>
          </cell>
          <cell r="CM1014">
            <v>1</v>
          </cell>
        </row>
        <row r="1015">
          <cell r="A1015" t="str">
            <v>NIP_BP11_N_SOKU_ES1_G01</v>
          </cell>
          <cell r="C1015" t="str">
            <v>BP11</v>
          </cell>
          <cell r="D1015" t="str">
            <v>In</v>
          </cell>
          <cell r="E1015" t="str">
            <v>Base JV</v>
          </cell>
          <cell r="F1015" t="str">
            <v>Base</v>
          </cell>
          <cell r="G1015" t="str">
            <v>SPDC JV</v>
          </cell>
          <cell r="H1015" t="str">
            <v>In</v>
          </cell>
          <cell r="I1015" t="str">
            <v>SOKU</v>
          </cell>
          <cell r="J1015" t="str">
            <v>OML - 23</v>
          </cell>
          <cell r="K1015" t="str">
            <v>SWAMP EAST</v>
          </cell>
          <cell r="L1015" t="str">
            <v>East</v>
          </cell>
          <cell r="M1015" t="str">
            <v>NFA - SOKU</v>
          </cell>
          <cell r="N1015" t="str">
            <v>NFA - Swamp East</v>
          </cell>
          <cell r="O1015" t="str">
            <v>NFA - Swamp East</v>
          </cell>
          <cell r="P1015" t="str">
            <v>NFA</v>
          </cell>
          <cell r="Q1015" t="str">
            <v>Ehidiamhen Alikah</v>
          </cell>
          <cell r="R1015" t="str">
            <v>SOKU1_GP</v>
          </cell>
          <cell r="S1015" t="str">
            <v>NLNG</v>
          </cell>
          <cell r="T1015" t="str">
            <v>4. Oil</v>
          </cell>
          <cell r="U1015" t="str">
            <v>1. Secure / Maximise NFA</v>
          </cell>
          <cell r="V1015" t="str">
            <v>Ikwan Ukauku</v>
          </cell>
          <cell r="W1015">
            <v>0</v>
          </cell>
          <cell r="X1015">
            <v>0</v>
          </cell>
          <cell r="Y1015">
            <v>0</v>
          </cell>
          <cell r="Z1015">
            <v>18412.646560668945</v>
          </cell>
          <cell r="AA1015">
            <v>0</v>
          </cell>
          <cell r="AB1015">
            <v>1255250.7093505859</v>
          </cell>
          <cell r="AC1015">
            <v>0</v>
          </cell>
          <cell r="AD1015">
            <v>0</v>
          </cell>
          <cell r="AE1015">
            <v>0</v>
          </cell>
          <cell r="AF1015">
            <v>1232306.0905761719</v>
          </cell>
          <cell r="AG1015">
            <v>12447.538222312927</v>
          </cell>
          <cell r="AH1015">
            <v>10498.264007568359</v>
          </cell>
          <cell r="AI1015">
            <v>0</v>
          </cell>
          <cell r="AJ1015">
            <v>2396314.0234375</v>
          </cell>
          <cell r="AK1015">
            <v>0</v>
          </cell>
          <cell r="AL1015">
            <v>0</v>
          </cell>
          <cell r="AM1015">
            <v>0</v>
          </cell>
          <cell r="AN1015">
            <v>0</v>
          </cell>
          <cell r="AO1015">
            <v>0</v>
          </cell>
          <cell r="AP1015">
            <v>0</v>
          </cell>
          <cell r="AQ1015">
            <v>0</v>
          </cell>
          <cell r="AR1015">
            <v>0</v>
          </cell>
          <cell r="AS1015">
            <v>0</v>
          </cell>
          <cell r="AT1015">
            <v>0</v>
          </cell>
          <cell r="AU1015">
            <v>0</v>
          </cell>
          <cell r="AV1015">
            <v>0</v>
          </cell>
          <cell r="AW1015">
            <v>0</v>
          </cell>
          <cell r="AX1015">
            <v>0</v>
          </cell>
          <cell r="AY1015">
            <v>0</v>
          </cell>
          <cell r="AZ1015">
            <v>0</v>
          </cell>
          <cell r="BA1015">
            <v>0</v>
          </cell>
          <cell r="BB1015">
            <v>0</v>
          </cell>
          <cell r="BC1015">
            <v>0</v>
          </cell>
          <cell r="BD1015">
            <v>0</v>
          </cell>
          <cell r="BE1015">
            <v>0</v>
          </cell>
          <cell r="BF1015">
            <v>0</v>
          </cell>
          <cell r="BG1015">
            <v>0</v>
          </cell>
          <cell r="BH1015">
            <v>0</v>
          </cell>
          <cell r="BI1015">
            <v>0</v>
          </cell>
          <cell r="BJ1015">
            <v>0</v>
          </cell>
          <cell r="BK1015">
            <v>0</v>
          </cell>
          <cell r="BL1015">
            <v>0</v>
          </cell>
          <cell r="BM1015">
            <v>0</v>
          </cell>
          <cell r="BN1015">
            <v>0</v>
          </cell>
          <cell r="BO1015">
            <v>0</v>
          </cell>
          <cell r="BP1015">
            <v>0</v>
          </cell>
          <cell r="BQ1015">
            <v>0</v>
          </cell>
          <cell r="BR1015">
            <v>0</v>
          </cell>
          <cell r="BS1015">
            <v>0</v>
          </cell>
          <cell r="BT1015">
            <v>0</v>
          </cell>
          <cell r="BU1015">
            <v>0</v>
          </cell>
          <cell r="BV1015">
            <v>0</v>
          </cell>
          <cell r="BW1015">
            <v>0</v>
          </cell>
          <cell r="BX1015">
            <v>0</v>
          </cell>
          <cell r="BY1015">
            <v>0</v>
          </cell>
          <cell r="BZ1015">
            <v>0</v>
          </cell>
          <cell r="CA1015">
            <v>0</v>
          </cell>
          <cell r="CB1015">
            <v>0</v>
          </cell>
          <cell r="CC1015">
            <v>0</v>
          </cell>
          <cell r="CD1015">
            <v>0</v>
          </cell>
          <cell r="CE1015">
            <v>0</v>
          </cell>
          <cell r="CF1015">
            <v>0</v>
          </cell>
          <cell r="CG1015">
            <v>0</v>
          </cell>
          <cell r="CH1015">
            <v>0</v>
          </cell>
          <cell r="CI1015">
            <v>0</v>
          </cell>
          <cell r="CJ1015">
            <v>0</v>
          </cell>
          <cell r="CK1015">
            <v>0</v>
          </cell>
          <cell r="CL1015">
            <v>2067412.6953125</v>
          </cell>
          <cell r="CM1015">
            <v>1</v>
          </cell>
        </row>
        <row r="1016">
          <cell r="A1016" t="str">
            <v>NIP_BP11_N_SOKU_ES1_Q01</v>
          </cell>
          <cell r="C1016" t="str">
            <v>BP11</v>
          </cell>
          <cell r="D1016" t="str">
            <v>In</v>
          </cell>
          <cell r="E1016" t="str">
            <v>Base JV</v>
          </cell>
          <cell r="F1016" t="str">
            <v>Base</v>
          </cell>
          <cell r="G1016" t="str">
            <v>SPDC JV</v>
          </cell>
          <cell r="H1016" t="str">
            <v>In</v>
          </cell>
          <cell r="I1016" t="str">
            <v>SOKU</v>
          </cell>
          <cell r="J1016" t="str">
            <v>OML - 23</v>
          </cell>
          <cell r="K1016" t="str">
            <v>SWAMP EAST</v>
          </cell>
          <cell r="L1016" t="str">
            <v>East</v>
          </cell>
          <cell r="M1016" t="str">
            <v>NFA - SOKU</v>
          </cell>
          <cell r="N1016" t="str">
            <v>NFA - Swamp East</v>
          </cell>
          <cell r="O1016" t="str">
            <v>NFA - Swamp East</v>
          </cell>
          <cell r="P1016" t="str">
            <v>NFA</v>
          </cell>
          <cell r="Q1016" t="str">
            <v>Ehidiamhen Alikah</v>
          </cell>
          <cell r="R1016" t="str">
            <v>SOKU1_GP</v>
          </cell>
          <cell r="S1016" t="str">
            <v>NLNG</v>
          </cell>
          <cell r="T1016" t="str">
            <v>4. Oil</v>
          </cell>
          <cell r="U1016" t="str">
            <v>1. Secure / Maximise NFA</v>
          </cell>
          <cell r="V1016" t="str">
            <v>Ikwan Ukauku</v>
          </cell>
          <cell r="W1016">
            <v>0</v>
          </cell>
          <cell r="X1016">
            <v>0</v>
          </cell>
          <cell r="Y1016">
            <v>6226.4419708251953</v>
          </cell>
          <cell r="Z1016">
            <v>0</v>
          </cell>
          <cell r="AA1016">
            <v>3015.0079956054688</v>
          </cell>
          <cell r="AB1016">
            <v>0</v>
          </cell>
          <cell r="AC1016">
            <v>2677.120979309082</v>
          </cell>
          <cell r="AD1016">
            <v>311.94069957733154</v>
          </cell>
          <cell r="AE1016">
            <v>25.953222751617432</v>
          </cell>
          <cell r="AF1016">
            <v>0</v>
          </cell>
          <cell r="AG1016">
            <v>0</v>
          </cell>
          <cell r="AH1016">
            <v>0</v>
          </cell>
          <cell r="AI1016">
            <v>0</v>
          </cell>
          <cell r="AJ1016">
            <v>477039.9384765625</v>
          </cell>
          <cell r="AK1016">
            <v>0</v>
          </cell>
          <cell r="AL1016">
            <v>0</v>
          </cell>
          <cell r="AM1016">
            <v>0</v>
          </cell>
          <cell r="AN1016">
            <v>0</v>
          </cell>
          <cell r="AO1016">
            <v>0</v>
          </cell>
          <cell r="AP1016">
            <v>0</v>
          </cell>
          <cell r="AQ1016">
            <v>0</v>
          </cell>
          <cell r="AR1016">
            <v>0</v>
          </cell>
          <cell r="AS1016">
            <v>0</v>
          </cell>
          <cell r="AT1016">
            <v>0</v>
          </cell>
          <cell r="AU1016">
            <v>0</v>
          </cell>
          <cell r="AV1016">
            <v>0</v>
          </cell>
          <cell r="AW1016">
            <v>0</v>
          </cell>
          <cell r="AX1016">
            <v>0</v>
          </cell>
          <cell r="AY1016">
            <v>0</v>
          </cell>
          <cell r="AZ1016">
            <v>0</v>
          </cell>
          <cell r="BA1016">
            <v>0</v>
          </cell>
          <cell r="BB1016">
            <v>0</v>
          </cell>
          <cell r="BC1016">
            <v>0</v>
          </cell>
          <cell r="BD1016">
            <v>0</v>
          </cell>
          <cell r="BE1016">
            <v>0</v>
          </cell>
          <cell r="BF1016">
            <v>0</v>
          </cell>
          <cell r="BG1016">
            <v>0</v>
          </cell>
          <cell r="BH1016">
            <v>0</v>
          </cell>
          <cell r="BI1016">
            <v>0</v>
          </cell>
          <cell r="BJ1016">
            <v>0</v>
          </cell>
          <cell r="BK1016">
            <v>0</v>
          </cell>
          <cell r="BL1016">
            <v>0</v>
          </cell>
          <cell r="BM1016">
            <v>0</v>
          </cell>
          <cell r="BN1016">
            <v>0</v>
          </cell>
          <cell r="BO1016">
            <v>0</v>
          </cell>
          <cell r="BP1016">
            <v>0</v>
          </cell>
          <cell r="BQ1016">
            <v>0</v>
          </cell>
          <cell r="BR1016">
            <v>0</v>
          </cell>
          <cell r="BS1016">
            <v>0</v>
          </cell>
          <cell r="BT1016">
            <v>0</v>
          </cell>
          <cell r="BU1016">
            <v>0</v>
          </cell>
          <cell r="BV1016">
            <v>0</v>
          </cell>
          <cell r="BW1016">
            <v>0</v>
          </cell>
          <cell r="BX1016">
            <v>0</v>
          </cell>
          <cell r="BY1016">
            <v>0</v>
          </cell>
          <cell r="BZ1016">
            <v>0</v>
          </cell>
          <cell r="CA1016">
            <v>0</v>
          </cell>
          <cell r="CB1016">
            <v>0</v>
          </cell>
          <cell r="CC1016">
            <v>0</v>
          </cell>
          <cell r="CD1016">
            <v>0</v>
          </cell>
          <cell r="CE1016">
            <v>0</v>
          </cell>
          <cell r="CF1016">
            <v>0</v>
          </cell>
          <cell r="CG1016">
            <v>0</v>
          </cell>
          <cell r="CH1016">
            <v>0</v>
          </cell>
          <cell r="CI1016">
            <v>0</v>
          </cell>
          <cell r="CJ1016">
            <v>456700.3515625</v>
          </cell>
          <cell r="CK1016">
            <v>0</v>
          </cell>
          <cell r="CL1016">
            <v>0</v>
          </cell>
          <cell r="CM1016">
            <v>1</v>
          </cell>
        </row>
        <row r="1017">
          <cell r="A1017" t="str">
            <v>NIP_BP11_N_TUNU_WS2_N01</v>
          </cell>
          <cell r="C1017" t="str">
            <v>BP11</v>
          </cell>
          <cell r="D1017" t="str">
            <v>In</v>
          </cell>
          <cell r="E1017" t="str">
            <v>Base JV</v>
          </cell>
          <cell r="F1017" t="str">
            <v>Base</v>
          </cell>
          <cell r="G1017" t="str">
            <v>SPDC JV</v>
          </cell>
          <cell r="I1017" t="str">
            <v>TUNU</v>
          </cell>
          <cell r="J1017" t="str">
            <v>OML - 46</v>
          </cell>
          <cell r="K1017" t="str">
            <v>SWAMP WEST</v>
          </cell>
          <cell r="L1017" t="str">
            <v>West</v>
          </cell>
          <cell r="M1017" t="str">
            <v>NFA - TUNU</v>
          </cell>
          <cell r="N1017" t="str">
            <v>NFA - Swamp West</v>
          </cell>
          <cell r="O1017" t="str">
            <v>NFA - Swamp  West</v>
          </cell>
          <cell r="P1017" t="str">
            <v>NFA</v>
          </cell>
          <cell r="Q1017" t="str">
            <v>Baranu Suka</v>
          </cell>
          <cell r="R1017" t="str">
            <v>TUNU1_FS</v>
          </cell>
          <cell r="T1017" t="str">
            <v>4. Oil</v>
          </cell>
          <cell r="U1017" t="str">
            <v>1. Secure / Maximise NFA</v>
          </cell>
          <cell r="V1017" t="str">
            <v>David Oluwajuyigbe</v>
          </cell>
          <cell r="W1017">
            <v>13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I1017">
            <v>0</v>
          </cell>
          <cell r="AJ1017">
            <v>138367.666015625</v>
          </cell>
          <cell r="AK1017">
            <v>0</v>
          </cell>
          <cell r="AL1017">
            <v>0</v>
          </cell>
          <cell r="AM1017">
            <v>0</v>
          </cell>
          <cell r="AN1017">
            <v>0</v>
          </cell>
          <cell r="AO1017">
            <v>0</v>
          </cell>
          <cell r="AP1017">
            <v>0</v>
          </cell>
          <cell r="AQ1017">
            <v>0</v>
          </cell>
          <cell r="AR1017">
            <v>0</v>
          </cell>
          <cell r="AS1017">
            <v>0</v>
          </cell>
          <cell r="AT1017">
            <v>0</v>
          </cell>
          <cell r="AU1017">
            <v>0</v>
          </cell>
          <cell r="AV1017">
            <v>0</v>
          </cell>
          <cell r="AW1017">
            <v>0</v>
          </cell>
          <cell r="AX1017">
            <v>0</v>
          </cell>
          <cell r="AY1017">
            <v>0</v>
          </cell>
          <cell r="AZ1017">
            <v>0</v>
          </cell>
          <cell r="BA1017">
            <v>0</v>
          </cell>
          <cell r="BB1017">
            <v>0</v>
          </cell>
          <cell r="BC1017">
            <v>0</v>
          </cell>
          <cell r="BD1017">
            <v>0</v>
          </cell>
          <cell r="BE1017">
            <v>0</v>
          </cell>
          <cell r="BF1017">
            <v>0</v>
          </cell>
          <cell r="BG1017">
            <v>0</v>
          </cell>
          <cell r="BH1017">
            <v>0</v>
          </cell>
          <cell r="BI1017">
            <v>0</v>
          </cell>
          <cell r="BJ1017">
            <v>0</v>
          </cell>
          <cell r="BK1017">
            <v>0</v>
          </cell>
          <cell r="BL1017">
            <v>0</v>
          </cell>
          <cell r="BM1017">
            <v>0</v>
          </cell>
          <cell r="BN1017">
            <v>0</v>
          </cell>
          <cell r="BO1017">
            <v>0</v>
          </cell>
          <cell r="BP1017">
            <v>0</v>
          </cell>
          <cell r="BQ1017">
            <v>0</v>
          </cell>
          <cell r="BR1017">
            <v>0</v>
          </cell>
          <cell r="BS1017">
            <v>0</v>
          </cell>
          <cell r="BT1017">
            <v>0</v>
          </cell>
          <cell r="BU1017">
            <v>0</v>
          </cell>
          <cell r="BV1017">
            <v>0</v>
          </cell>
          <cell r="BW1017">
            <v>0</v>
          </cell>
          <cell r="BX1017">
            <v>0</v>
          </cell>
          <cell r="BY1017">
            <v>0</v>
          </cell>
          <cell r="BZ1017">
            <v>0</v>
          </cell>
          <cell r="CA1017">
            <v>0</v>
          </cell>
          <cell r="CB1017">
            <v>0</v>
          </cell>
          <cell r="CC1017">
            <v>0</v>
          </cell>
          <cell r="CD1017">
            <v>0</v>
          </cell>
          <cell r="CE1017">
            <v>0</v>
          </cell>
          <cell r="CF1017">
            <v>0</v>
          </cell>
          <cell r="CG1017">
            <v>0</v>
          </cell>
          <cell r="CH1017">
            <v>0</v>
          </cell>
          <cell r="CI1017">
            <v>0</v>
          </cell>
          <cell r="CJ1017">
            <v>134337.5390625</v>
          </cell>
          <cell r="CK1017">
            <v>0</v>
          </cell>
          <cell r="CL1017">
            <v>0</v>
          </cell>
          <cell r="CM1017">
            <v>1</v>
          </cell>
        </row>
        <row r="1018">
          <cell r="A1018" t="str">
            <v>NIP_BP11_N_UGHE_WL1_G01</v>
          </cell>
          <cell r="C1018" t="str">
            <v>BP11</v>
          </cell>
          <cell r="D1018" t="str">
            <v>In</v>
          </cell>
          <cell r="E1018" t="str">
            <v>Base JV</v>
          </cell>
          <cell r="F1018" t="str">
            <v>Base</v>
          </cell>
          <cell r="G1018" t="str">
            <v>SPDC JV</v>
          </cell>
          <cell r="H1018" t="str">
            <v>In</v>
          </cell>
          <cell r="I1018" t="str">
            <v>UGHELLI EAST</v>
          </cell>
          <cell r="J1018" t="str">
            <v>OML - 34</v>
          </cell>
          <cell r="K1018" t="str">
            <v>LAND WEST</v>
          </cell>
          <cell r="L1018" t="str">
            <v>West</v>
          </cell>
          <cell r="M1018" t="str">
            <v>NFA - UGHELLI EAST</v>
          </cell>
          <cell r="N1018" t="str">
            <v>NFA - Land West</v>
          </cell>
          <cell r="O1018" t="str">
            <v>NFA - Land West</v>
          </cell>
          <cell r="P1018" t="str">
            <v>NFA</v>
          </cell>
          <cell r="Q1018" t="str">
            <v>Ernest Ikpolo</v>
          </cell>
          <cell r="R1018" t="str">
            <v>UGHELLI_EAST1_GP / UTOROGU1_GP</v>
          </cell>
          <cell r="S1018" t="str">
            <v>DOMGAS</v>
          </cell>
          <cell r="T1018" t="str">
            <v>4. Oil</v>
          </cell>
          <cell r="U1018" t="str">
            <v>1. Secure / Maximise NFA</v>
          </cell>
          <cell r="V1018" t="str">
            <v xml:space="preserve">Oghene Nkonyeasua </v>
          </cell>
          <cell r="W1018">
            <v>0</v>
          </cell>
          <cell r="X1018">
            <v>3</v>
          </cell>
          <cell r="Y1018">
            <v>0</v>
          </cell>
          <cell r="Z1018">
            <v>949.64436340332031</v>
          </cell>
          <cell r="AA1018">
            <v>0</v>
          </cell>
          <cell r="AB1018">
            <v>40488.2998046875</v>
          </cell>
          <cell r="AC1018">
            <v>0</v>
          </cell>
          <cell r="AD1018">
            <v>0</v>
          </cell>
          <cell r="AE1018">
            <v>0</v>
          </cell>
          <cell r="AF1018">
            <v>39604.840087890625</v>
          </cell>
          <cell r="AG1018">
            <v>400.05009651184082</v>
          </cell>
          <cell r="AH1018">
            <v>482.62821197509766</v>
          </cell>
          <cell r="AI1018">
            <v>0</v>
          </cell>
          <cell r="AJ1018">
            <v>128582.81127929688</v>
          </cell>
          <cell r="AK1018">
            <v>0</v>
          </cell>
          <cell r="AL1018">
            <v>0</v>
          </cell>
          <cell r="AM1018">
            <v>0</v>
          </cell>
          <cell r="AN1018">
            <v>0</v>
          </cell>
          <cell r="AO1018">
            <v>0</v>
          </cell>
          <cell r="AP1018">
            <v>0</v>
          </cell>
          <cell r="AQ1018">
            <v>0</v>
          </cell>
          <cell r="AR1018">
            <v>0</v>
          </cell>
          <cell r="AS1018">
            <v>0</v>
          </cell>
          <cell r="AT1018">
            <v>0</v>
          </cell>
          <cell r="AU1018">
            <v>0</v>
          </cell>
          <cell r="AV1018">
            <v>0</v>
          </cell>
          <cell r="AW1018">
            <v>0</v>
          </cell>
          <cell r="AX1018">
            <v>0</v>
          </cell>
          <cell r="AY1018">
            <v>0</v>
          </cell>
          <cell r="AZ1018">
            <v>0</v>
          </cell>
          <cell r="BA1018">
            <v>0</v>
          </cell>
          <cell r="BB1018">
            <v>0</v>
          </cell>
          <cell r="BC1018">
            <v>0</v>
          </cell>
          <cell r="BD1018">
            <v>0</v>
          </cell>
          <cell r="BE1018">
            <v>0</v>
          </cell>
          <cell r="BF1018">
            <v>0</v>
          </cell>
          <cell r="BG1018">
            <v>0</v>
          </cell>
          <cell r="BH1018">
            <v>0</v>
          </cell>
          <cell r="BI1018">
            <v>0</v>
          </cell>
          <cell r="BJ1018">
            <v>0</v>
          </cell>
          <cell r="BK1018">
            <v>0</v>
          </cell>
          <cell r="BL1018">
            <v>0</v>
          </cell>
          <cell r="BM1018">
            <v>0</v>
          </cell>
          <cell r="BN1018">
            <v>0</v>
          </cell>
          <cell r="BO1018">
            <v>0</v>
          </cell>
          <cell r="BP1018">
            <v>0</v>
          </cell>
          <cell r="BQ1018">
            <v>0</v>
          </cell>
          <cell r="BR1018">
            <v>0</v>
          </cell>
          <cell r="BS1018">
            <v>0</v>
          </cell>
          <cell r="BT1018">
            <v>0</v>
          </cell>
          <cell r="BU1018">
            <v>0</v>
          </cell>
          <cell r="BV1018">
            <v>0</v>
          </cell>
          <cell r="BW1018">
            <v>0</v>
          </cell>
          <cell r="BX1018">
            <v>0</v>
          </cell>
          <cell r="BY1018">
            <v>0</v>
          </cell>
          <cell r="BZ1018">
            <v>0</v>
          </cell>
          <cell r="CA1018">
            <v>0</v>
          </cell>
          <cell r="CB1018">
            <v>0</v>
          </cell>
          <cell r="CC1018">
            <v>0</v>
          </cell>
          <cell r="CD1018">
            <v>0</v>
          </cell>
          <cell r="CE1018">
            <v>0</v>
          </cell>
          <cell r="CF1018">
            <v>0</v>
          </cell>
          <cell r="CG1018">
            <v>0</v>
          </cell>
          <cell r="CH1018">
            <v>0</v>
          </cell>
          <cell r="CI1018">
            <v>0</v>
          </cell>
          <cell r="CJ1018">
            <v>0</v>
          </cell>
          <cell r="CK1018">
            <v>0</v>
          </cell>
          <cell r="CL1018">
            <v>121589.990234375</v>
          </cell>
          <cell r="CM1018">
            <v>1</v>
          </cell>
        </row>
        <row r="1019">
          <cell r="A1019" t="str">
            <v>NIP_BP11_N_UGHE_WL1_QG1</v>
          </cell>
          <cell r="C1019" t="str">
            <v>BP11</v>
          </cell>
          <cell r="D1019" t="str">
            <v>In</v>
          </cell>
          <cell r="E1019" t="str">
            <v>Base JV</v>
          </cell>
          <cell r="F1019" t="str">
            <v>Base</v>
          </cell>
          <cell r="G1019" t="str">
            <v>SPDC JV</v>
          </cell>
          <cell r="H1019" t="str">
            <v>In</v>
          </cell>
          <cell r="I1019" t="str">
            <v>UGHELLI EAST</v>
          </cell>
          <cell r="J1019" t="str">
            <v>OML - 34</v>
          </cell>
          <cell r="K1019" t="str">
            <v>LAND WEST</v>
          </cell>
          <cell r="L1019" t="str">
            <v>West</v>
          </cell>
          <cell r="M1019" t="str">
            <v>NFA - UGHELLI EAST</v>
          </cell>
          <cell r="N1019" t="str">
            <v>NFA - Land West</v>
          </cell>
          <cell r="O1019" t="str">
            <v>NFA - Land West</v>
          </cell>
          <cell r="P1019" t="str">
            <v>NFA</v>
          </cell>
          <cell r="Q1019" t="str">
            <v>Ernest Ikpolo</v>
          </cell>
          <cell r="R1019" t="str">
            <v>UGHELLI_EAST1_FS</v>
          </cell>
          <cell r="S1019" t="str">
            <v>DOMGAS</v>
          </cell>
          <cell r="T1019" t="str">
            <v>4. Oil</v>
          </cell>
          <cell r="V1019" t="str">
            <v xml:space="preserve">Oghene Nkonyeasua </v>
          </cell>
          <cell r="W1019">
            <v>0</v>
          </cell>
          <cell r="X1019">
            <v>0</v>
          </cell>
          <cell r="Y1019">
            <v>0</v>
          </cell>
          <cell r="Z1019">
            <v>554.65997314453125</v>
          </cell>
          <cell r="AA1019">
            <v>0</v>
          </cell>
          <cell r="AB1019">
            <v>15515.9990234375</v>
          </cell>
          <cell r="AC1019">
            <v>0</v>
          </cell>
          <cell r="AD1019">
            <v>0</v>
          </cell>
          <cell r="AE1019">
            <v>0</v>
          </cell>
          <cell r="AF1019">
            <v>15268</v>
          </cell>
          <cell r="AG1019">
            <v>154.22000122070313</v>
          </cell>
          <cell r="AH1019">
            <v>93.698997497558594</v>
          </cell>
          <cell r="AI1019">
            <v>0</v>
          </cell>
          <cell r="AJ1019">
            <v>2103.499267578125</v>
          </cell>
          <cell r="AK1019">
            <v>0</v>
          </cell>
          <cell r="AL1019">
            <v>0</v>
          </cell>
          <cell r="AM1019">
            <v>0</v>
          </cell>
          <cell r="AN1019">
            <v>0</v>
          </cell>
          <cell r="AO1019">
            <v>0</v>
          </cell>
          <cell r="AP1019">
            <v>0</v>
          </cell>
          <cell r="AQ1019">
            <v>0</v>
          </cell>
          <cell r="AR1019">
            <v>0</v>
          </cell>
          <cell r="AS1019">
            <v>0</v>
          </cell>
          <cell r="AT1019">
            <v>0</v>
          </cell>
          <cell r="AU1019">
            <v>0</v>
          </cell>
          <cell r="AV1019">
            <v>0</v>
          </cell>
          <cell r="AW1019">
            <v>0</v>
          </cell>
          <cell r="AX1019">
            <v>0</v>
          </cell>
          <cell r="AY1019">
            <v>0</v>
          </cell>
          <cell r="AZ1019">
            <v>0</v>
          </cell>
          <cell r="BA1019">
            <v>0</v>
          </cell>
          <cell r="BB1019">
            <v>0</v>
          </cell>
          <cell r="BC1019">
            <v>0</v>
          </cell>
          <cell r="BD1019">
            <v>0</v>
          </cell>
          <cell r="BE1019">
            <v>0</v>
          </cell>
          <cell r="BF1019">
            <v>0</v>
          </cell>
          <cell r="BG1019">
            <v>0</v>
          </cell>
          <cell r="BH1019">
            <v>0</v>
          </cell>
          <cell r="BI1019">
            <v>0</v>
          </cell>
          <cell r="BJ1019">
            <v>0</v>
          </cell>
          <cell r="BK1019">
            <v>0</v>
          </cell>
          <cell r="BL1019">
            <v>0</v>
          </cell>
          <cell r="BM1019">
            <v>0</v>
          </cell>
          <cell r="BN1019">
            <v>0</v>
          </cell>
          <cell r="BO1019">
            <v>0</v>
          </cell>
          <cell r="BP1019">
            <v>0</v>
          </cell>
          <cell r="BQ1019">
            <v>0</v>
          </cell>
          <cell r="BR1019">
            <v>0</v>
          </cell>
          <cell r="BS1019">
            <v>0</v>
          </cell>
          <cell r="BT1019">
            <v>0</v>
          </cell>
          <cell r="BU1019">
            <v>0</v>
          </cell>
          <cell r="BV1019">
            <v>0</v>
          </cell>
          <cell r="BW1019">
            <v>0</v>
          </cell>
          <cell r="BX1019">
            <v>0</v>
          </cell>
          <cell r="BY1019">
            <v>0</v>
          </cell>
          <cell r="BZ1019">
            <v>0</v>
          </cell>
          <cell r="CA1019">
            <v>0</v>
          </cell>
          <cell r="CB1019">
            <v>0</v>
          </cell>
          <cell r="CC1019">
            <v>0</v>
          </cell>
          <cell r="CD1019">
            <v>0</v>
          </cell>
          <cell r="CE1019">
            <v>0</v>
          </cell>
          <cell r="CF1019">
            <v>0</v>
          </cell>
          <cell r="CG1019">
            <v>0</v>
          </cell>
          <cell r="CH1019">
            <v>0</v>
          </cell>
          <cell r="CI1019">
            <v>0</v>
          </cell>
          <cell r="CJ1019">
            <v>0</v>
          </cell>
          <cell r="CK1019">
            <v>0</v>
          </cell>
          <cell r="CL1019">
            <v>0</v>
          </cell>
          <cell r="CM1019">
            <v>1</v>
          </cell>
        </row>
        <row r="1020">
          <cell r="A1020" t="str">
            <v>NIP_BP11_N_UTOR_WL1_G01</v>
          </cell>
          <cell r="C1020" t="str">
            <v>BP11</v>
          </cell>
          <cell r="D1020" t="str">
            <v>In</v>
          </cell>
          <cell r="E1020" t="str">
            <v>Base JV</v>
          </cell>
          <cell r="F1020" t="str">
            <v>Base</v>
          </cell>
          <cell r="G1020" t="str">
            <v>SPDC JV</v>
          </cell>
          <cell r="H1020" t="str">
            <v>In</v>
          </cell>
          <cell r="I1020" t="str">
            <v>UTOROGU</v>
          </cell>
          <cell r="J1020" t="str">
            <v>OML - 34</v>
          </cell>
          <cell r="K1020" t="str">
            <v>LAND WEST</v>
          </cell>
          <cell r="L1020" t="str">
            <v>West</v>
          </cell>
          <cell r="M1020" t="str">
            <v>NFA - UTOROGU</v>
          </cell>
          <cell r="N1020" t="str">
            <v>NFA - Land West</v>
          </cell>
          <cell r="O1020" t="str">
            <v>NFA - Land West</v>
          </cell>
          <cell r="P1020" t="str">
            <v>NFA</v>
          </cell>
          <cell r="Q1020" t="str">
            <v>Ernest Ikpolo</v>
          </cell>
          <cell r="R1020" t="str">
            <v>UTOROGU1_GP</v>
          </cell>
          <cell r="S1020" t="str">
            <v>DOMGAS</v>
          </cell>
          <cell r="T1020" t="str">
            <v>4. Oil</v>
          </cell>
          <cell r="U1020" t="str">
            <v>1. Secure / Maximise NFA</v>
          </cell>
          <cell r="V1020" t="str">
            <v xml:space="preserve">Oghene Nkonyeasua </v>
          </cell>
          <cell r="W1020">
            <v>0</v>
          </cell>
          <cell r="X1020">
            <v>0</v>
          </cell>
          <cell r="Y1020">
            <v>0</v>
          </cell>
          <cell r="Z1020">
            <v>12364.691750526428</v>
          </cell>
          <cell r="AA1020">
            <v>0</v>
          </cell>
          <cell r="AB1020">
            <v>1182947.2418212891</v>
          </cell>
          <cell r="AC1020">
            <v>0</v>
          </cell>
          <cell r="AD1020">
            <v>0</v>
          </cell>
          <cell r="AE1020">
            <v>0</v>
          </cell>
          <cell r="AF1020">
            <v>1167567.8984375</v>
          </cell>
          <cell r="AG1020">
            <v>11793.629706382751</v>
          </cell>
          <cell r="AH1020">
            <v>3581.7156944274902</v>
          </cell>
          <cell r="AI1020">
            <v>0</v>
          </cell>
          <cell r="AJ1020">
            <v>877278.943359375</v>
          </cell>
          <cell r="AK1020">
            <v>0</v>
          </cell>
          <cell r="AL1020">
            <v>0</v>
          </cell>
          <cell r="AM1020">
            <v>0</v>
          </cell>
          <cell r="AN1020">
            <v>0</v>
          </cell>
          <cell r="AO1020">
            <v>0</v>
          </cell>
          <cell r="AP1020">
            <v>0</v>
          </cell>
          <cell r="AQ1020">
            <v>0</v>
          </cell>
          <cell r="AR1020">
            <v>0</v>
          </cell>
          <cell r="AS1020">
            <v>0</v>
          </cell>
          <cell r="AT1020">
            <v>0</v>
          </cell>
          <cell r="AU1020">
            <v>0</v>
          </cell>
          <cell r="AV1020">
            <v>0</v>
          </cell>
          <cell r="AW1020">
            <v>0</v>
          </cell>
          <cell r="AX1020">
            <v>0</v>
          </cell>
          <cell r="AY1020">
            <v>0</v>
          </cell>
          <cell r="AZ1020">
            <v>0</v>
          </cell>
          <cell r="BA1020">
            <v>0</v>
          </cell>
          <cell r="BB1020">
            <v>0</v>
          </cell>
          <cell r="BC1020">
            <v>0</v>
          </cell>
          <cell r="BD1020">
            <v>0</v>
          </cell>
          <cell r="BE1020">
            <v>0</v>
          </cell>
          <cell r="BF1020">
            <v>0</v>
          </cell>
          <cell r="BG1020">
            <v>0</v>
          </cell>
          <cell r="BH1020">
            <v>0</v>
          </cell>
          <cell r="BI1020">
            <v>0</v>
          </cell>
          <cell r="BJ1020">
            <v>0</v>
          </cell>
          <cell r="BK1020">
            <v>0</v>
          </cell>
          <cell r="BL1020">
            <v>0</v>
          </cell>
          <cell r="BM1020">
            <v>0</v>
          </cell>
          <cell r="BN1020">
            <v>0</v>
          </cell>
          <cell r="BO1020">
            <v>0</v>
          </cell>
          <cell r="BP1020">
            <v>0</v>
          </cell>
          <cell r="BQ1020">
            <v>0</v>
          </cell>
          <cell r="BR1020">
            <v>0</v>
          </cell>
          <cell r="BS1020">
            <v>0</v>
          </cell>
          <cell r="BT1020">
            <v>0</v>
          </cell>
          <cell r="BU1020">
            <v>0</v>
          </cell>
          <cell r="BV1020">
            <v>0</v>
          </cell>
          <cell r="BW1020">
            <v>0</v>
          </cell>
          <cell r="BX1020">
            <v>0</v>
          </cell>
          <cell r="BY1020">
            <v>0</v>
          </cell>
          <cell r="BZ1020">
            <v>0</v>
          </cell>
          <cell r="CA1020">
            <v>0</v>
          </cell>
          <cell r="CB1020">
            <v>0</v>
          </cell>
          <cell r="CC1020">
            <v>0</v>
          </cell>
          <cell r="CD1020">
            <v>0</v>
          </cell>
          <cell r="CE1020">
            <v>0</v>
          </cell>
          <cell r="CF1020">
            <v>0</v>
          </cell>
          <cell r="CG1020">
            <v>0</v>
          </cell>
          <cell r="CH1020">
            <v>0</v>
          </cell>
          <cell r="CI1020">
            <v>0</v>
          </cell>
          <cell r="CJ1020">
            <v>0</v>
          </cell>
          <cell r="CK1020">
            <v>0</v>
          </cell>
          <cell r="CL1020">
            <v>757278.046875</v>
          </cell>
          <cell r="CM1020">
            <v>1</v>
          </cell>
        </row>
        <row r="1021">
          <cell r="A1021" t="str">
            <v>NIP_BP11_N_UTOR_WL1_N01</v>
          </cell>
          <cell r="C1021" t="str">
            <v>BP11</v>
          </cell>
          <cell r="D1021" t="str">
            <v>In</v>
          </cell>
          <cell r="E1021" t="str">
            <v>Base JV</v>
          </cell>
          <cell r="F1021" t="str">
            <v>Base</v>
          </cell>
          <cell r="G1021" t="str">
            <v>SPDC JV</v>
          </cell>
          <cell r="H1021" t="str">
            <v>In</v>
          </cell>
          <cell r="I1021" t="str">
            <v>UTOROGU</v>
          </cell>
          <cell r="J1021" t="str">
            <v>OML - 34</v>
          </cell>
          <cell r="K1021" t="str">
            <v>LAND WEST</v>
          </cell>
          <cell r="L1021" t="str">
            <v>West</v>
          </cell>
          <cell r="M1021" t="str">
            <v>NFA - UTOROGU</v>
          </cell>
          <cell r="N1021" t="str">
            <v>NFA - Land West</v>
          </cell>
          <cell r="O1021" t="str">
            <v>NFA - Land West</v>
          </cell>
          <cell r="P1021" t="str">
            <v>NFA</v>
          </cell>
          <cell r="Q1021" t="str">
            <v>Ernest Ikpolo</v>
          </cell>
          <cell r="R1021" t="str">
            <v>UTOROGU1_FS</v>
          </cell>
          <cell r="S1021" t="str">
            <v>DOMGAS</v>
          </cell>
          <cell r="T1021" t="str">
            <v>4. Oil</v>
          </cell>
          <cell r="U1021" t="str">
            <v>1. Secure / Maximise NFA</v>
          </cell>
          <cell r="V1021" t="str">
            <v xml:space="preserve">Oghene Nkonyeasua </v>
          </cell>
          <cell r="W1021">
            <v>0</v>
          </cell>
          <cell r="X1021">
            <v>0</v>
          </cell>
          <cell r="Y1021">
            <v>23974.185241699219</v>
          </cell>
          <cell r="Z1021">
            <v>0</v>
          </cell>
          <cell r="AA1021">
            <v>35863.076141357422</v>
          </cell>
          <cell r="AB1021">
            <v>0</v>
          </cell>
          <cell r="AC1021">
            <v>20727.036655426025</v>
          </cell>
          <cell r="AD1021">
            <v>5671.1985063552856</v>
          </cell>
          <cell r="AE1021">
            <v>9464.8367309570313</v>
          </cell>
          <cell r="AF1021">
            <v>0</v>
          </cell>
          <cell r="AG1021">
            <v>0</v>
          </cell>
          <cell r="AH1021">
            <v>0</v>
          </cell>
          <cell r="AI1021">
            <v>0</v>
          </cell>
          <cell r="AJ1021">
            <v>83510.696044921875</v>
          </cell>
          <cell r="AK1021">
            <v>0</v>
          </cell>
          <cell r="AL1021">
            <v>0</v>
          </cell>
          <cell r="AM1021">
            <v>0</v>
          </cell>
          <cell r="AN1021">
            <v>0</v>
          </cell>
          <cell r="AO1021">
            <v>0</v>
          </cell>
          <cell r="AP1021">
            <v>0</v>
          </cell>
          <cell r="AQ1021">
            <v>0</v>
          </cell>
          <cell r="AR1021">
            <v>0</v>
          </cell>
          <cell r="AS1021">
            <v>0</v>
          </cell>
          <cell r="AT1021">
            <v>0</v>
          </cell>
          <cell r="AU1021">
            <v>0</v>
          </cell>
          <cell r="AV1021">
            <v>0</v>
          </cell>
          <cell r="AW1021">
            <v>0</v>
          </cell>
          <cell r="AX1021">
            <v>0</v>
          </cell>
          <cell r="AY1021">
            <v>0</v>
          </cell>
          <cell r="AZ1021">
            <v>0</v>
          </cell>
          <cell r="BA1021">
            <v>0</v>
          </cell>
          <cell r="BB1021">
            <v>0</v>
          </cell>
          <cell r="BC1021">
            <v>0</v>
          </cell>
          <cell r="BD1021">
            <v>0</v>
          </cell>
          <cell r="BE1021">
            <v>0</v>
          </cell>
          <cell r="BF1021">
            <v>0</v>
          </cell>
          <cell r="BG1021">
            <v>0</v>
          </cell>
          <cell r="BH1021">
            <v>0</v>
          </cell>
          <cell r="BI1021">
            <v>0</v>
          </cell>
          <cell r="BJ1021">
            <v>0</v>
          </cell>
          <cell r="BK1021">
            <v>0</v>
          </cell>
          <cell r="BL1021">
            <v>0</v>
          </cell>
          <cell r="BM1021">
            <v>0</v>
          </cell>
          <cell r="BN1021">
            <v>0</v>
          </cell>
          <cell r="BO1021">
            <v>0</v>
          </cell>
          <cell r="BP1021">
            <v>0</v>
          </cell>
          <cell r="BQ1021">
            <v>0</v>
          </cell>
          <cell r="BR1021">
            <v>0</v>
          </cell>
          <cell r="BS1021">
            <v>0</v>
          </cell>
          <cell r="BT1021">
            <v>0</v>
          </cell>
          <cell r="BU1021">
            <v>0</v>
          </cell>
          <cell r="BV1021">
            <v>0</v>
          </cell>
          <cell r="BW1021">
            <v>0</v>
          </cell>
          <cell r="BX1021">
            <v>0</v>
          </cell>
          <cell r="BY1021">
            <v>0</v>
          </cell>
          <cell r="BZ1021">
            <v>0</v>
          </cell>
          <cell r="CA1021">
            <v>0</v>
          </cell>
          <cell r="CB1021">
            <v>0</v>
          </cell>
          <cell r="CC1021">
            <v>0</v>
          </cell>
          <cell r="CD1021">
            <v>0</v>
          </cell>
          <cell r="CE1021">
            <v>0</v>
          </cell>
          <cell r="CF1021">
            <v>0</v>
          </cell>
          <cell r="CG1021">
            <v>0</v>
          </cell>
          <cell r="CH1021">
            <v>0</v>
          </cell>
          <cell r="CI1021">
            <v>0</v>
          </cell>
          <cell r="CJ1021">
            <v>40029.2626953125</v>
          </cell>
          <cell r="CK1021">
            <v>0</v>
          </cell>
          <cell r="CL1021">
            <v>0</v>
          </cell>
          <cell r="CM1021">
            <v>1</v>
          </cell>
        </row>
        <row r="1022">
          <cell r="A1022" t="str">
            <v>NIP_BP11_N_UTOR_WL1_Q01</v>
          </cell>
          <cell r="C1022" t="str">
            <v>BP11</v>
          </cell>
          <cell r="D1022" t="str">
            <v>In</v>
          </cell>
          <cell r="E1022" t="str">
            <v>Base JV</v>
          </cell>
          <cell r="F1022" t="str">
            <v>Base</v>
          </cell>
          <cell r="G1022" t="str">
            <v>SPDC JV</v>
          </cell>
          <cell r="H1022" t="str">
            <v>In</v>
          </cell>
          <cell r="I1022" t="str">
            <v>UTOROGU</v>
          </cell>
          <cell r="J1022" t="str">
            <v>OML - 34</v>
          </cell>
          <cell r="K1022" t="str">
            <v>LAND WEST</v>
          </cell>
          <cell r="L1022" t="str">
            <v>West</v>
          </cell>
          <cell r="M1022" t="str">
            <v>NFA - UTOROGU</v>
          </cell>
          <cell r="N1022" t="str">
            <v>NFA - Land West</v>
          </cell>
          <cell r="O1022" t="str">
            <v>NFA - Land West</v>
          </cell>
          <cell r="P1022" t="str">
            <v>NFA</v>
          </cell>
          <cell r="Q1022" t="str">
            <v>Ernest Ikpolo</v>
          </cell>
          <cell r="R1022" t="str">
            <v>UTOROGU1_FS</v>
          </cell>
          <cell r="S1022" t="str">
            <v>DOMGAS</v>
          </cell>
          <cell r="T1022" t="str">
            <v>4. Oil</v>
          </cell>
          <cell r="U1022" t="str">
            <v>1. Secure / Maximise NFA</v>
          </cell>
          <cell r="V1022" t="str">
            <v xml:space="preserve">Oghene Nkonyeasua </v>
          </cell>
          <cell r="W1022">
            <v>0</v>
          </cell>
          <cell r="X1022">
            <v>0</v>
          </cell>
          <cell r="Y1022">
            <v>1721.9849815368652</v>
          </cell>
          <cell r="Z1022">
            <v>0</v>
          </cell>
          <cell r="AA1022">
            <v>3246.2810821533203</v>
          </cell>
          <cell r="AB1022">
            <v>0</v>
          </cell>
          <cell r="AC1022">
            <v>2058.2049903869629</v>
          </cell>
          <cell r="AD1022">
            <v>723.31780481338501</v>
          </cell>
          <cell r="AE1022">
            <v>464.75069618225098</v>
          </cell>
          <cell r="AF1022">
            <v>0</v>
          </cell>
          <cell r="AG1022">
            <v>0</v>
          </cell>
          <cell r="AH1022">
            <v>0</v>
          </cell>
          <cell r="AI1022">
            <v>0</v>
          </cell>
          <cell r="AJ1022">
            <v>3566.7210273742676</v>
          </cell>
          <cell r="AK1022">
            <v>0</v>
          </cell>
          <cell r="AL1022">
            <v>0</v>
          </cell>
          <cell r="AM1022">
            <v>0</v>
          </cell>
          <cell r="AN1022">
            <v>0</v>
          </cell>
          <cell r="AO1022">
            <v>0</v>
          </cell>
          <cell r="AP1022">
            <v>0</v>
          </cell>
          <cell r="AQ1022">
            <v>0</v>
          </cell>
          <cell r="AR1022">
            <v>0</v>
          </cell>
          <cell r="AS1022">
            <v>0</v>
          </cell>
          <cell r="AT1022">
            <v>0</v>
          </cell>
          <cell r="AU1022">
            <v>0</v>
          </cell>
          <cell r="AV1022">
            <v>0</v>
          </cell>
          <cell r="AW1022">
            <v>0</v>
          </cell>
          <cell r="AX1022">
            <v>0</v>
          </cell>
          <cell r="AY1022">
            <v>0</v>
          </cell>
          <cell r="AZ1022">
            <v>0</v>
          </cell>
          <cell r="BA1022">
            <v>0</v>
          </cell>
          <cell r="BB1022">
            <v>0</v>
          </cell>
          <cell r="BC1022">
            <v>0</v>
          </cell>
          <cell r="BD1022">
            <v>0</v>
          </cell>
          <cell r="BE1022">
            <v>0</v>
          </cell>
          <cell r="BF1022">
            <v>0</v>
          </cell>
          <cell r="BG1022">
            <v>0</v>
          </cell>
          <cell r="BH1022">
            <v>0</v>
          </cell>
          <cell r="BI1022">
            <v>0</v>
          </cell>
          <cell r="BJ1022">
            <v>0</v>
          </cell>
          <cell r="BK1022">
            <v>0</v>
          </cell>
          <cell r="BL1022">
            <v>0</v>
          </cell>
          <cell r="BM1022">
            <v>0</v>
          </cell>
          <cell r="BN1022">
            <v>0</v>
          </cell>
          <cell r="BO1022">
            <v>0</v>
          </cell>
          <cell r="BP1022">
            <v>0</v>
          </cell>
          <cell r="BQ1022">
            <v>0</v>
          </cell>
          <cell r="BR1022">
            <v>0</v>
          </cell>
          <cell r="BS1022">
            <v>0</v>
          </cell>
          <cell r="BT1022">
            <v>0</v>
          </cell>
          <cell r="BU1022">
            <v>0</v>
          </cell>
          <cell r="BV1022">
            <v>0</v>
          </cell>
          <cell r="BW1022">
            <v>0</v>
          </cell>
          <cell r="BX1022">
            <v>0</v>
          </cell>
          <cell r="BY1022">
            <v>0</v>
          </cell>
          <cell r="BZ1022">
            <v>0</v>
          </cell>
          <cell r="CA1022">
            <v>0</v>
          </cell>
          <cell r="CB1022">
            <v>0</v>
          </cell>
          <cell r="CC1022">
            <v>0</v>
          </cell>
          <cell r="CD1022">
            <v>0</v>
          </cell>
          <cell r="CE1022">
            <v>0</v>
          </cell>
          <cell r="CF1022">
            <v>0</v>
          </cell>
          <cell r="CG1022">
            <v>0</v>
          </cell>
          <cell r="CH1022">
            <v>0</v>
          </cell>
          <cell r="CI1022">
            <v>0</v>
          </cell>
          <cell r="CJ1022">
            <v>0</v>
          </cell>
          <cell r="CK1022">
            <v>0</v>
          </cell>
          <cell r="CL1022">
            <v>0</v>
          </cell>
          <cell r="CM1022">
            <v>1</v>
          </cell>
        </row>
        <row r="1023">
          <cell r="A1023" t="str">
            <v>NIP_BP11_N_ZARA_EL2_G01</v>
          </cell>
          <cell r="C1023" t="str">
            <v>BP11</v>
          </cell>
          <cell r="D1023" t="str">
            <v>In</v>
          </cell>
          <cell r="E1023" t="str">
            <v>Base JV</v>
          </cell>
          <cell r="F1023" t="str">
            <v>Base</v>
          </cell>
          <cell r="G1023" t="str">
            <v>SPDC JV</v>
          </cell>
          <cell r="H1023" t="str">
            <v>In</v>
          </cell>
          <cell r="I1023" t="str">
            <v>ZARAMA</v>
          </cell>
          <cell r="J1023" t="str">
            <v>OML - 17</v>
          </cell>
          <cell r="K1023" t="str">
            <v>LAND EAST</v>
          </cell>
          <cell r="L1023" t="str">
            <v>East</v>
          </cell>
          <cell r="M1023" t="str">
            <v>NFA - ZARAMA</v>
          </cell>
          <cell r="N1023" t="str">
            <v>NFA - Land East</v>
          </cell>
          <cell r="O1023" t="str">
            <v>NFA - Land East</v>
          </cell>
          <cell r="P1023" t="str">
            <v>NFA</v>
          </cell>
          <cell r="Q1023" t="str">
            <v>James Iwegbu</v>
          </cell>
          <cell r="R1023" t="str">
            <v>GBARAN CPF</v>
          </cell>
          <cell r="S1023" t="str">
            <v>NLNG</v>
          </cell>
          <cell r="T1023" t="str">
            <v>4. Oil</v>
          </cell>
          <cell r="U1023" t="str">
            <v>1. Secure / Maximise NFA</v>
          </cell>
          <cell r="V1023" t="str">
            <v>Ekong Inem</v>
          </cell>
          <cell r="W1023">
            <v>0</v>
          </cell>
          <cell r="X1023">
            <v>0</v>
          </cell>
          <cell r="Y1023">
            <v>0</v>
          </cell>
          <cell r="Z1023">
            <v>76142.740200042725</v>
          </cell>
          <cell r="AA1023">
            <v>0</v>
          </cell>
          <cell r="AB1023">
            <v>3283342.6938476563</v>
          </cell>
          <cell r="AC1023">
            <v>0</v>
          </cell>
          <cell r="AD1023">
            <v>0</v>
          </cell>
          <cell r="AE1023">
            <v>0</v>
          </cell>
          <cell r="AF1023">
            <v>3218793.5961914063</v>
          </cell>
          <cell r="AG1023">
            <v>0</v>
          </cell>
          <cell r="AH1023">
            <v>64551.7900390625</v>
          </cell>
          <cell r="AI1023">
            <v>0</v>
          </cell>
          <cell r="AJ1023">
            <v>147388.67179870605</v>
          </cell>
          <cell r="AK1023">
            <v>0</v>
          </cell>
          <cell r="AL1023">
            <v>0</v>
          </cell>
          <cell r="AM1023">
            <v>0</v>
          </cell>
          <cell r="AN1023">
            <v>0</v>
          </cell>
          <cell r="AO1023">
            <v>0</v>
          </cell>
          <cell r="AP1023">
            <v>0</v>
          </cell>
          <cell r="AQ1023">
            <v>0</v>
          </cell>
          <cell r="AR1023">
            <v>0</v>
          </cell>
          <cell r="AS1023">
            <v>0</v>
          </cell>
          <cell r="AT1023">
            <v>0</v>
          </cell>
          <cell r="AU1023">
            <v>0</v>
          </cell>
          <cell r="AV1023">
            <v>0</v>
          </cell>
          <cell r="AW1023">
            <v>0</v>
          </cell>
          <cell r="AX1023">
            <v>0</v>
          </cell>
          <cell r="AY1023">
            <v>0</v>
          </cell>
          <cell r="AZ1023">
            <v>0</v>
          </cell>
          <cell r="BA1023">
            <v>0</v>
          </cell>
          <cell r="BB1023">
            <v>0</v>
          </cell>
          <cell r="BC1023">
            <v>0</v>
          </cell>
          <cell r="BD1023">
            <v>0</v>
          </cell>
          <cell r="BE1023">
            <v>0</v>
          </cell>
          <cell r="BF1023">
            <v>0</v>
          </cell>
          <cell r="BG1023">
            <v>0</v>
          </cell>
          <cell r="BH1023">
            <v>0</v>
          </cell>
          <cell r="BI1023">
            <v>0</v>
          </cell>
          <cell r="BJ1023">
            <v>0</v>
          </cell>
          <cell r="BK1023">
            <v>0</v>
          </cell>
          <cell r="BL1023">
            <v>0</v>
          </cell>
          <cell r="BM1023">
            <v>0</v>
          </cell>
          <cell r="BN1023">
            <v>0</v>
          </cell>
          <cell r="BO1023">
            <v>0</v>
          </cell>
          <cell r="BP1023">
            <v>0</v>
          </cell>
          <cell r="BQ1023">
            <v>0</v>
          </cell>
          <cell r="BR1023">
            <v>0</v>
          </cell>
          <cell r="BS1023">
            <v>0</v>
          </cell>
          <cell r="BT1023">
            <v>0</v>
          </cell>
          <cell r="BU1023">
            <v>0</v>
          </cell>
          <cell r="BV1023">
            <v>0</v>
          </cell>
          <cell r="BW1023">
            <v>0</v>
          </cell>
          <cell r="BX1023">
            <v>0</v>
          </cell>
          <cell r="BY1023">
            <v>0</v>
          </cell>
          <cell r="BZ1023">
            <v>0</v>
          </cell>
          <cell r="CA1023">
            <v>0</v>
          </cell>
          <cell r="CB1023">
            <v>0</v>
          </cell>
          <cell r="CC1023">
            <v>0</v>
          </cell>
          <cell r="CD1023">
            <v>0</v>
          </cell>
          <cell r="CE1023">
            <v>0</v>
          </cell>
          <cell r="CF1023">
            <v>0</v>
          </cell>
          <cell r="CG1023">
            <v>0</v>
          </cell>
          <cell r="CH1023">
            <v>0</v>
          </cell>
          <cell r="CI1023">
            <v>0</v>
          </cell>
          <cell r="CJ1023">
            <v>0</v>
          </cell>
          <cell r="CK1023">
            <v>0</v>
          </cell>
          <cell r="CL1023">
            <v>0</v>
          </cell>
          <cell r="CM1023">
            <v>1</v>
          </cell>
        </row>
        <row r="1024">
          <cell r="A1024" t="str">
            <v>NIP_BP11_X_ABON_ES1_X07</v>
          </cell>
          <cell r="C1024" t="str">
            <v>BP11</v>
          </cell>
          <cell r="D1024" t="str">
            <v>In</v>
          </cell>
          <cell r="E1024" t="str">
            <v>Exploration</v>
          </cell>
          <cell r="F1024" t="str">
            <v>Base</v>
          </cell>
          <cell r="G1024" t="str">
            <v>SPDC JV</v>
          </cell>
          <cell r="H1024" t="str">
            <v>In</v>
          </cell>
          <cell r="I1024" t="str">
            <v>ABONEMA NORTH</v>
          </cell>
          <cell r="J1024" t="str">
            <v>OML - 23</v>
          </cell>
          <cell r="K1024" t="str">
            <v>EXPLORATION - EAST</v>
          </cell>
          <cell r="L1024" t="str">
            <v>East</v>
          </cell>
          <cell r="M1024" t="str">
            <v>Abonema North</v>
          </cell>
          <cell r="N1024" t="str">
            <v>Expl - XiN Onshore Bundle</v>
          </cell>
          <cell r="O1024" t="str">
            <v>Expl - XiN Onshore Bundle</v>
          </cell>
          <cell r="P1024" t="str">
            <v>UX- Nigeria Onshore &amp; Shelf</v>
          </cell>
          <cell r="Q1024" t="str">
            <v>Jovita Ndukwe</v>
          </cell>
          <cell r="S1024" t="str">
            <v>Not Applicable</v>
          </cell>
          <cell r="T1024" t="str">
            <v>6. Exploration</v>
          </cell>
          <cell r="U1024" t="str">
            <v>Grow Resource Base</v>
          </cell>
          <cell r="V1024" t="str">
            <v>Pete Britingham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  <cell r="AI1024">
            <v>30339.8046875</v>
          </cell>
          <cell r="AJ1024">
            <v>910.194091796875</v>
          </cell>
          <cell r="AK1024">
            <v>1</v>
          </cell>
          <cell r="AL1024">
            <v>0</v>
          </cell>
          <cell r="AM1024">
            <v>0</v>
          </cell>
          <cell r="AN1024">
            <v>0</v>
          </cell>
          <cell r="AO1024">
            <v>0</v>
          </cell>
          <cell r="AP1024">
            <v>0</v>
          </cell>
          <cell r="AQ1024">
            <v>0</v>
          </cell>
          <cell r="AR1024">
            <v>0</v>
          </cell>
          <cell r="AS1024">
            <v>0</v>
          </cell>
          <cell r="AT1024">
            <v>0</v>
          </cell>
          <cell r="AU1024">
            <v>0</v>
          </cell>
          <cell r="AV1024">
            <v>0</v>
          </cell>
          <cell r="AW1024">
            <v>0</v>
          </cell>
          <cell r="AX1024">
            <v>0</v>
          </cell>
          <cell r="AY1024">
            <v>0</v>
          </cell>
          <cell r="AZ1024">
            <v>0</v>
          </cell>
          <cell r="BA1024">
            <v>0</v>
          </cell>
          <cell r="BB1024">
            <v>0</v>
          </cell>
          <cell r="BC1024">
            <v>0</v>
          </cell>
          <cell r="BD1024">
            <v>0</v>
          </cell>
          <cell r="BE1024">
            <v>0</v>
          </cell>
          <cell r="BF1024">
            <v>4594.740234375</v>
          </cell>
          <cell r="BG1024">
            <v>25745.064453125</v>
          </cell>
          <cell r="BH1024">
            <v>0</v>
          </cell>
          <cell r="BI1024">
            <v>0</v>
          </cell>
          <cell r="BJ1024">
            <v>0</v>
          </cell>
          <cell r="BK1024">
            <v>0</v>
          </cell>
          <cell r="BL1024">
            <v>0</v>
          </cell>
          <cell r="BM1024">
            <v>0</v>
          </cell>
          <cell r="BN1024">
            <v>0</v>
          </cell>
          <cell r="BO1024">
            <v>0</v>
          </cell>
          <cell r="BP1024">
            <v>0</v>
          </cell>
          <cell r="BQ1024">
            <v>0</v>
          </cell>
          <cell r="BR1024">
            <v>0</v>
          </cell>
          <cell r="BS1024">
            <v>0</v>
          </cell>
          <cell r="BT1024">
            <v>0</v>
          </cell>
          <cell r="BU1024">
            <v>0</v>
          </cell>
          <cell r="BV1024">
            <v>0</v>
          </cell>
          <cell r="BW1024">
            <v>0</v>
          </cell>
          <cell r="BX1024">
            <v>0</v>
          </cell>
          <cell r="BY1024">
            <v>0</v>
          </cell>
          <cell r="BZ1024">
            <v>0</v>
          </cell>
          <cell r="CA1024">
            <v>0</v>
          </cell>
          <cell r="CB1024">
            <v>0</v>
          </cell>
          <cell r="CC1024">
            <v>0</v>
          </cell>
          <cell r="CD1024">
            <v>0</v>
          </cell>
          <cell r="CE1024">
            <v>0</v>
          </cell>
          <cell r="CF1024">
            <v>0</v>
          </cell>
          <cell r="CG1024">
            <v>0</v>
          </cell>
          <cell r="CH1024">
            <v>0</v>
          </cell>
          <cell r="CI1024">
            <v>0</v>
          </cell>
          <cell r="CJ1024">
            <v>0</v>
          </cell>
          <cell r="CK1024">
            <v>0</v>
          </cell>
          <cell r="CL1024">
            <v>0</v>
          </cell>
          <cell r="CM1024">
            <v>1</v>
          </cell>
        </row>
        <row r="1025">
          <cell r="A1025" t="str">
            <v>NIP_BP11_X_ABTW_WS2_X07</v>
          </cell>
          <cell r="C1025" t="str">
            <v>BP11</v>
          </cell>
          <cell r="D1025" t="str">
            <v>In</v>
          </cell>
          <cell r="E1025" t="str">
            <v>Exploration</v>
          </cell>
          <cell r="F1025" t="str">
            <v>Base</v>
          </cell>
          <cell r="G1025" t="str">
            <v>SPDC JV</v>
          </cell>
          <cell r="H1025" t="str">
            <v>In</v>
          </cell>
          <cell r="I1025" t="str">
            <v>ESCRAVOS BEACH</v>
          </cell>
          <cell r="J1025" t="str">
            <v>OML - 43</v>
          </cell>
          <cell r="K1025" t="str">
            <v>EXLPORATION - WEST</v>
          </cell>
          <cell r="L1025" t="str">
            <v>West</v>
          </cell>
          <cell r="M1025" t="str">
            <v>Abiteye West</v>
          </cell>
          <cell r="N1025" t="str">
            <v>Expl - XiN Onshore Bundle</v>
          </cell>
          <cell r="O1025" t="str">
            <v>Expl - XiN Onshore Bundle</v>
          </cell>
          <cell r="P1025" t="str">
            <v>UX- Nigeria Onshore &amp; Shelf</v>
          </cell>
          <cell r="Q1025" t="str">
            <v>Jovita Ndukwe</v>
          </cell>
          <cell r="S1025" t="str">
            <v>Not Applicable</v>
          </cell>
          <cell r="T1025" t="str">
            <v>6. Exploration</v>
          </cell>
          <cell r="U1025" t="str">
            <v>Grow Resource Base</v>
          </cell>
          <cell r="V1025" t="str">
            <v>Pete Britingham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  <cell r="AI1025">
            <v>22798.853515625</v>
          </cell>
          <cell r="AJ1025">
            <v>683.965576171875</v>
          </cell>
          <cell r="AK1025">
            <v>1</v>
          </cell>
          <cell r="AL1025">
            <v>0</v>
          </cell>
          <cell r="AM1025">
            <v>0</v>
          </cell>
          <cell r="AN1025">
            <v>0</v>
          </cell>
          <cell r="AO1025">
            <v>0</v>
          </cell>
          <cell r="AP1025">
            <v>0</v>
          </cell>
          <cell r="AQ1025">
            <v>0</v>
          </cell>
          <cell r="AR1025">
            <v>0</v>
          </cell>
          <cell r="AS1025">
            <v>0</v>
          </cell>
          <cell r="AT1025">
            <v>0</v>
          </cell>
          <cell r="AU1025">
            <v>0</v>
          </cell>
          <cell r="AV1025">
            <v>0</v>
          </cell>
          <cell r="AW1025">
            <v>0</v>
          </cell>
          <cell r="AX1025">
            <v>0</v>
          </cell>
          <cell r="AY1025">
            <v>0</v>
          </cell>
          <cell r="AZ1025">
            <v>0</v>
          </cell>
          <cell r="BA1025">
            <v>0</v>
          </cell>
          <cell r="BB1025">
            <v>0</v>
          </cell>
          <cell r="BC1025">
            <v>0</v>
          </cell>
          <cell r="BD1025">
            <v>0</v>
          </cell>
          <cell r="BE1025">
            <v>0</v>
          </cell>
          <cell r="BF1025">
            <v>2986.536376953125</v>
          </cell>
          <cell r="BG1025">
            <v>19812.31640625</v>
          </cell>
          <cell r="BH1025">
            <v>0</v>
          </cell>
          <cell r="BI1025">
            <v>0</v>
          </cell>
          <cell r="BJ1025">
            <v>0</v>
          </cell>
          <cell r="BK1025">
            <v>0</v>
          </cell>
          <cell r="BL1025">
            <v>0</v>
          </cell>
          <cell r="BM1025">
            <v>0</v>
          </cell>
          <cell r="BN1025">
            <v>0</v>
          </cell>
          <cell r="BO1025">
            <v>0</v>
          </cell>
          <cell r="BP1025">
            <v>0</v>
          </cell>
          <cell r="BQ1025">
            <v>0</v>
          </cell>
          <cell r="BR1025">
            <v>0</v>
          </cell>
          <cell r="BS1025">
            <v>0</v>
          </cell>
          <cell r="BT1025">
            <v>0</v>
          </cell>
          <cell r="BU1025">
            <v>0</v>
          </cell>
          <cell r="BV1025">
            <v>0</v>
          </cell>
          <cell r="BW1025">
            <v>0</v>
          </cell>
          <cell r="BX1025">
            <v>0</v>
          </cell>
          <cell r="BY1025">
            <v>0</v>
          </cell>
          <cell r="BZ1025">
            <v>0</v>
          </cell>
          <cell r="CA1025">
            <v>0</v>
          </cell>
          <cell r="CB1025">
            <v>0</v>
          </cell>
          <cell r="CC1025">
            <v>0</v>
          </cell>
          <cell r="CD1025">
            <v>0</v>
          </cell>
          <cell r="CE1025">
            <v>0</v>
          </cell>
          <cell r="CF1025">
            <v>0</v>
          </cell>
          <cell r="CG1025">
            <v>0</v>
          </cell>
          <cell r="CH1025">
            <v>0</v>
          </cell>
          <cell r="CI1025">
            <v>0</v>
          </cell>
          <cell r="CJ1025">
            <v>0</v>
          </cell>
          <cell r="CK1025">
            <v>0</v>
          </cell>
          <cell r="CL1025">
            <v>0</v>
          </cell>
          <cell r="CM1025">
            <v>1</v>
          </cell>
        </row>
        <row r="1026">
          <cell r="A1026" t="str">
            <v>NIP_BP11_X_AKOD_ES1_X07</v>
          </cell>
          <cell r="C1026" t="str">
            <v>BP11</v>
          </cell>
          <cell r="D1026" t="str">
            <v>In</v>
          </cell>
          <cell r="E1026" t="str">
            <v>Exploration</v>
          </cell>
          <cell r="F1026" t="str">
            <v>Base</v>
          </cell>
          <cell r="G1026" t="str">
            <v>SPDC JV</v>
          </cell>
          <cell r="H1026" t="str">
            <v>In</v>
          </cell>
          <cell r="I1026" t="str">
            <v>AKASO</v>
          </cell>
          <cell r="J1026" t="str">
            <v>OML - 18</v>
          </cell>
          <cell r="K1026" t="str">
            <v>EXPLORATION - EAST</v>
          </cell>
          <cell r="L1026" t="str">
            <v>East</v>
          </cell>
          <cell r="M1026" t="str">
            <v>Akaso Deep</v>
          </cell>
          <cell r="N1026" t="str">
            <v>Expl - HPHT Bundle</v>
          </cell>
          <cell r="O1026" t="str">
            <v>Expl - HPHT Bundle</v>
          </cell>
          <cell r="P1026" t="str">
            <v>UX- Nigeria Onshore &amp; Shelf</v>
          </cell>
          <cell r="Q1026" t="str">
            <v>Jovita Ndukwe</v>
          </cell>
          <cell r="S1026" t="str">
            <v>Not Applicable</v>
          </cell>
          <cell r="T1026" t="str">
            <v>6. Exploration</v>
          </cell>
          <cell r="U1026" t="str">
            <v>Grow Resource Base</v>
          </cell>
          <cell r="V1026" t="str">
            <v>Pete Britingham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  <cell r="AI1026">
            <v>82307.1875</v>
          </cell>
          <cell r="AJ1026">
            <v>2469.215576171875</v>
          </cell>
          <cell r="AK1026">
            <v>0</v>
          </cell>
          <cell r="AL1026">
            <v>0</v>
          </cell>
          <cell r="AM1026">
            <v>0</v>
          </cell>
          <cell r="AN1026">
            <v>0</v>
          </cell>
          <cell r="AO1026">
            <v>0</v>
          </cell>
          <cell r="AP1026">
            <v>1</v>
          </cell>
          <cell r="AQ1026">
            <v>0</v>
          </cell>
          <cell r="AR1026">
            <v>0</v>
          </cell>
          <cell r="AS1026">
            <v>0</v>
          </cell>
          <cell r="AT1026">
            <v>0</v>
          </cell>
          <cell r="AU1026">
            <v>0</v>
          </cell>
          <cell r="AV1026">
            <v>0</v>
          </cell>
          <cell r="AW1026">
            <v>0</v>
          </cell>
          <cell r="AX1026">
            <v>0</v>
          </cell>
          <cell r="AY1026">
            <v>0</v>
          </cell>
          <cell r="AZ1026">
            <v>0</v>
          </cell>
          <cell r="BA1026">
            <v>0</v>
          </cell>
          <cell r="BB1026">
            <v>0</v>
          </cell>
          <cell r="BC1026">
            <v>0</v>
          </cell>
          <cell r="BD1026">
            <v>0</v>
          </cell>
          <cell r="BE1026">
            <v>0</v>
          </cell>
          <cell r="BF1026">
            <v>3247.2900390625</v>
          </cell>
          <cell r="BG1026">
            <v>0</v>
          </cell>
          <cell r="BH1026">
            <v>0</v>
          </cell>
          <cell r="BI1026">
            <v>0</v>
          </cell>
          <cell r="BJ1026">
            <v>0</v>
          </cell>
          <cell r="BK1026">
            <v>0</v>
          </cell>
          <cell r="BL1026">
            <v>0</v>
          </cell>
          <cell r="BM1026">
            <v>0</v>
          </cell>
          <cell r="BN1026">
            <v>0</v>
          </cell>
          <cell r="BO1026">
            <v>0</v>
          </cell>
          <cell r="BP1026">
            <v>0</v>
          </cell>
          <cell r="BQ1026">
            <v>0</v>
          </cell>
          <cell r="BR1026">
            <v>0</v>
          </cell>
          <cell r="BS1026">
            <v>0</v>
          </cell>
          <cell r="BT1026">
            <v>0</v>
          </cell>
          <cell r="BU1026">
            <v>0</v>
          </cell>
          <cell r="BV1026">
            <v>0</v>
          </cell>
          <cell r="BW1026">
            <v>79059.8984375</v>
          </cell>
          <cell r="BX1026">
            <v>0</v>
          </cell>
          <cell r="BY1026">
            <v>0</v>
          </cell>
          <cell r="BZ1026">
            <v>0</v>
          </cell>
          <cell r="CA1026">
            <v>0</v>
          </cell>
          <cell r="CB1026">
            <v>0</v>
          </cell>
          <cell r="CC1026">
            <v>0</v>
          </cell>
          <cell r="CD1026">
            <v>0</v>
          </cell>
          <cell r="CE1026">
            <v>0</v>
          </cell>
          <cell r="CF1026">
            <v>0</v>
          </cell>
          <cell r="CG1026">
            <v>0</v>
          </cell>
          <cell r="CH1026">
            <v>0</v>
          </cell>
          <cell r="CI1026">
            <v>0</v>
          </cell>
          <cell r="CJ1026">
            <v>0</v>
          </cell>
          <cell r="CK1026">
            <v>0</v>
          </cell>
          <cell r="CL1026">
            <v>0</v>
          </cell>
          <cell r="CM1026">
            <v>1</v>
          </cell>
        </row>
        <row r="1027">
          <cell r="A1027" t="str">
            <v>NIP_BP11_X_ALDP_ES1_X07</v>
          </cell>
          <cell r="C1027" t="str">
            <v>BP11</v>
          </cell>
          <cell r="D1027" t="str">
            <v>In</v>
          </cell>
          <cell r="E1027" t="str">
            <v>Exploration</v>
          </cell>
          <cell r="F1027" t="str">
            <v>Base</v>
          </cell>
          <cell r="G1027" t="str">
            <v>SPDC JV</v>
          </cell>
          <cell r="H1027" t="str">
            <v>In</v>
          </cell>
          <cell r="I1027" t="str">
            <v>ALAKIRI</v>
          </cell>
          <cell r="J1027" t="str">
            <v>OML - 18</v>
          </cell>
          <cell r="K1027" t="str">
            <v>EXPLORATION - EAST</v>
          </cell>
          <cell r="L1027" t="str">
            <v>East</v>
          </cell>
          <cell r="M1027" t="str">
            <v>Alakiri Deep</v>
          </cell>
          <cell r="N1027" t="str">
            <v>Expl - HPHT Bundle</v>
          </cell>
          <cell r="O1027" t="str">
            <v>Expl - HPHT Bundle</v>
          </cell>
          <cell r="P1027" t="str">
            <v>UX- Nigeria Onshore &amp; Shelf</v>
          </cell>
          <cell r="Q1027" t="str">
            <v>Jovita Ndukwe</v>
          </cell>
          <cell r="S1027" t="str">
            <v>Not Applicable</v>
          </cell>
          <cell r="T1027" t="str">
            <v>6. Exploration</v>
          </cell>
          <cell r="U1027" t="str">
            <v>Grow Resource Base</v>
          </cell>
          <cell r="V1027" t="str">
            <v>Pete Britingham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  <cell r="AI1027">
            <v>76171.71875</v>
          </cell>
          <cell r="AJ1027">
            <v>2285.1513671875</v>
          </cell>
          <cell r="AK1027">
            <v>0</v>
          </cell>
          <cell r="AL1027">
            <v>0</v>
          </cell>
          <cell r="AM1027">
            <v>0</v>
          </cell>
          <cell r="AN1027">
            <v>0</v>
          </cell>
          <cell r="AO1027">
            <v>0</v>
          </cell>
          <cell r="AP1027">
            <v>1</v>
          </cell>
          <cell r="AQ1027">
            <v>0</v>
          </cell>
          <cell r="AR1027">
            <v>0</v>
          </cell>
          <cell r="AS1027">
            <v>0</v>
          </cell>
          <cell r="AT1027">
            <v>0</v>
          </cell>
          <cell r="AU1027">
            <v>0</v>
          </cell>
          <cell r="AV1027">
            <v>0</v>
          </cell>
          <cell r="AW1027">
            <v>0</v>
          </cell>
          <cell r="AX1027">
            <v>0</v>
          </cell>
          <cell r="AY1027">
            <v>0</v>
          </cell>
          <cell r="AZ1027">
            <v>0</v>
          </cell>
          <cell r="BA1027">
            <v>0</v>
          </cell>
          <cell r="BB1027">
            <v>0</v>
          </cell>
          <cell r="BC1027">
            <v>0</v>
          </cell>
          <cell r="BD1027">
            <v>0</v>
          </cell>
          <cell r="BE1027">
            <v>0</v>
          </cell>
          <cell r="BF1027">
            <v>3585.277587890625</v>
          </cell>
          <cell r="BG1027">
            <v>0</v>
          </cell>
          <cell r="BH1027">
            <v>0</v>
          </cell>
          <cell r="BI1027">
            <v>0</v>
          </cell>
          <cell r="BJ1027">
            <v>0</v>
          </cell>
          <cell r="BK1027">
            <v>0</v>
          </cell>
          <cell r="BL1027">
            <v>0</v>
          </cell>
          <cell r="BM1027">
            <v>0</v>
          </cell>
          <cell r="BN1027">
            <v>0</v>
          </cell>
          <cell r="BO1027">
            <v>0</v>
          </cell>
          <cell r="BP1027">
            <v>0</v>
          </cell>
          <cell r="BQ1027">
            <v>0</v>
          </cell>
          <cell r="BR1027">
            <v>0</v>
          </cell>
          <cell r="BS1027">
            <v>0</v>
          </cell>
          <cell r="BT1027">
            <v>0</v>
          </cell>
          <cell r="BU1027">
            <v>0</v>
          </cell>
          <cell r="BV1027">
            <v>0</v>
          </cell>
          <cell r="BW1027">
            <v>72586.4375</v>
          </cell>
          <cell r="BX1027">
            <v>0</v>
          </cell>
          <cell r="BY1027">
            <v>0</v>
          </cell>
          <cell r="BZ1027">
            <v>0</v>
          </cell>
          <cell r="CA1027">
            <v>0</v>
          </cell>
          <cell r="CB1027">
            <v>0</v>
          </cell>
          <cell r="CC1027">
            <v>0</v>
          </cell>
          <cell r="CD1027">
            <v>0</v>
          </cell>
          <cell r="CE1027">
            <v>0</v>
          </cell>
          <cell r="CF1027">
            <v>0</v>
          </cell>
          <cell r="CG1027">
            <v>0</v>
          </cell>
          <cell r="CH1027">
            <v>0</v>
          </cell>
          <cell r="CI1027">
            <v>0</v>
          </cell>
          <cell r="CJ1027">
            <v>0</v>
          </cell>
          <cell r="CK1027">
            <v>0</v>
          </cell>
          <cell r="CL1027">
            <v>0</v>
          </cell>
          <cell r="CM1027">
            <v>1</v>
          </cell>
        </row>
        <row r="1028">
          <cell r="A1028" t="str">
            <v>NIP_BP11_X_ALSD_ES1_X07</v>
          </cell>
          <cell r="C1028" t="str">
            <v>BP11</v>
          </cell>
          <cell r="D1028" t="str">
            <v>In</v>
          </cell>
          <cell r="E1028" t="str">
            <v>Exploration</v>
          </cell>
          <cell r="F1028" t="str">
            <v>Base</v>
          </cell>
          <cell r="G1028" t="str">
            <v>SPDC JV</v>
          </cell>
          <cell r="H1028" t="str">
            <v>In</v>
          </cell>
          <cell r="I1028" t="str">
            <v>ALAKIRI</v>
          </cell>
          <cell r="J1028" t="str">
            <v>OML - 18</v>
          </cell>
          <cell r="K1028" t="str">
            <v>EXPLORATION - EAST</v>
          </cell>
          <cell r="L1028" t="str">
            <v>East</v>
          </cell>
          <cell r="M1028" t="str">
            <v>Alakiri South Deep</v>
          </cell>
          <cell r="N1028" t="str">
            <v>Expl - XiN Onshore Bundle</v>
          </cell>
          <cell r="O1028" t="str">
            <v>Expl - XiN Onshore Bundle</v>
          </cell>
          <cell r="P1028" t="str">
            <v>UX- Nigeria Onshore &amp; Shelf</v>
          </cell>
          <cell r="Q1028" t="str">
            <v>Jovita Ndukwe</v>
          </cell>
          <cell r="S1028" t="str">
            <v>Not Applicable</v>
          </cell>
          <cell r="T1028" t="str">
            <v>6. Exploration</v>
          </cell>
          <cell r="U1028" t="str">
            <v>Grow Resource Base</v>
          </cell>
          <cell r="V1028" t="str">
            <v>Pete Britingham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  <cell r="AI1028">
            <v>95679.640625</v>
          </cell>
          <cell r="AJ1028">
            <v>2870.389404296875</v>
          </cell>
          <cell r="AK1028">
            <v>0</v>
          </cell>
          <cell r="AL1028">
            <v>0</v>
          </cell>
          <cell r="AM1028">
            <v>0</v>
          </cell>
          <cell r="AN1028">
            <v>0</v>
          </cell>
          <cell r="AO1028">
            <v>0</v>
          </cell>
          <cell r="AP1028">
            <v>1</v>
          </cell>
          <cell r="AQ1028">
            <v>0</v>
          </cell>
          <cell r="AR1028">
            <v>0</v>
          </cell>
          <cell r="AS1028">
            <v>0</v>
          </cell>
          <cell r="AT1028">
            <v>0</v>
          </cell>
          <cell r="AU1028">
            <v>0</v>
          </cell>
          <cell r="AV1028">
            <v>0</v>
          </cell>
          <cell r="AW1028">
            <v>0</v>
          </cell>
          <cell r="AX1028">
            <v>0</v>
          </cell>
          <cell r="AY1028">
            <v>0</v>
          </cell>
          <cell r="AZ1028">
            <v>0</v>
          </cell>
          <cell r="BA1028">
            <v>0</v>
          </cell>
          <cell r="BB1028">
            <v>0</v>
          </cell>
          <cell r="BC1028">
            <v>0</v>
          </cell>
          <cell r="BD1028">
            <v>0</v>
          </cell>
          <cell r="BE1028">
            <v>0</v>
          </cell>
          <cell r="BF1028">
            <v>2208.159912109375</v>
          </cell>
          <cell r="BG1028">
            <v>0</v>
          </cell>
          <cell r="BH1028">
            <v>0</v>
          </cell>
          <cell r="BI1028">
            <v>0</v>
          </cell>
          <cell r="BJ1028">
            <v>0</v>
          </cell>
          <cell r="BK1028">
            <v>0</v>
          </cell>
          <cell r="BL1028">
            <v>0</v>
          </cell>
          <cell r="BM1028">
            <v>0</v>
          </cell>
          <cell r="BN1028">
            <v>0</v>
          </cell>
          <cell r="BO1028">
            <v>0</v>
          </cell>
          <cell r="BP1028">
            <v>0</v>
          </cell>
          <cell r="BQ1028">
            <v>0</v>
          </cell>
          <cell r="BR1028">
            <v>0</v>
          </cell>
          <cell r="BS1028">
            <v>0</v>
          </cell>
          <cell r="BT1028">
            <v>0</v>
          </cell>
          <cell r="BU1028">
            <v>0</v>
          </cell>
          <cell r="BV1028">
            <v>0</v>
          </cell>
          <cell r="BW1028">
            <v>93471.484375</v>
          </cell>
          <cell r="BX1028">
            <v>0</v>
          </cell>
          <cell r="BY1028">
            <v>0</v>
          </cell>
          <cell r="BZ1028">
            <v>0</v>
          </cell>
          <cell r="CA1028">
            <v>0</v>
          </cell>
          <cell r="CB1028">
            <v>0</v>
          </cell>
          <cell r="CC1028">
            <v>0</v>
          </cell>
          <cell r="CD1028">
            <v>0</v>
          </cell>
          <cell r="CE1028">
            <v>0</v>
          </cell>
          <cell r="CF1028">
            <v>0</v>
          </cell>
          <cell r="CG1028">
            <v>0</v>
          </cell>
          <cell r="CH1028">
            <v>0</v>
          </cell>
          <cell r="CI1028">
            <v>0</v>
          </cell>
          <cell r="CJ1028">
            <v>0</v>
          </cell>
          <cell r="CK1028">
            <v>0</v>
          </cell>
          <cell r="CL1028">
            <v>0</v>
          </cell>
          <cell r="CM1028">
            <v>1</v>
          </cell>
        </row>
        <row r="1029">
          <cell r="A1029" t="str">
            <v>NIP_BP11_X_ALWD_ES1_X07</v>
          </cell>
          <cell r="C1029" t="str">
            <v>BP11</v>
          </cell>
          <cell r="D1029" t="str">
            <v>In</v>
          </cell>
          <cell r="E1029" t="str">
            <v>Exploration</v>
          </cell>
          <cell r="F1029" t="str">
            <v>Base</v>
          </cell>
          <cell r="G1029" t="str">
            <v>SPDC JV</v>
          </cell>
          <cell r="H1029" t="str">
            <v>In</v>
          </cell>
          <cell r="I1029" t="str">
            <v>ALAKIRI</v>
          </cell>
          <cell r="J1029" t="str">
            <v>OML - 18</v>
          </cell>
          <cell r="K1029" t="str">
            <v>EXPLORATION UNSPECIFIED NODE WEST EXPLORATION</v>
          </cell>
          <cell r="L1029" t="str">
            <v>East</v>
          </cell>
          <cell r="M1029" t="str">
            <v>Alakiri West Deep</v>
          </cell>
          <cell r="N1029" t="str">
            <v>Expl - Alakiri West Deep</v>
          </cell>
          <cell r="O1029" t="str">
            <v>Expl - Alakiri West Deep</v>
          </cell>
          <cell r="P1029" t="str">
            <v>UX- Nigeria Onshore &amp; Shelf</v>
          </cell>
          <cell r="Q1029" t="str">
            <v>Jovita Ndukwe</v>
          </cell>
          <cell r="S1029" t="str">
            <v>Not Applicable</v>
          </cell>
          <cell r="T1029" t="str">
            <v>6. Exploration</v>
          </cell>
          <cell r="U1029" t="str">
            <v>Grow Resource Base</v>
          </cell>
          <cell r="V1029" t="str">
            <v>Pete Britingham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  <cell r="AI1029">
            <v>4340</v>
          </cell>
          <cell r="AJ1029">
            <v>130.19999694824219</v>
          </cell>
          <cell r="AK1029">
            <v>0</v>
          </cell>
          <cell r="AL1029">
            <v>0</v>
          </cell>
          <cell r="AM1029">
            <v>0</v>
          </cell>
          <cell r="AN1029">
            <v>0</v>
          </cell>
          <cell r="AO1029">
            <v>0</v>
          </cell>
          <cell r="AP1029">
            <v>1</v>
          </cell>
          <cell r="AQ1029">
            <v>0</v>
          </cell>
          <cell r="AR1029">
            <v>0</v>
          </cell>
          <cell r="AS1029">
            <v>0</v>
          </cell>
          <cell r="AT1029">
            <v>0</v>
          </cell>
          <cell r="AU1029">
            <v>0</v>
          </cell>
          <cell r="AV1029">
            <v>0</v>
          </cell>
          <cell r="AW1029">
            <v>0</v>
          </cell>
          <cell r="AX1029">
            <v>0</v>
          </cell>
          <cell r="AY1029">
            <v>0</v>
          </cell>
          <cell r="AZ1029">
            <v>0</v>
          </cell>
          <cell r="BA1029">
            <v>0</v>
          </cell>
          <cell r="BB1029">
            <v>0</v>
          </cell>
          <cell r="BC1029">
            <v>0</v>
          </cell>
          <cell r="BD1029">
            <v>0</v>
          </cell>
          <cell r="BE1029">
            <v>0</v>
          </cell>
          <cell r="BF1029">
            <v>0</v>
          </cell>
          <cell r="BG1029">
            <v>0</v>
          </cell>
          <cell r="BH1029">
            <v>0</v>
          </cell>
          <cell r="BI1029">
            <v>0</v>
          </cell>
          <cell r="BJ1029">
            <v>0</v>
          </cell>
          <cell r="BK1029">
            <v>0</v>
          </cell>
          <cell r="BL1029">
            <v>0</v>
          </cell>
          <cell r="BM1029">
            <v>0</v>
          </cell>
          <cell r="BN1029">
            <v>0</v>
          </cell>
          <cell r="BO1029">
            <v>0</v>
          </cell>
          <cell r="BP1029">
            <v>0</v>
          </cell>
          <cell r="BQ1029">
            <v>0</v>
          </cell>
          <cell r="BR1029">
            <v>0</v>
          </cell>
          <cell r="BS1029">
            <v>0</v>
          </cell>
          <cell r="BT1029">
            <v>0</v>
          </cell>
          <cell r="BU1029">
            <v>0</v>
          </cell>
          <cell r="BV1029">
            <v>0</v>
          </cell>
          <cell r="BW1029">
            <v>4340</v>
          </cell>
          <cell r="BX1029">
            <v>0</v>
          </cell>
          <cell r="BY1029">
            <v>0</v>
          </cell>
          <cell r="BZ1029">
            <v>0</v>
          </cell>
          <cell r="CA1029">
            <v>0</v>
          </cell>
          <cell r="CB1029">
            <v>0</v>
          </cell>
          <cell r="CC1029">
            <v>0</v>
          </cell>
          <cell r="CD1029">
            <v>0</v>
          </cell>
          <cell r="CE1029">
            <v>0</v>
          </cell>
          <cell r="CF1029">
            <v>0</v>
          </cell>
          <cell r="CG1029">
            <v>0</v>
          </cell>
          <cell r="CH1029">
            <v>0</v>
          </cell>
          <cell r="CI1029">
            <v>0</v>
          </cell>
          <cell r="CJ1029">
            <v>0</v>
          </cell>
          <cell r="CK1029">
            <v>0</v>
          </cell>
          <cell r="CL1029">
            <v>0</v>
          </cell>
          <cell r="CM1029">
            <v>1</v>
          </cell>
        </row>
        <row r="1030">
          <cell r="A1030" t="str">
            <v>NIP_BP11_X_AWBN_ES1_X07</v>
          </cell>
          <cell r="C1030" t="str">
            <v>BP11</v>
          </cell>
          <cell r="D1030" t="str">
            <v>In</v>
          </cell>
          <cell r="E1030" t="str">
            <v>Exploration</v>
          </cell>
          <cell r="F1030" t="str">
            <v>Base</v>
          </cell>
          <cell r="G1030" t="str">
            <v>SPDC JV</v>
          </cell>
          <cell r="H1030" t="str">
            <v>In</v>
          </cell>
          <cell r="I1030" t="str">
            <v>RUMUEKPE</v>
          </cell>
          <cell r="J1030" t="str">
            <v>OML - 22</v>
          </cell>
          <cell r="K1030" t="str">
            <v>EXPLORATION - EAST</v>
          </cell>
          <cell r="L1030" t="str">
            <v>East</v>
          </cell>
          <cell r="M1030" t="str">
            <v>Rumukpe</v>
          </cell>
          <cell r="N1030" t="str">
            <v>Expl - Awoba North</v>
          </cell>
          <cell r="O1030" t="str">
            <v>Expl - Awoba North</v>
          </cell>
          <cell r="P1030" t="str">
            <v>UX- Nigeria Onshore &amp; Shelf</v>
          </cell>
          <cell r="Q1030" t="str">
            <v>Jovita Ndukwe</v>
          </cell>
          <cell r="S1030" t="str">
            <v>Not Applicable</v>
          </cell>
          <cell r="T1030" t="str">
            <v>6. Exploration</v>
          </cell>
          <cell r="U1030" t="str">
            <v>Grow Resource Base</v>
          </cell>
          <cell r="V1030" t="str">
            <v>Pete Britingham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  <cell r="AI1030">
            <v>17034.326538085938</v>
          </cell>
          <cell r="AJ1030">
            <v>511.0297737121582</v>
          </cell>
          <cell r="AK1030">
            <v>1</v>
          </cell>
          <cell r="AL1030">
            <v>0</v>
          </cell>
          <cell r="AM1030">
            <v>0</v>
          </cell>
          <cell r="AN1030">
            <v>0</v>
          </cell>
          <cell r="AO1030">
            <v>0</v>
          </cell>
          <cell r="AP1030">
            <v>0</v>
          </cell>
          <cell r="AQ1030">
            <v>0</v>
          </cell>
          <cell r="AR1030">
            <v>0</v>
          </cell>
          <cell r="AS1030">
            <v>0</v>
          </cell>
          <cell r="AT1030">
            <v>0</v>
          </cell>
          <cell r="AU1030">
            <v>0</v>
          </cell>
          <cell r="AV1030">
            <v>0</v>
          </cell>
          <cell r="AW1030">
            <v>0</v>
          </cell>
          <cell r="AX1030">
            <v>0</v>
          </cell>
          <cell r="AY1030">
            <v>0</v>
          </cell>
          <cell r="AZ1030">
            <v>0</v>
          </cell>
          <cell r="BA1030">
            <v>0</v>
          </cell>
          <cell r="BB1030">
            <v>0</v>
          </cell>
          <cell r="BC1030">
            <v>0</v>
          </cell>
          <cell r="BD1030">
            <v>0</v>
          </cell>
          <cell r="BE1030">
            <v>0</v>
          </cell>
          <cell r="BF1030">
            <v>1664.6400146484375</v>
          </cell>
          <cell r="BG1030">
            <v>15369.6865234375</v>
          </cell>
          <cell r="BH1030">
            <v>0</v>
          </cell>
          <cell r="BI1030">
            <v>0</v>
          </cell>
          <cell r="BJ1030">
            <v>0</v>
          </cell>
          <cell r="BK1030">
            <v>0</v>
          </cell>
          <cell r="BL1030">
            <v>0</v>
          </cell>
          <cell r="BM1030">
            <v>0</v>
          </cell>
          <cell r="BN1030">
            <v>0</v>
          </cell>
          <cell r="BO1030">
            <v>0</v>
          </cell>
          <cell r="BP1030">
            <v>0</v>
          </cell>
          <cell r="BQ1030">
            <v>0</v>
          </cell>
          <cell r="BR1030">
            <v>0</v>
          </cell>
          <cell r="BS1030">
            <v>0</v>
          </cell>
          <cell r="BT1030">
            <v>0</v>
          </cell>
          <cell r="BU1030">
            <v>0</v>
          </cell>
          <cell r="BV1030">
            <v>0</v>
          </cell>
          <cell r="BW1030">
            <v>0</v>
          </cell>
          <cell r="BX1030">
            <v>0</v>
          </cell>
          <cell r="BY1030">
            <v>0</v>
          </cell>
          <cell r="BZ1030">
            <v>0</v>
          </cell>
          <cell r="CA1030">
            <v>0</v>
          </cell>
          <cell r="CB1030">
            <v>0</v>
          </cell>
          <cell r="CC1030">
            <v>0</v>
          </cell>
          <cell r="CD1030">
            <v>0</v>
          </cell>
          <cell r="CE1030">
            <v>0</v>
          </cell>
          <cell r="CF1030">
            <v>0</v>
          </cell>
          <cell r="CG1030">
            <v>0</v>
          </cell>
          <cell r="CH1030">
            <v>0</v>
          </cell>
          <cell r="CI1030">
            <v>0</v>
          </cell>
          <cell r="CJ1030">
            <v>0</v>
          </cell>
          <cell r="CK1030">
            <v>0</v>
          </cell>
          <cell r="CL1030">
            <v>0</v>
          </cell>
          <cell r="CM1030">
            <v>1</v>
          </cell>
        </row>
        <row r="1031">
          <cell r="A1031" t="str">
            <v>NIP_BP11_X_BELE_ES1_X07</v>
          </cell>
          <cell r="C1031" t="str">
            <v>BP11</v>
          </cell>
          <cell r="D1031" t="str">
            <v>In</v>
          </cell>
          <cell r="E1031" t="str">
            <v>Exploration</v>
          </cell>
          <cell r="F1031" t="str">
            <v>Base</v>
          </cell>
          <cell r="G1031" t="str">
            <v>SPDC JV</v>
          </cell>
          <cell r="H1031" t="str">
            <v>In</v>
          </cell>
          <cell r="I1031" t="str">
            <v>BELEMA</v>
          </cell>
          <cell r="J1031" t="str">
            <v>OML - 25</v>
          </cell>
          <cell r="K1031" t="str">
            <v>EXPLORATION - EAST</v>
          </cell>
          <cell r="L1031" t="str">
            <v>East</v>
          </cell>
          <cell r="M1031" t="str">
            <v>Belema North</v>
          </cell>
          <cell r="N1031" t="str">
            <v>Expl - XiN Onshore Bundle</v>
          </cell>
          <cell r="O1031" t="str">
            <v>Expl - XiN Onshore Bundle</v>
          </cell>
          <cell r="P1031" t="str">
            <v>UX- Nigeria Onshore &amp; Shelf</v>
          </cell>
          <cell r="Q1031" t="str">
            <v>Jovita Ndukwe</v>
          </cell>
          <cell r="S1031" t="str">
            <v>Not Applicable</v>
          </cell>
          <cell r="T1031" t="str">
            <v>6. Exploration</v>
          </cell>
          <cell r="U1031" t="str">
            <v>Grow Resource Base</v>
          </cell>
          <cell r="V1031" t="str">
            <v>Pete Britingham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  <cell r="AI1031">
            <v>29594.423828125</v>
          </cell>
          <cell r="AJ1031">
            <v>887.83270263671875</v>
          </cell>
          <cell r="AK1031">
            <v>1</v>
          </cell>
          <cell r="AL1031">
            <v>0</v>
          </cell>
          <cell r="AM1031">
            <v>0</v>
          </cell>
          <cell r="AN1031">
            <v>0</v>
          </cell>
          <cell r="AO1031">
            <v>0</v>
          </cell>
          <cell r="AP1031">
            <v>0</v>
          </cell>
          <cell r="AQ1031">
            <v>0</v>
          </cell>
          <cell r="AR1031">
            <v>0</v>
          </cell>
          <cell r="AS1031">
            <v>0</v>
          </cell>
          <cell r="AT1031">
            <v>0</v>
          </cell>
          <cell r="AU1031">
            <v>0</v>
          </cell>
          <cell r="AV1031">
            <v>0</v>
          </cell>
          <cell r="AW1031">
            <v>0</v>
          </cell>
          <cell r="AX1031">
            <v>0</v>
          </cell>
          <cell r="AY1031">
            <v>0</v>
          </cell>
          <cell r="AZ1031">
            <v>0</v>
          </cell>
          <cell r="BA1031">
            <v>0</v>
          </cell>
          <cell r="BB1031">
            <v>0</v>
          </cell>
          <cell r="BC1031">
            <v>0</v>
          </cell>
          <cell r="BD1031">
            <v>0</v>
          </cell>
          <cell r="BE1031">
            <v>0</v>
          </cell>
          <cell r="BF1031">
            <v>1773.7940673828125</v>
          </cell>
          <cell r="BG1031">
            <v>27820.62890625</v>
          </cell>
          <cell r="BH1031">
            <v>0</v>
          </cell>
          <cell r="BI1031">
            <v>0</v>
          </cell>
          <cell r="BJ1031">
            <v>0</v>
          </cell>
          <cell r="BK1031">
            <v>0</v>
          </cell>
          <cell r="BL1031">
            <v>0</v>
          </cell>
          <cell r="BM1031">
            <v>0</v>
          </cell>
          <cell r="BN1031">
            <v>0</v>
          </cell>
          <cell r="BO1031">
            <v>0</v>
          </cell>
          <cell r="BP1031">
            <v>0</v>
          </cell>
          <cell r="BQ1031">
            <v>0</v>
          </cell>
          <cell r="BR1031">
            <v>0</v>
          </cell>
          <cell r="BS1031">
            <v>0</v>
          </cell>
          <cell r="BT1031">
            <v>0</v>
          </cell>
          <cell r="BU1031">
            <v>0</v>
          </cell>
          <cell r="BV1031">
            <v>0</v>
          </cell>
          <cell r="BW1031">
            <v>0</v>
          </cell>
          <cell r="BX1031">
            <v>0</v>
          </cell>
          <cell r="BY1031">
            <v>0</v>
          </cell>
          <cell r="BZ1031">
            <v>0</v>
          </cell>
          <cell r="CA1031">
            <v>0</v>
          </cell>
          <cell r="CB1031">
            <v>0</v>
          </cell>
          <cell r="CC1031">
            <v>0</v>
          </cell>
          <cell r="CD1031">
            <v>0</v>
          </cell>
          <cell r="CE1031">
            <v>0</v>
          </cell>
          <cell r="CF1031">
            <v>0</v>
          </cell>
          <cell r="CG1031">
            <v>0</v>
          </cell>
          <cell r="CH1031">
            <v>0</v>
          </cell>
          <cell r="CI1031">
            <v>0</v>
          </cell>
          <cell r="CJ1031">
            <v>0</v>
          </cell>
          <cell r="CK1031">
            <v>0</v>
          </cell>
          <cell r="CL1031">
            <v>0</v>
          </cell>
          <cell r="CM1031">
            <v>1</v>
          </cell>
        </row>
        <row r="1032">
          <cell r="A1032" t="str">
            <v>NIP_BP11_X_BUGC_ES1_X07</v>
          </cell>
          <cell r="C1032" t="str">
            <v>BP11</v>
          </cell>
          <cell r="D1032" t="str">
            <v>In</v>
          </cell>
          <cell r="E1032" t="str">
            <v>Exploration</v>
          </cell>
          <cell r="F1032" t="str">
            <v>Base</v>
          </cell>
          <cell r="G1032" t="str">
            <v>SPDC JV</v>
          </cell>
          <cell r="H1032" t="str">
            <v>In</v>
          </cell>
          <cell r="I1032" t="str">
            <v>BUGUMA CREEK</v>
          </cell>
          <cell r="J1032" t="str">
            <v>OML - 18</v>
          </cell>
          <cell r="K1032" t="str">
            <v>EXPLORATION - EAST</v>
          </cell>
          <cell r="L1032" t="str">
            <v>East</v>
          </cell>
          <cell r="M1032" t="str">
            <v>Buguma Creek</v>
          </cell>
          <cell r="N1032" t="str">
            <v>Expl - XiN Onshore Bundle</v>
          </cell>
          <cell r="O1032" t="str">
            <v>Expl - XiN Onshore Bundle</v>
          </cell>
          <cell r="P1032" t="str">
            <v>UX- Nigeria Onshore &amp; Shelf</v>
          </cell>
          <cell r="Q1032" t="str">
            <v>Jovita Ndukwe</v>
          </cell>
          <cell r="S1032" t="str">
            <v>Not Applicable</v>
          </cell>
          <cell r="T1032" t="str">
            <v>6. Exploration</v>
          </cell>
          <cell r="U1032" t="str">
            <v>Grow Resource Base</v>
          </cell>
          <cell r="V1032" t="str">
            <v>Pete Britingham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  <cell r="AI1032">
            <v>29476.7734375</v>
          </cell>
          <cell r="AJ1032">
            <v>884.30316162109375</v>
          </cell>
          <cell r="AK1032">
            <v>0</v>
          </cell>
          <cell r="AL1032">
            <v>0</v>
          </cell>
          <cell r="AM1032">
            <v>0</v>
          </cell>
          <cell r="AN1032">
            <v>0</v>
          </cell>
          <cell r="AO1032">
            <v>0</v>
          </cell>
          <cell r="AP1032">
            <v>1</v>
          </cell>
          <cell r="AQ1032">
            <v>0</v>
          </cell>
          <cell r="AR1032">
            <v>0</v>
          </cell>
          <cell r="AS1032">
            <v>0</v>
          </cell>
          <cell r="AT1032">
            <v>0</v>
          </cell>
          <cell r="AU1032">
            <v>0</v>
          </cell>
          <cell r="AV1032">
            <v>0</v>
          </cell>
          <cell r="AW1032">
            <v>0</v>
          </cell>
          <cell r="AX1032">
            <v>0</v>
          </cell>
          <cell r="AY1032">
            <v>0</v>
          </cell>
          <cell r="AZ1032">
            <v>0</v>
          </cell>
          <cell r="BA1032">
            <v>0</v>
          </cell>
          <cell r="BB1032">
            <v>0</v>
          </cell>
          <cell r="BC1032">
            <v>0</v>
          </cell>
          <cell r="BD1032">
            <v>0</v>
          </cell>
          <cell r="BE1032">
            <v>0</v>
          </cell>
          <cell r="BF1032">
            <v>3570.943603515625</v>
          </cell>
          <cell r="BG1032">
            <v>0</v>
          </cell>
          <cell r="BH1032">
            <v>0</v>
          </cell>
          <cell r="BI1032">
            <v>0</v>
          </cell>
          <cell r="BJ1032">
            <v>0</v>
          </cell>
          <cell r="BK1032">
            <v>0</v>
          </cell>
          <cell r="BL1032">
            <v>0</v>
          </cell>
          <cell r="BM1032">
            <v>0</v>
          </cell>
          <cell r="BN1032">
            <v>0</v>
          </cell>
          <cell r="BO1032">
            <v>0</v>
          </cell>
          <cell r="BP1032">
            <v>0</v>
          </cell>
          <cell r="BQ1032">
            <v>0</v>
          </cell>
          <cell r="BR1032">
            <v>0</v>
          </cell>
          <cell r="BS1032">
            <v>0</v>
          </cell>
          <cell r="BT1032">
            <v>0</v>
          </cell>
          <cell r="BU1032">
            <v>0</v>
          </cell>
          <cell r="BV1032">
            <v>0</v>
          </cell>
          <cell r="BW1032">
            <v>25905.830078125</v>
          </cell>
          <cell r="BX1032">
            <v>0</v>
          </cell>
          <cell r="BY1032">
            <v>0</v>
          </cell>
          <cell r="BZ1032">
            <v>0</v>
          </cell>
          <cell r="CA1032">
            <v>0</v>
          </cell>
          <cell r="CB1032">
            <v>0</v>
          </cell>
          <cell r="CC1032">
            <v>0</v>
          </cell>
          <cell r="CD1032">
            <v>0</v>
          </cell>
          <cell r="CE1032">
            <v>0</v>
          </cell>
          <cell r="CF1032">
            <v>0</v>
          </cell>
          <cell r="CG1032">
            <v>0</v>
          </cell>
          <cell r="CH1032">
            <v>0</v>
          </cell>
          <cell r="CI1032">
            <v>0</v>
          </cell>
          <cell r="CJ1032">
            <v>0</v>
          </cell>
          <cell r="CK1032">
            <v>0</v>
          </cell>
          <cell r="CL1032">
            <v>0</v>
          </cell>
          <cell r="CM1032">
            <v>1</v>
          </cell>
        </row>
        <row r="1033">
          <cell r="A1033" t="str">
            <v>NIP_BP11_X_CAWC_ES1_X07</v>
          </cell>
          <cell r="C1033" t="str">
            <v>BP11</v>
          </cell>
          <cell r="D1033" t="str">
            <v>In</v>
          </cell>
          <cell r="E1033" t="str">
            <v>Exploration</v>
          </cell>
          <cell r="F1033" t="str">
            <v>Base</v>
          </cell>
          <cell r="G1033" t="str">
            <v>SPDC JV</v>
          </cell>
          <cell r="H1033" t="str">
            <v>In</v>
          </cell>
          <cell r="I1033" t="str">
            <v>CAWTHORNE CHANNEL</v>
          </cell>
          <cell r="J1033" t="str">
            <v>OML - 18</v>
          </cell>
          <cell r="K1033" t="str">
            <v>EXPLORATION - EAST</v>
          </cell>
          <cell r="L1033" t="str">
            <v>East</v>
          </cell>
          <cell r="M1033" t="str">
            <v>Cawthorne Chennel</v>
          </cell>
          <cell r="N1033" t="str">
            <v>Expl - XiN Onshore Bundle</v>
          </cell>
          <cell r="O1033" t="str">
            <v>Expl - XiN Onshore Bundle</v>
          </cell>
          <cell r="P1033" t="str">
            <v>UX- Nigeria Onshore &amp; Shelf</v>
          </cell>
          <cell r="Q1033" t="str">
            <v>Jovita Ndukwe</v>
          </cell>
          <cell r="S1033" t="str">
            <v>Not Applicable</v>
          </cell>
          <cell r="T1033" t="str">
            <v>6. Exploration</v>
          </cell>
          <cell r="U1033" t="str">
            <v>Grow Resource Base</v>
          </cell>
          <cell r="V1033" t="str">
            <v>Pete Britingham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  <cell r="AI1033">
            <v>26289.34375</v>
          </cell>
          <cell r="AJ1033">
            <v>788.6802978515625</v>
          </cell>
          <cell r="AK1033">
            <v>1</v>
          </cell>
          <cell r="AL1033">
            <v>0</v>
          </cell>
          <cell r="AM1033">
            <v>0</v>
          </cell>
          <cell r="AN1033">
            <v>0</v>
          </cell>
          <cell r="AO1033">
            <v>0</v>
          </cell>
          <cell r="AP1033">
            <v>0</v>
          </cell>
          <cell r="AQ1033">
            <v>0</v>
          </cell>
          <cell r="AR1033">
            <v>0</v>
          </cell>
          <cell r="AS1033">
            <v>0</v>
          </cell>
          <cell r="AT1033">
            <v>0</v>
          </cell>
          <cell r="AU1033">
            <v>0</v>
          </cell>
          <cell r="AV1033">
            <v>0</v>
          </cell>
          <cell r="AW1033">
            <v>0</v>
          </cell>
          <cell r="AX1033">
            <v>0</v>
          </cell>
          <cell r="AY1033">
            <v>0</v>
          </cell>
          <cell r="AZ1033">
            <v>0</v>
          </cell>
          <cell r="BA1033">
            <v>0</v>
          </cell>
          <cell r="BB1033">
            <v>0</v>
          </cell>
          <cell r="BC1033">
            <v>0</v>
          </cell>
          <cell r="BD1033">
            <v>0</v>
          </cell>
          <cell r="BE1033">
            <v>0</v>
          </cell>
          <cell r="BF1033">
            <v>2148.94189453125</v>
          </cell>
          <cell r="BG1033">
            <v>24140.40234375</v>
          </cell>
          <cell r="BH1033">
            <v>0</v>
          </cell>
          <cell r="BI1033">
            <v>0</v>
          </cell>
          <cell r="BJ1033">
            <v>0</v>
          </cell>
          <cell r="BK1033">
            <v>0</v>
          </cell>
          <cell r="BL1033">
            <v>0</v>
          </cell>
          <cell r="BM1033">
            <v>0</v>
          </cell>
          <cell r="BN1033">
            <v>0</v>
          </cell>
          <cell r="BO1033">
            <v>0</v>
          </cell>
          <cell r="BP1033">
            <v>0</v>
          </cell>
          <cell r="BQ1033">
            <v>0</v>
          </cell>
          <cell r="BR1033">
            <v>0</v>
          </cell>
          <cell r="BS1033">
            <v>0</v>
          </cell>
          <cell r="BT1033">
            <v>0</v>
          </cell>
          <cell r="BU1033">
            <v>0</v>
          </cell>
          <cell r="BV1033">
            <v>0</v>
          </cell>
          <cell r="BW1033">
            <v>0</v>
          </cell>
          <cell r="BX1033">
            <v>0</v>
          </cell>
          <cell r="BY1033">
            <v>0</v>
          </cell>
          <cell r="BZ1033">
            <v>0</v>
          </cell>
          <cell r="CA1033">
            <v>0</v>
          </cell>
          <cell r="CB1033">
            <v>0</v>
          </cell>
          <cell r="CC1033">
            <v>0</v>
          </cell>
          <cell r="CD1033">
            <v>0</v>
          </cell>
          <cell r="CE1033">
            <v>0</v>
          </cell>
          <cell r="CF1033">
            <v>0</v>
          </cell>
          <cell r="CG1033">
            <v>0</v>
          </cell>
          <cell r="CH1033">
            <v>0</v>
          </cell>
          <cell r="CI1033">
            <v>0</v>
          </cell>
          <cell r="CJ1033">
            <v>0</v>
          </cell>
          <cell r="CK1033">
            <v>0</v>
          </cell>
          <cell r="CL1033">
            <v>0</v>
          </cell>
          <cell r="CM1033">
            <v>1</v>
          </cell>
        </row>
        <row r="1034">
          <cell r="A1034" t="str">
            <v>NIP_BP11_X_DBED_EL2_X07</v>
          </cell>
          <cell r="C1034" t="str">
            <v>BP11</v>
          </cell>
          <cell r="D1034" t="str">
            <v>In</v>
          </cell>
          <cell r="E1034" t="str">
            <v>Exploration</v>
          </cell>
          <cell r="F1034" t="str">
            <v>Base</v>
          </cell>
          <cell r="G1034" t="str">
            <v>SPDC JV</v>
          </cell>
          <cell r="H1034" t="str">
            <v>In</v>
          </cell>
          <cell r="I1034" t="str">
            <v>DIEBU CREEK</v>
          </cell>
          <cell r="J1034" t="str">
            <v>OML - 32</v>
          </cell>
          <cell r="K1034" t="str">
            <v>EXPLORATION UNSPECIFIED NODE WEST EXPLORATION</v>
          </cell>
          <cell r="L1034" t="str">
            <v>East</v>
          </cell>
          <cell r="M1034" t="str">
            <v>Diebu Creek East Deep</v>
          </cell>
          <cell r="N1034" t="str">
            <v>Expl - Diebu Creek East Deep</v>
          </cell>
          <cell r="O1034" t="str">
            <v>Expl - Diebu Creek East Deep</v>
          </cell>
          <cell r="P1034" t="str">
            <v>UX- Nigeria Onshore &amp; Shelf</v>
          </cell>
          <cell r="Q1034" t="str">
            <v>Jovita Ndukwe</v>
          </cell>
          <cell r="S1034" t="str">
            <v>Not Applicable</v>
          </cell>
          <cell r="T1034" t="str">
            <v>6. Exploration</v>
          </cell>
          <cell r="U1034" t="str">
            <v>Grow Resource Base</v>
          </cell>
          <cell r="V1034" t="str">
            <v>Pete Britingham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  <cell r="AI1034">
            <v>44099.89453125</v>
          </cell>
          <cell r="AJ1034">
            <v>1322.9967770576477</v>
          </cell>
          <cell r="AK1034">
            <v>1</v>
          </cell>
          <cell r="AL1034">
            <v>0</v>
          </cell>
          <cell r="AM1034">
            <v>0</v>
          </cell>
          <cell r="AN1034">
            <v>0</v>
          </cell>
          <cell r="AO1034">
            <v>0</v>
          </cell>
          <cell r="AP1034">
            <v>0</v>
          </cell>
          <cell r="AQ1034">
            <v>0</v>
          </cell>
          <cell r="AR1034">
            <v>0</v>
          </cell>
          <cell r="AS1034">
            <v>0</v>
          </cell>
          <cell r="AT1034">
            <v>0</v>
          </cell>
          <cell r="AU1034">
            <v>0</v>
          </cell>
          <cell r="AV1034">
            <v>0</v>
          </cell>
          <cell r="AW1034">
            <v>0</v>
          </cell>
          <cell r="AX1034">
            <v>0</v>
          </cell>
          <cell r="AY1034">
            <v>0</v>
          </cell>
          <cell r="AZ1034">
            <v>0</v>
          </cell>
          <cell r="BA1034">
            <v>0</v>
          </cell>
          <cell r="BB1034">
            <v>0</v>
          </cell>
          <cell r="BC1034">
            <v>0</v>
          </cell>
          <cell r="BD1034">
            <v>160</v>
          </cell>
          <cell r="BE1034">
            <v>0</v>
          </cell>
          <cell r="BF1034">
            <v>3000</v>
          </cell>
          <cell r="BG1034">
            <v>40939.89453125</v>
          </cell>
          <cell r="BH1034">
            <v>0</v>
          </cell>
          <cell r="BI1034">
            <v>0</v>
          </cell>
          <cell r="BJ1034">
            <v>0</v>
          </cell>
          <cell r="BK1034">
            <v>0</v>
          </cell>
          <cell r="BL1034">
            <v>0</v>
          </cell>
          <cell r="BM1034">
            <v>0</v>
          </cell>
          <cell r="BN1034">
            <v>0</v>
          </cell>
          <cell r="BO1034">
            <v>0</v>
          </cell>
          <cell r="BP1034">
            <v>0</v>
          </cell>
          <cell r="BQ1034">
            <v>0</v>
          </cell>
          <cell r="BR1034">
            <v>0</v>
          </cell>
          <cell r="BS1034">
            <v>0</v>
          </cell>
          <cell r="BT1034">
            <v>0</v>
          </cell>
          <cell r="BU1034">
            <v>0</v>
          </cell>
          <cell r="BV1034">
            <v>0</v>
          </cell>
          <cell r="BW1034">
            <v>0</v>
          </cell>
          <cell r="BX1034">
            <v>0</v>
          </cell>
          <cell r="BY1034">
            <v>0</v>
          </cell>
          <cell r="BZ1034">
            <v>0</v>
          </cell>
          <cell r="CA1034">
            <v>0</v>
          </cell>
          <cell r="CB1034">
            <v>0</v>
          </cell>
          <cell r="CC1034">
            <v>0</v>
          </cell>
          <cell r="CD1034">
            <v>0</v>
          </cell>
          <cell r="CE1034">
            <v>0</v>
          </cell>
          <cell r="CF1034">
            <v>0</v>
          </cell>
          <cell r="CG1034">
            <v>0</v>
          </cell>
          <cell r="CH1034">
            <v>0</v>
          </cell>
          <cell r="CI1034">
            <v>0</v>
          </cell>
          <cell r="CJ1034">
            <v>0</v>
          </cell>
          <cell r="CK1034">
            <v>0</v>
          </cell>
          <cell r="CL1034">
            <v>0</v>
          </cell>
          <cell r="CM1034">
            <v>1</v>
          </cell>
        </row>
        <row r="1035">
          <cell r="A1035" t="str">
            <v>NIP_BP11_X_DBUT_EL2_X07</v>
          </cell>
          <cell r="C1035" t="str">
            <v>BP11</v>
          </cell>
          <cell r="D1035" t="str">
            <v>In</v>
          </cell>
          <cell r="E1035" t="str">
            <v>Exploration</v>
          </cell>
          <cell r="F1035" t="str">
            <v>Base</v>
          </cell>
          <cell r="G1035" t="str">
            <v>SPDC JV</v>
          </cell>
          <cell r="H1035" t="str">
            <v>In</v>
          </cell>
          <cell r="I1035" t="str">
            <v>DIEBU CREEK</v>
          </cell>
          <cell r="J1035" t="str">
            <v>OML - 32</v>
          </cell>
          <cell r="K1035" t="str">
            <v>EXPLORATION - EAST</v>
          </cell>
          <cell r="L1035" t="str">
            <v>East</v>
          </cell>
          <cell r="M1035" t="str">
            <v>Diebu Crk Upthrown</v>
          </cell>
          <cell r="N1035" t="str">
            <v>Expl - XiN Onshore Bundle</v>
          </cell>
          <cell r="O1035" t="str">
            <v>Expl - XiN Onshore Bundle</v>
          </cell>
          <cell r="P1035" t="str">
            <v>UX- Nigeria Onshore &amp; Shelf</v>
          </cell>
          <cell r="Q1035" t="str">
            <v>Jovita Ndukwe</v>
          </cell>
          <cell r="S1035" t="str">
            <v>Not Applicable</v>
          </cell>
          <cell r="T1035" t="str">
            <v>6. Exploration</v>
          </cell>
          <cell r="U1035" t="str">
            <v>Grow Resource Base</v>
          </cell>
          <cell r="V1035" t="str">
            <v>Pete Britingham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  <cell r="AF1035">
            <v>0</v>
          </cell>
          <cell r="AG1035">
            <v>0</v>
          </cell>
          <cell r="AH1035">
            <v>0</v>
          </cell>
          <cell r="AI1035">
            <v>39542.50390625</v>
          </cell>
          <cell r="AJ1035">
            <v>1186.275146484375</v>
          </cell>
          <cell r="AK1035">
            <v>1</v>
          </cell>
          <cell r="AL1035">
            <v>0</v>
          </cell>
          <cell r="AM1035">
            <v>0</v>
          </cell>
          <cell r="AN1035">
            <v>0</v>
          </cell>
          <cell r="AO1035">
            <v>0</v>
          </cell>
          <cell r="AP1035">
            <v>0</v>
          </cell>
          <cell r="AQ1035">
            <v>0</v>
          </cell>
          <cell r="AR1035">
            <v>0</v>
          </cell>
          <cell r="AS1035">
            <v>0</v>
          </cell>
          <cell r="AT1035">
            <v>0</v>
          </cell>
          <cell r="AU1035">
            <v>0</v>
          </cell>
          <cell r="AV1035">
            <v>0</v>
          </cell>
          <cell r="AW1035">
            <v>0</v>
          </cell>
          <cell r="AX1035">
            <v>0</v>
          </cell>
          <cell r="AY1035">
            <v>0</v>
          </cell>
          <cell r="AZ1035">
            <v>0</v>
          </cell>
          <cell r="BA1035">
            <v>0</v>
          </cell>
          <cell r="BB1035">
            <v>0</v>
          </cell>
          <cell r="BC1035">
            <v>0</v>
          </cell>
          <cell r="BD1035">
            <v>0</v>
          </cell>
          <cell r="BE1035">
            <v>0</v>
          </cell>
          <cell r="BF1035">
            <v>3000</v>
          </cell>
          <cell r="BG1035">
            <v>36542.50390625</v>
          </cell>
          <cell r="BH1035">
            <v>0</v>
          </cell>
          <cell r="BI1035">
            <v>0</v>
          </cell>
          <cell r="BJ1035">
            <v>0</v>
          </cell>
          <cell r="BK1035">
            <v>0</v>
          </cell>
          <cell r="BL1035">
            <v>0</v>
          </cell>
          <cell r="BM1035">
            <v>0</v>
          </cell>
          <cell r="BN1035">
            <v>0</v>
          </cell>
          <cell r="BO1035">
            <v>0</v>
          </cell>
          <cell r="BP1035">
            <v>0</v>
          </cell>
          <cell r="BQ1035">
            <v>0</v>
          </cell>
          <cell r="BR1035">
            <v>0</v>
          </cell>
          <cell r="BS1035">
            <v>0</v>
          </cell>
          <cell r="BT1035">
            <v>0</v>
          </cell>
          <cell r="BU1035">
            <v>0</v>
          </cell>
          <cell r="BV1035">
            <v>0</v>
          </cell>
          <cell r="BW1035">
            <v>0</v>
          </cell>
          <cell r="BX1035">
            <v>0</v>
          </cell>
          <cell r="BY1035">
            <v>0</v>
          </cell>
          <cell r="BZ1035">
            <v>0</v>
          </cell>
          <cell r="CA1035">
            <v>0</v>
          </cell>
          <cell r="CB1035">
            <v>0</v>
          </cell>
          <cell r="CC1035">
            <v>0</v>
          </cell>
          <cell r="CD1035">
            <v>0</v>
          </cell>
          <cell r="CE1035">
            <v>0</v>
          </cell>
          <cell r="CF1035">
            <v>0</v>
          </cell>
          <cell r="CG1035">
            <v>0</v>
          </cell>
          <cell r="CH1035">
            <v>0</v>
          </cell>
          <cell r="CI1035">
            <v>0</v>
          </cell>
          <cell r="CJ1035">
            <v>0</v>
          </cell>
          <cell r="CK1035">
            <v>0</v>
          </cell>
          <cell r="CL1035">
            <v>0</v>
          </cell>
          <cell r="CM1035">
            <v>1</v>
          </cell>
        </row>
        <row r="1036">
          <cell r="A1036" t="str">
            <v>NIP_BP11_X_DEVELOPMENT_SEISMIC</v>
          </cell>
          <cell r="C1036" t="str">
            <v>BP11</v>
          </cell>
          <cell r="D1036" t="str">
            <v>In</v>
          </cell>
          <cell r="E1036" t="str">
            <v>Base JV</v>
          </cell>
          <cell r="F1036" t="str">
            <v>Base</v>
          </cell>
          <cell r="G1036" t="str">
            <v>SPDC JV</v>
          </cell>
          <cell r="H1036" t="str">
            <v>In</v>
          </cell>
          <cell r="I1036" t="str">
            <v>CROSS ASSET</v>
          </cell>
          <cell r="J1036" t="str">
            <v>CROSS ASSET</v>
          </cell>
          <cell r="K1036" t="str">
            <v>EXPLORATION</v>
          </cell>
          <cell r="L1036" t="str">
            <v>Corporate</v>
          </cell>
          <cell r="M1036" t="str">
            <v>SPDC Development Seismic</v>
          </cell>
          <cell r="N1036" t="str">
            <v>SPDC Development Seismic</v>
          </cell>
          <cell r="O1036" t="str">
            <v>SPDC Development Seismic</v>
          </cell>
          <cell r="P1036" t="str">
            <v>UX- Nigeria Onshore &amp; Shelf</v>
          </cell>
          <cell r="Q1036" t="str">
            <v>Jovita Ndukwe</v>
          </cell>
          <cell r="S1036" t="str">
            <v>Not Applicable</v>
          </cell>
          <cell r="T1036" t="str">
            <v>1. HSE, Security, Asset Integrity, etc.</v>
          </cell>
          <cell r="U1036" t="str">
            <v>Grow Resource Base</v>
          </cell>
          <cell r="V1036" t="str">
            <v>Pete Britingham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  <cell r="AI1036">
            <v>467825.658203125</v>
          </cell>
          <cell r="AJ1036">
            <v>14034.769409179688</v>
          </cell>
          <cell r="AK1036">
            <v>0</v>
          </cell>
          <cell r="AL1036">
            <v>0</v>
          </cell>
          <cell r="AM1036">
            <v>0</v>
          </cell>
          <cell r="AN1036">
            <v>0</v>
          </cell>
          <cell r="AO1036">
            <v>0</v>
          </cell>
          <cell r="AP1036">
            <v>0</v>
          </cell>
          <cell r="AQ1036">
            <v>0</v>
          </cell>
          <cell r="AR1036">
            <v>0</v>
          </cell>
          <cell r="AS1036">
            <v>0</v>
          </cell>
          <cell r="AT1036">
            <v>0</v>
          </cell>
          <cell r="AU1036">
            <v>0</v>
          </cell>
          <cell r="AV1036">
            <v>0</v>
          </cell>
          <cell r="AW1036">
            <v>0</v>
          </cell>
          <cell r="AX1036">
            <v>0</v>
          </cell>
          <cell r="AY1036">
            <v>0</v>
          </cell>
          <cell r="AZ1036">
            <v>0</v>
          </cell>
          <cell r="BA1036">
            <v>0</v>
          </cell>
          <cell r="BB1036">
            <v>0</v>
          </cell>
          <cell r="BC1036">
            <v>0</v>
          </cell>
          <cell r="BD1036">
            <v>0</v>
          </cell>
          <cell r="BE1036">
            <v>0</v>
          </cell>
          <cell r="BF1036">
            <v>0</v>
          </cell>
          <cell r="BG1036">
            <v>0</v>
          </cell>
          <cell r="BH1036">
            <v>0</v>
          </cell>
          <cell r="BI1036">
            <v>0</v>
          </cell>
          <cell r="BJ1036">
            <v>0</v>
          </cell>
          <cell r="BK1036">
            <v>467825.658203125</v>
          </cell>
          <cell r="BL1036">
            <v>0</v>
          </cell>
          <cell r="BM1036">
            <v>0</v>
          </cell>
          <cell r="BN1036">
            <v>0</v>
          </cell>
          <cell r="BO1036">
            <v>0</v>
          </cell>
          <cell r="BP1036">
            <v>0</v>
          </cell>
          <cell r="BQ1036">
            <v>0</v>
          </cell>
          <cell r="BR1036">
            <v>0</v>
          </cell>
          <cell r="BS1036">
            <v>0</v>
          </cell>
          <cell r="BT1036">
            <v>0</v>
          </cell>
          <cell r="BU1036">
            <v>0</v>
          </cell>
          <cell r="BV1036">
            <v>0</v>
          </cell>
          <cell r="BW1036">
            <v>0</v>
          </cell>
          <cell r="BX1036">
            <v>0</v>
          </cell>
          <cell r="BY1036">
            <v>0</v>
          </cell>
          <cell r="BZ1036">
            <v>0</v>
          </cell>
          <cell r="CA1036">
            <v>0</v>
          </cell>
          <cell r="CB1036">
            <v>0</v>
          </cell>
          <cell r="CC1036">
            <v>0</v>
          </cell>
          <cell r="CD1036">
            <v>0</v>
          </cell>
          <cell r="CE1036">
            <v>0</v>
          </cell>
          <cell r="CF1036">
            <v>0</v>
          </cell>
          <cell r="CG1036">
            <v>0</v>
          </cell>
          <cell r="CH1036">
            <v>0</v>
          </cell>
          <cell r="CI1036">
            <v>0</v>
          </cell>
          <cell r="CJ1036">
            <v>0</v>
          </cell>
          <cell r="CK1036">
            <v>0</v>
          </cell>
          <cell r="CL1036">
            <v>0</v>
          </cell>
          <cell r="CM1036">
            <v>1</v>
          </cell>
        </row>
        <row r="1037">
          <cell r="A1037" t="str">
            <v>NIP_BP11_X_EGDP_EL2_X07</v>
          </cell>
          <cell r="C1037" t="str">
            <v>BP11</v>
          </cell>
          <cell r="D1037" t="str">
            <v>In</v>
          </cell>
          <cell r="E1037" t="str">
            <v>Exploration</v>
          </cell>
          <cell r="F1037" t="str">
            <v>Base</v>
          </cell>
          <cell r="G1037" t="str">
            <v>SPDC JV</v>
          </cell>
          <cell r="H1037" t="str">
            <v>In</v>
          </cell>
          <cell r="I1037" t="str">
            <v>EGBEDI</v>
          </cell>
          <cell r="K1037" t="str">
            <v>EXPLORATION - EAST</v>
          </cell>
          <cell r="L1037" t="str">
            <v>East</v>
          </cell>
          <cell r="M1037" t="str">
            <v>Egbedi Deep</v>
          </cell>
          <cell r="N1037" t="str">
            <v>Expl - HPHT Bundle</v>
          </cell>
          <cell r="O1037" t="str">
            <v>Expl - HPHT Bundle</v>
          </cell>
          <cell r="P1037" t="str">
            <v>UX- Nigeria Onshore &amp; Shelf</v>
          </cell>
          <cell r="Q1037" t="str">
            <v>Jovita Ndukwe</v>
          </cell>
          <cell r="S1037" t="str">
            <v>Not Applicable</v>
          </cell>
          <cell r="T1037" t="str">
            <v>6. Exploration</v>
          </cell>
          <cell r="U1037" t="str">
            <v>Grow Resource Base</v>
          </cell>
          <cell r="V1037" t="str">
            <v>Pete Britingham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  <cell r="AI1037">
            <v>93058.328247070313</v>
          </cell>
          <cell r="AJ1037">
            <v>2791.7497596740723</v>
          </cell>
          <cell r="AK1037">
            <v>0</v>
          </cell>
          <cell r="AL1037">
            <v>0</v>
          </cell>
          <cell r="AM1037">
            <v>0</v>
          </cell>
          <cell r="AN1037">
            <v>0</v>
          </cell>
          <cell r="AO1037">
            <v>0</v>
          </cell>
          <cell r="AP1037">
            <v>1</v>
          </cell>
          <cell r="AQ1037">
            <v>0</v>
          </cell>
          <cell r="AR1037">
            <v>0</v>
          </cell>
          <cell r="AS1037">
            <v>0</v>
          </cell>
          <cell r="AT1037">
            <v>0</v>
          </cell>
          <cell r="AU1037">
            <v>0</v>
          </cell>
          <cell r="AV1037">
            <v>0</v>
          </cell>
          <cell r="AW1037">
            <v>0</v>
          </cell>
          <cell r="AX1037">
            <v>0</v>
          </cell>
          <cell r="AY1037">
            <v>0</v>
          </cell>
          <cell r="AZ1037">
            <v>0</v>
          </cell>
          <cell r="BA1037">
            <v>0</v>
          </cell>
          <cell r="BB1037">
            <v>0</v>
          </cell>
          <cell r="BC1037">
            <v>0</v>
          </cell>
          <cell r="BD1037">
            <v>0</v>
          </cell>
          <cell r="BE1037">
            <v>0</v>
          </cell>
          <cell r="BF1037">
            <v>10000.000122070313</v>
          </cell>
          <cell r="BG1037">
            <v>0</v>
          </cell>
          <cell r="BH1037">
            <v>0</v>
          </cell>
          <cell r="BI1037">
            <v>0</v>
          </cell>
          <cell r="BJ1037">
            <v>0</v>
          </cell>
          <cell r="BK1037">
            <v>0</v>
          </cell>
          <cell r="BL1037">
            <v>0</v>
          </cell>
          <cell r="BM1037">
            <v>0</v>
          </cell>
          <cell r="BN1037">
            <v>0</v>
          </cell>
          <cell r="BO1037">
            <v>0</v>
          </cell>
          <cell r="BP1037">
            <v>0</v>
          </cell>
          <cell r="BQ1037">
            <v>0</v>
          </cell>
          <cell r="BR1037">
            <v>0</v>
          </cell>
          <cell r="BS1037">
            <v>0</v>
          </cell>
          <cell r="BT1037">
            <v>0</v>
          </cell>
          <cell r="BU1037">
            <v>0</v>
          </cell>
          <cell r="BV1037">
            <v>0</v>
          </cell>
          <cell r="BW1037">
            <v>83058.328125</v>
          </cell>
          <cell r="BX1037">
            <v>0</v>
          </cell>
          <cell r="BY1037">
            <v>0</v>
          </cell>
          <cell r="BZ1037">
            <v>0</v>
          </cell>
          <cell r="CA1037">
            <v>0</v>
          </cell>
          <cell r="CB1037">
            <v>0</v>
          </cell>
          <cell r="CC1037">
            <v>0</v>
          </cell>
          <cell r="CD1037">
            <v>0</v>
          </cell>
          <cell r="CE1037">
            <v>0</v>
          </cell>
          <cell r="CF1037">
            <v>0</v>
          </cell>
          <cell r="CG1037">
            <v>0</v>
          </cell>
          <cell r="CH1037">
            <v>0</v>
          </cell>
          <cell r="CI1037">
            <v>0</v>
          </cell>
          <cell r="CJ1037">
            <v>0</v>
          </cell>
          <cell r="CK1037">
            <v>0</v>
          </cell>
          <cell r="CL1037">
            <v>0</v>
          </cell>
          <cell r="CM1037">
            <v>1</v>
          </cell>
        </row>
        <row r="1038">
          <cell r="A1038" t="str">
            <v>NIP_BP11_X_ENWH_EL2_X07</v>
          </cell>
          <cell r="C1038" t="str">
            <v>BP11</v>
          </cell>
          <cell r="D1038" t="str">
            <v>In</v>
          </cell>
          <cell r="E1038" t="str">
            <v>Exploration</v>
          </cell>
          <cell r="F1038" t="str">
            <v>Base</v>
          </cell>
          <cell r="G1038" t="str">
            <v>SPDC JV</v>
          </cell>
          <cell r="H1038" t="str">
            <v>In</v>
          </cell>
          <cell r="I1038" t="str">
            <v>ENWHE</v>
          </cell>
          <cell r="J1038" t="str">
            <v>OML - 28</v>
          </cell>
          <cell r="K1038" t="str">
            <v>EXPLORATION - EAST</v>
          </cell>
          <cell r="L1038" t="str">
            <v>East</v>
          </cell>
          <cell r="M1038" t="str">
            <v>Enwhe_South Deep</v>
          </cell>
          <cell r="N1038" t="str">
            <v>Expl - HPHT Bundle</v>
          </cell>
          <cell r="O1038" t="str">
            <v>Expl - HPHT Bundle</v>
          </cell>
          <cell r="P1038" t="str">
            <v>UX- Nigeria Onshore &amp; Shelf</v>
          </cell>
          <cell r="Q1038" t="str">
            <v>Jovita Ndukwe</v>
          </cell>
          <cell r="S1038" t="str">
            <v>Not Applicable</v>
          </cell>
          <cell r="T1038" t="str">
            <v>6. Exploration</v>
          </cell>
          <cell r="U1038" t="str">
            <v>Grow Resource Base</v>
          </cell>
          <cell r="V1038" t="str">
            <v>Pete Britingham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  <cell r="AI1038">
            <v>67848.183715820313</v>
          </cell>
          <cell r="AJ1038">
            <v>2035.4454383850098</v>
          </cell>
          <cell r="AK1038">
            <v>0</v>
          </cell>
          <cell r="AL1038">
            <v>0</v>
          </cell>
          <cell r="AM1038">
            <v>0</v>
          </cell>
          <cell r="AN1038">
            <v>0</v>
          </cell>
          <cell r="AO1038">
            <v>0</v>
          </cell>
          <cell r="AP1038">
            <v>1</v>
          </cell>
          <cell r="AQ1038">
            <v>0</v>
          </cell>
          <cell r="AR1038">
            <v>0</v>
          </cell>
          <cell r="AS1038">
            <v>0</v>
          </cell>
          <cell r="AT1038">
            <v>0</v>
          </cell>
          <cell r="AU1038">
            <v>0</v>
          </cell>
          <cell r="AV1038">
            <v>0</v>
          </cell>
          <cell r="AW1038">
            <v>0</v>
          </cell>
          <cell r="AX1038">
            <v>0</v>
          </cell>
          <cell r="AY1038">
            <v>0</v>
          </cell>
          <cell r="AZ1038">
            <v>0</v>
          </cell>
          <cell r="BA1038">
            <v>0</v>
          </cell>
          <cell r="BB1038">
            <v>0</v>
          </cell>
          <cell r="BC1038">
            <v>0</v>
          </cell>
          <cell r="BD1038">
            <v>0</v>
          </cell>
          <cell r="BE1038">
            <v>0</v>
          </cell>
          <cell r="BF1038">
            <v>10000.000122070313</v>
          </cell>
          <cell r="BG1038">
            <v>0</v>
          </cell>
          <cell r="BH1038">
            <v>0</v>
          </cell>
          <cell r="BI1038">
            <v>0</v>
          </cell>
          <cell r="BJ1038">
            <v>0</v>
          </cell>
          <cell r="BK1038">
            <v>0</v>
          </cell>
          <cell r="BL1038">
            <v>0</v>
          </cell>
          <cell r="BM1038">
            <v>0</v>
          </cell>
          <cell r="BN1038">
            <v>0</v>
          </cell>
          <cell r="BO1038">
            <v>0</v>
          </cell>
          <cell r="BP1038">
            <v>0</v>
          </cell>
          <cell r="BQ1038">
            <v>0</v>
          </cell>
          <cell r="BR1038">
            <v>0</v>
          </cell>
          <cell r="BS1038">
            <v>0</v>
          </cell>
          <cell r="BT1038">
            <v>0</v>
          </cell>
          <cell r="BU1038">
            <v>0</v>
          </cell>
          <cell r="BV1038">
            <v>0</v>
          </cell>
          <cell r="BW1038">
            <v>57848.18359375</v>
          </cell>
          <cell r="BX1038">
            <v>0</v>
          </cell>
          <cell r="BY1038">
            <v>0</v>
          </cell>
          <cell r="BZ1038">
            <v>0</v>
          </cell>
          <cell r="CA1038">
            <v>0</v>
          </cell>
          <cell r="CB1038">
            <v>0</v>
          </cell>
          <cell r="CC1038">
            <v>0</v>
          </cell>
          <cell r="CD1038">
            <v>0</v>
          </cell>
          <cell r="CE1038">
            <v>0</v>
          </cell>
          <cell r="CF1038">
            <v>0</v>
          </cell>
          <cell r="CG1038">
            <v>0</v>
          </cell>
          <cell r="CH1038">
            <v>0</v>
          </cell>
          <cell r="CI1038">
            <v>0</v>
          </cell>
          <cell r="CJ1038">
            <v>0</v>
          </cell>
          <cell r="CK1038">
            <v>0</v>
          </cell>
          <cell r="CL1038">
            <v>0</v>
          </cell>
          <cell r="CM1038">
            <v>1</v>
          </cell>
        </row>
        <row r="1039">
          <cell r="A1039" t="str">
            <v>NIP_BP11_X_ESCB_WS2_X07</v>
          </cell>
          <cell r="C1039" t="str">
            <v>BP11</v>
          </cell>
          <cell r="D1039" t="str">
            <v>In</v>
          </cell>
          <cell r="E1039" t="str">
            <v>Exploration</v>
          </cell>
          <cell r="F1039" t="str">
            <v>Base</v>
          </cell>
          <cell r="G1039" t="str">
            <v>SPDC JV</v>
          </cell>
          <cell r="H1039" t="str">
            <v>In</v>
          </cell>
          <cell r="I1039" t="str">
            <v>ESCRAVOS BEACH</v>
          </cell>
          <cell r="J1039" t="str">
            <v>OML - 43</v>
          </cell>
          <cell r="K1039" t="str">
            <v>EXLPORATION - WEST</v>
          </cell>
          <cell r="L1039" t="str">
            <v>West</v>
          </cell>
          <cell r="M1039" t="str">
            <v>Escravos Beach</v>
          </cell>
          <cell r="N1039" t="str">
            <v>Expl - Escravos Beach UT</v>
          </cell>
          <cell r="O1039" t="str">
            <v>Expl - Escravos Beach UT</v>
          </cell>
          <cell r="P1039" t="str">
            <v>UX- Nigeria Onshore &amp; Shelf</v>
          </cell>
          <cell r="Q1039" t="str">
            <v>Jovita Ndukwe</v>
          </cell>
          <cell r="S1039" t="str">
            <v>Not Applicable</v>
          </cell>
          <cell r="T1039" t="str">
            <v>6. Exploration</v>
          </cell>
          <cell r="U1039" t="str">
            <v>Grow Resource Base</v>
          </cell>
          <cell r="V1039" t="str">
            <v>Pete Britingham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  <cell r="AI1039">
            <v>20738.7890625</v>
          </cell>
          <cell r="AJ1039">
            <v>622.16364288330078</v>
          </cell>
          <cell r="AK1039">
            <v>1</v>
          </cell>
          <cell r="AL1039">
            <v>0</v>
          </cell>
          <cell r="AM1039">
            <v>0</v>
          </cell>
          <cell r="AN1039">
            <v>0</v>
          </cell>
          <cell r="AO1039">
            <v>0</v>
          </cell>
          <cell r="AP1039">
            <v>0</v>
          </cell>
          <cell r="AQ1039">
            <v>0</v>
          </cell>
          <cell r="AR1039">
            <v>0</v>
          </cell>
          <cell r="AS1039">
            <v>0</v>
          </cell>
          <cell r="AT1039">
            <v>0</v>
          </cell>
          <cell r="AU1039">
            <v>0</v>
          </cell>
          <cell r="AV1039">
            <v>0</v>
          </cell>
          <cell r="AW1039">
            <v>0</v>
          </cell>
          <cell r="AX1039">
            <v>0</v>
          </cell>
          <cell r="AY1039">
            <v>0</v>
          </cell>
          <cell r="AZ1039">
            <v>0</v>
          </cell>
          <cell r="BA1039">
            <v>0</v>
          </cell>
          <cell r="BB1039">
            <v>0</v>
          </cell>
          <cell r="BC1039">
            <v>0</v>
          </cell>
          <cell r="BD1039">
            <v>160</v>
          </cell>
          <cell r="BE1039">
            <v>0</v>
          </cell>
          <cell r="BF1039">
            <v>4000</v>
          </cell>
          <cell r="BG1039">
            <v>16578.7890625</v>
          </cell>
          <cell r="BH1039">
            <v>0</v>
          </cell>
          <cell r="BI1039">
            <v>0</v>
          </cell>
          <cell r="BJ1039">
            <v>0</v>
          </cell>
          <cell r="BK1039">
            <v>0</v>
          </cell>
          <cell r="BL1039">
            <v>0</v>
          </cell>
          <cell r="BM1039">
            <v>0</v>
          </cell>
          <cell r="BN1039">
            <v>0</v>
          </cell>
          <cell r="BO1039">
            <v>0</v>
          </cell>
          <cell r="BP1039">
            <v>0</v>
          </cell>
          <cell r="BQ1039">
            <v>0</v>
          </cell>
          <cell r="BR1039">
            <v>0</v>
          </cell>
          <cell r="BS1039">
            <v>0</v>
          </cell>
          <cell r="BT1039">
            <v>0</v>
          </cell>
          <cell r="BU1039">
            <v>0</v>
          </cell>
          <cell r="BV1039">
            <v>0</v>
          </cell>
          <cell r="BW1039">
            <v>0</v>
          </cell>
          <cell r="BX1039">
            <v>0</v>
          </cell>
          <cell r="BY1039">
            <v>0</v>
          </cell>
          <cell r="BZ1039">
            <v>0</v>
          </cell>
          <cell r="CA1039">
            <v>0</v>
          </cell>
          <cell r="CB1039">
            <v>0</v>
          </cell>
          <cell r="CC1039">
            <v>0</v>
          </cell>
          <cell r="CD1039">
            <v>0</v>
          </cell>
          <cell r="CE1039">
            <v>0</v>
          </cell>
          <cell r="CF1039">
            <v>0</v>
          </cell>
          <cell r="CG1039">
            <v>0</v>
          </cell>
          <cell r="CH1039">
            <v>0</v>
          </cell>
          <cell r="CI1039">
            <v>0</v>
          </cell>
          <cell r="CJ1039">
            <v>0</v>
          </cell>
          <cell r="CK1039">
            <v>0</v>
          </cell>
          <cell r="CL1039">
            <v>0</v>
          </cell>
          <cell r="CM1039">
            <v>1</v>
          </cell>
        </row>
        <row r="1040">
          <cell r="A1040" t="str">
            <v>NIP_BP11_X_ETDP_EL2_X07</v>
          </cell>
          <cell r="C1040" t="str">
            <v>BP11</v>
          </cell>
          <cell r="D1040" t="str">
            <v>In</v>
          </cell>
          <cell r="E1040" t="str">
            <v>Exploration</v>
          </cell>
          <cell r="F1040" t="str">
            <v>Base</v>
          </cell>
          <cell r="G1040" t="str">
            <v>SPDC JV</v>
          </cell>
          <cell r="H1040" t="str">
            <v>In</v>
          </cell>
          <cell r="I1040" t="str">
            <v>ETELEBOU</v>
          </cell>
          <cell r="J1040" t="str">
            <v>OML - 28</v>
          </cell>
          <cell r="K1040" t="str">
            <v>EXPLORATION - EAST</v>
          </cell>
          <cell r="L1040" t="str">
            <v>East</v>
          </cell>
          <cell r="M1040" t="str">
            <v>Etelebou Deep</v>
          </cell>
          <cell r="N1040" t="str">
            <v>Expl - HPHT Bundle</v>
          </cell>
          <cell r="O1040" t="str">
            <v>Expl - HPHT Bundle</v>
          </cell>
          <cell r="P1040" t="str">
            <v>UX- Nigeria Onshore &amp; Shelf</v>
          </cell>
          <cell r="Q1040" t="str">
            <v>Jovita Ndukwe</v>
          </cell>
          <cell r="S1040" t="str">
            <v>Not Applicable</v>
          </cell>
          <cell r="T1040" t="str">
            <v>6. Exploration</v>
          </cell>
          <cell r="U1040" t="str">
            <v>Grow Resource Base</v>
          </cell>
          <cell r="V1040" t="str">
            <v>Pete Britingham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  <cell r="AI1040">
            <v>61054.98828125</v>
          </cell>
          <cell r="AJ1040">
            <v>3760.4276123046875</v>
          </cell>
          <cell r="AK1040">
            <v>0</v>
          </cell>
          <cell r="AL1040">
            <v>0</v>
          </cell>
          <cell r="AM1040">
            <v>0</v>
          </cell>
          <cell r="AN1040">
            <v>0</v>
          </cell>
          <cell r="AO1040">
            <v>0</v>
          </cell>
          <cell r="AP1040">
            <v>1</v>
          </cell>
          <cell r="AQ1040">
            <v>0</v>
          </cell>
          <cell r="AR1040">
            <v>0</v>
          </cell>
          <cell r="AS1040">
            <v>0</v>
          </cell>
          <cell r="AT1040">
            <v>0</v>
          </cell>
          <cell r="AU1040">
            <v>0</v>
          </cell>
          <cell r="AV1040">
            <v>0</v>
          </cell>
          <cell r="AW1040">
            <v>0</v>
          </cell>
          <cell r="AX1040">
            <v>0</v>
          </cell>
          <cell r="AY1040">
            <v>0</v>
          </cell>
          <cell r="AZ1040">
            <v>0</v>
          </cell>
          <cell r="BA1040">
            <v>0</v>
          </cell>
          <cell r="BB1040">
            <v>0</v>
          </cell>
          <cell r="BC1040">
            <v>0</v>
          </cell>
          <cell r="BD1040">
            <v>0</v>
          </cell>
          <cell r="BE1040">
            <v>0</v>
          </cell>
          <cell r="BF1040">
            <v>8000</v>
          </cell>
          <cell r="BG1040">
            <v>0</v>
          </cell>
          <cell r="BH1040">
            <v>0</v>
          </cell>
          <cell r="BI1040">
            <v>0</v>
          </cell>
          <cell r="BJ1040">
            <v>0</v>
          </cell>
          <cell r="BK1040">
            <v>0</v>
          </cell>
          <cell r="BL1040">
            <v>0</v>
          </cell>
          <cell r="BM1040">
            <v>0</v>
          </cell>
          <cell r="BN1040">
            <v>0</v>
          </cell>
          <cell r="BO1040">
            <v>0</v>
          </cell>
          <cell r="BP1040">
            <v>0</v>
          </cell>
          <cell r="BQ1040">
            <v>0</v>
          </cell>
          <cell r="BR1040">
            <v>0</v>
          </cell>
          <cell r="BS1040">
            <v>0</v>
          </cell>
          <cell r="BT1040">
            <v>0</v>
          </cell>
          <cell r="BU1040">
            <v>0</v>
          </cell>
          <cell r="BV1040">
            <v>0</v>
          </cell>
          <cell r="BW1040">
            <v>53054.98828125</v>
          </cell>
          <cell r="BX1040">
            <v>0</v>
          </cell>
          <cell r="BY1040">
            <v>0</v>
          </cell>
          <cell r="BZ1040">
            <v>0</v>
          </cell>
          <cell r="CA1040">
            <v>0</v>
          </cell>
          <cell r="CB1040">
            <v>0</v>
          </cell>
          <cell r="CC1040">
            <v>0</v>
          </cell>
          <cell r="CD1040">
            <v>0</v>
          </cell>
          <cell r="CE1040">
            <v>0</v>
          </cell>
          <cell r="CF1040">
            <v>0</v>
          </cell>
          <cell r="CG1040">
            <v>0</v>
          </cell>
          <cell r="CH1040">
            <v>0</v>
          </cell>
          <cell r="CI1040">
            <v>0</v>
          </cell>
          <cell r="CJ1040">
            <v>1872.5999755859375</v>
          </cell>
          <cell r="CK1040">
            <v>0</v>
          </cell>
          <cell r="CL1040">
            <v>0</v>
          </cell>
          <cell r="CM1040">
            <v>1</v>
          </cell>
        </row>
        <row r="1041">
          <cell r="A1041" t="str">
            <v>NIP_BP11_X_EXPLORATION_OVERHEAD</v>
          </cell>
          <cell r="C1041" t="str">
            <v>BP11</v>
          </cell>
          <cell r="D1041" t="str">
            <v>In</v>
          </cell>
          <cell r="E1041" t="str">
            <v>Exploration</v>
          </cell>
          <cell r="F1041" t="str">
            <v>Base</v>
          </cell>
          <cell r="G1041" t="str">
            <v>SPDC JV</v>
          </cell>
          <cell r="H1041" t="str">
            <v>In</v>
          </cell>
          <cell r="I1041" t="str">
            <v>CROSS ASSET</v>
          </cell>
          <cell r="J1041" t="str">
            <v>CROSS ASSET</v>
          </cell>
          <cell r="K1041" t="str">
            <v>EXPLORATION</v>
          </cell>
          <cell r="L1041" t="str">
            <v>Corporate</v>
          </cell>
          <cell r="M1041" t="str">
            <v>JV Exploration Overhaed</v>
          </cell>
          <cell r="N1041" t="str">
            <v>Expl - XiN Onshore Bundle</v>
          </cell>
          <cell r="O1041" t="str">
            <v>Expl - XiN Onshore Bundle</v>
          </cell>
          <cell r="P1041" t="str">
            <v>UX- Nigeria Onshore &amp; Shelf</v>
          </cell>
          <cell r="Q1041" t="str">
            <v>Jovita Ndukwe</v>
          </cell>
          <cell r="S1041" t="str">
            <v>Not Applicable</v>
          </cell>
          <cell r="T1041" t="str">
            <v>6. Exploration</v>
          </cell>
          <cell r="U1041" t="str">
            <v>Grow Resource Base</v>
          </cell>
          <cell r="V1041" t="str">
            <v>Pete Britingham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  <cell r="AI1041">
            <v>282019.505859375</v>
          </cell>
          <cell r="AJ1041">
            <v>8460.5850219726563</v>
          </cell>
          <cell r="AK1041">
            <v>0</v>
          </cell>
          <cell r="AL1041">
            <v>0</v>
          </cell>
          <cell r="AM1041">
            <v>0</v>
          </cell>
          <cell r="AN1041">
            <v>0</v>
          </cell>
          <cell r="AO1041">
            <v>0</v>
          </cell>
          <cell r="AP1041">
            <v>0</v>
          </cell>
          <cell r="AQ1041">
            <v>0</v>
          </cell>
          <cell r="AR1041">
            <v>0</v>
          </cell>
          <cell r="AS1041">
            <v>0</v>
          </cell>
          <cell r="AT1041">
            <v>0</v>
          </cell>
          <cell r="AU1041">
            <v>0</v>
          </cell>
          <cell r="AV1041">
            <v>0</v>
          </cell>
          <cell r="AW1041">
            <v>0</v>
          </cell>
          <cell r="AX1041">
            <v>0</v>
          </cell>
          <cell r="AY1041">
            <v>0</v>
          </cell>
          <cell r="AZ1041">
            <v>0</v>
          </cell>
          <cell r="BA1041">
            <v>0</v>
          </cell>
          <cell r="BB1041">
            <v>0</v>
          </cell>
          <cell r="BC1041">
            <v>0</v>
          </cell>
          <cell r="BD1041">
            <v>282019.505859375</v>
          </cell>
          <cell r="BE1041">
            <v>0</v>
          </cell>
          <cell r="BF1041">
            <v>0</v>
          </cell>
          <cell r="BG1041">
            <v>0</v>
          </cell>
          <cell r="BH1041">
            <v>0</v>
          </cell>
          <cell r="BI1041">
            <v>0</v>
          </cell>
          <cell r="BJ1041">
            <v>0</v>
          </cell>
          <cell r="BK1041">
            <v>0</v>
          </cell>
          <cell r="BL1041">
            <v>0</v>
          </cell>
          <cell r="BM1041">
            <v>0</v>
          </cell>
          <cell r="BN1041">
            <v>0</v>
          </cell>
          <cell r="BO1041">
            <v>0</v>
          </cell>
          <cell r="BP1041">
            <v>0</v>
          </cell>
          <cell r="BQ1041">
            <v>0</v>
          </cell>
          <cell r="BR1041">
            <v>0</v>
          </cell>
          <cell r="BS1041">
            <v>0</v>
          </cell>
          <cell r="BT1041">
            <v>0</v>
          </cell>
          <cell r="BU1041">
            <v>0</v>
          </cell>
          <cell r="BV1041">
            <v>0</v>
          </cell>
          <cell r="BW1041">
            <v>0</v>
          </cell>
          <cell r="BX1041">
            <v>0</v>
          </cell>
          <cell r="BY1041">
            <v>0</v>
          </cell>
          <cell r="BZ1041">
            <v>0</v>
          </cell>
          <cell r="CA1041">
            <v>0</v>
          </cell>
          <cell r="CB1041">
            <v>0</v>
          </cell>
          <cell r="CC1041">
            <v>0</v>
          </cell>
          <cell r="CD1041">
            <v>0</v>
          </cell>
          <cell r="CE1041">
            <v>0</v>
          </cell>
          <cell r="CF1041">
            <v>0</v>
          </cell>
          <cell r="CG1041">
            <v>0</v>
          </cell>
          <cell r="CH1041">
            <v>0</v>
          </cell>
          <cell r="CI1041">
            <v>0</v>
          </cell>
          <cell r="CJ1041">
            <v>0</v>
          </cell>
          <cell r="CK1041">
            <v>0</v>
          </cell>
          <cell r="CL1041">
            <v>0</v>
          </cell>
          <cell r="CM1041">
            <v>1</v>
          </cell>
        </row>
        <row r="1042">
          <cell r="A1042" t="str">
            <v>NIP_BP11_X_EXPLORATION_SEISMIC</v>
          </cell>
          <cell r="C1042" t="str">
            <v>BP11</v>
          </cell>
          <cell r="D1042" t="str">
            <v>In</v>
          </cell>
          <cell r="E1042" t="str">
            <v>Exploration</v>
          </cell>
          <cell r="F1042" t="str">
            <v>Base</v>
          </cell>
          <cell r="G1042" t="str">
            <v>SPDC JV</v>
          </cell>
          <cell r="H1042" t="str">
            <v>In</v>
          </cell>
          <cell r="I1042" t="str">
            <v>CROSS ASSET</v>
          </cell>
          <cell r="J1042" t="str">
            <v>CROSS ASSET</v>
          </cell>
          <cell r="K1042" t="str">
            <v>EXPLORATION</v>
          </cell>
          <cell r="L1042" t="str">
            <v>Corporate</v>
          </cell>
          <cell r="M1042" t="str">
            <v>JV Exploration Seismic</v>
          </cell>
          <cell r="N1042" t="str">
            <v>Expl - XiN Onshore Bundle</v>
          </cell>
          <cell r="O1042" t="str">
            <v>Expl - XiN Onshore Bundle</v>
          </cell>
          <cell r="P1042" t="str">
            <v>UX- Nigeria Onshore &amp; Shelf</v>
          </cell>
          <cell r="Q1042" t="str">
            <v>Jovita Ndukwe</v>
          </cell>
          <cell r="S1042" t="str">
            <v>Not Applicable</v>
          </cell>
          <cell r="T1042" t="str">
            <v>6. Exploration</v>
          </cell>
          <cell r="U1042" t="str">
            <v>Grow Resource Base</v>
          </cell>
          <cell r="V1042" t="str">
            <v>Pete Britingham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  <cell r="AI1042">
            <v>389717.109375</v>
          </cell>
          <cell r="AJ1042">
            <v>11691.513061523438</v>
          </cell>
          <cell r="AK1042">
            <v>0</v>
          </cell>
          <cell r="AL1042">
            <v>0</v>
          </cell>
          <cell r="AM1042">
            <v>0</v>
          </cell>
          <cell r="AN1042">
            <v>0</v>
          </cell>
          <cell r="AO1042">
            <v>0</v>
          </cell>
          <cell r="AP1042">
            <v>0</v>
          </cell>
          <cell r="AQ1042">
            <v>0</v>
          </cell>
          <cell r="AR1042">
            <v>0</v>
          </cell>
          <cell r="AS1042">
            <v>0</v>
          </cell>
          <cell r="AT1042">
            <v>0</v>
          </cell>
          <cell r="AU1042">
            <v>0</v>
          </cell>
          <cell r="AV1042">
            <v>0</v>
          </cell>
          <cell r="AW1042">
            <v>0</v>
          </cell>
          <cell r="AX1042">
            <v>0</v>
          </cell>
          <cell r="AY1042">
            <v>0</v>
          </cell>
          <cell r="AZ1042">
            <v>0</v>
          </cell>
          <cell r="BA1042">
            <v>0</v>
          </cell>
          <cell r="BB1042">
            <v>0</v>
          </cell>
          <cell r="BC1042">
            <v>389717.109375</v>
          </cell>
          <cell r="BD1042">
            <v>0</v>
          </cell>
          <cell r="BE1042">
            <v>0</v>
          </cell>
          <cell r="BF1042">
            <v>0</v>
          </cell>
          <cell r="BG1042">
            <v>0</v>
          </cell>
          <cell r="BH1042">
            <v>0</v>
          </cell>
          <cell r="BI1042">
            <v>0</v>
          </cell>
          <cell r="BJ1042">
            <v>0</v>
          </cell>
          <cell r="BK1042">
            <v>0</v>
          </cell>
          <cell r="BL1042">
            <v>0</v>
          </cell>
          <cell r="BM1042">
            <v>0</v>
          </cell>
          <cell r="BN1042">
            <v>0</v>
          </cell>
          <cell r="BO1042">
            <v>0</v>
          </cell>
          <cell r="BP1042">
            <v>0</v>
          </cell>
          <cell r="BQ1042">
            <v>0</v>
          </cell>
          <cell r="BR1042">
            <v>0</v>
          </cell>
          <cell r="BS1042">
            <v>0</v>
          </cell>
          <cell r="BT1042">
            <v>0</v>
          </cell>
          <cell r="BU1042">
            <v>0</v>
          </cell>
          <cell r="BV1042">
            <v>0</v>
          </cell>
          <cell r="BW1042">
            <v>0</v>
          </cell>
          <cell r="BX1042">
            <v>0</v>
          </cell>
          <cell r="BY1042">
            <v>0</v>
          </cell>
          <cell r="BZ1042">
            <v>0</v>
          </cell>
          <cell r="CA1042">
            <v>0</v>
          </cell>
          <cell r="CB1042">
            <v>0</v>
          </cell>
          <cell r="CC1042">
            <v>0</v>
          </cell>
          <cell r="CD1042">
            <v>0</v>
          </cell>
          <cell r="CE1042">
            <v>0</v>
          </cell>
          <cell r="CF1042">
            <v>0</v>
          </cell>
          <cell r="CG1042">
            <v>0</v>
          </cell>
          <cell r="CH1042">
            <v>0</v>
          </cell>
          <cell r="CI1042">
            <v>0</v>
          </cell>
          <cell r="CJ1042">
            <v>0</v>
          </cell>
          <cell r="CK1042">
            <v>0</v>
          </cell>
          <cell r="CL1042">
            <v>0</v>
          </cell>
          <cell r="CM1042">
            <v>1</v>
          </cell>
        </row>
        <row r="1043">
          <cell r="A1043" t="str">
            <v>NIP_BP11_X_GBDE_EL2_X07</v>
          </cell>
          <cell r="C1043" t="str">
            <v>BP11</v>
          </cell>
          <cell r="D1043" t="str">
            <v>In</v>
          </cell>
          <cell r="E1043" t="str">
            <v>Exploration</v>
          </cell>
          <cell r="F1043" t="str">
            <v>Base</v>
          </cell>
          <cell r="G1043" t="str">
            <v>SPDC JV</v>
          </cell>
          <cell r="H1043" t="str">
            <v>In</v>
          </cell>
          <cell r="I1043" t="str">
            <v>GBARAN</v>
          </cell>
          <cell r="J1043" t="str">
            <v>OML - 28</v>
          </cell>
          <cell r="K1043" t="str">
            <v>EXPLORATION UNSPECIFIED NODE WEST EXPLORATION</v>
          </cell>
          <cell r="L1043" t="str">
            <v>East</v>
          </cell>
          <cell r="M1043" t="str">
            <v>Gbaran Dp East</v>
          </cell>
          <cell r="N1043" t="str">
            <v>Expl - Gbaran East Deep</v>
          </cell>
          <cell r="O1043" t="str">
            <v>Expl - Gbaran East Deep</v>
          </cell>
          <cell r="P1043" t="str">
            <v>UX- Nigeria Onshore &amp; Shelf</v>
          </cell>
          <cell r="Q1043" t="str">
            <v>Jovita Ndukwe</v>
          </cell>
          <cell r="S1043" t="str">
            <v>Not Applicable</v>
          </cell>
          <cell r="T1043" t="str">
            <v>6. Exploration</v>
          </cell>
          <cell r="U1043" t="str">
            <v>Grow Resource Base</v>
          </cell>
          <cell r="V1043" t="str">
            <v>Pete Britingham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  <cell r="AF1043">
            <v>0</v>
          </cell>
          <cell r="AG1043">
            <v>0</v>
          </cell>
          <cell r="AH1043">
            <v>0</v>
          </cell>
          <cell r="AI1043">
            <v>78968.125</v>
          </cell>
          <cell r="AJ1043">
            <v>2369.043701171875</v>
          </cell>
          <cell r="AK1043">
            <v>0</v>
          </cell>
          <cell r="AL1043">
            <v>0</v>
          </cell>
          <cell r="AM1043">
            <v>0</v>
          </cell>
          <cell r="AN1043">
            <v>0</v>
          </cell>
          <cell r="AO1043">
            <v>0</v>
          </cell>
          <cell r="AP1043">
            <v>1</v>
          </cell>
          <cell r="AQ1043">
            <v>0</v>
          </cell>
          <cell r="AR1043">
            <v>0</v>
          </cell>
          <cell r="AS1043">
            <v>0</v>
          </cell>
          <cell r="AT1043">
            <v>0</v>
          </cell>
          <cell r="AU1043">
            <v>0</v>
          </cell>
          <cell r="AV1043">
            <v>0</v>
          </cell>
          <cell r="AW1043">
            <v>0</v>
          </cell>
          <cell r="AX1043">
            <v>0</v>
          </cell>
          <cell r="AY1043">
            <v>0</v>
          </cell>
          <cell r="AZ1043">
            <v>0</v>
          </cell>
          <cell r="BA1043">
            <v>0</v>
          </cell>
          <cell r="BB1043">
            <v>0</v>
          </cell>
          <cell r="BC1043">
            <v>0</v>
          </cell>
          <cell r="BD1043">
            <v>0</v>
          </cell>
          <cell r="BE1043">
            <v>0</v>
          </cell>
          <cell r="BF1043">
            <v>3000</v>
          </cell>
          <cell r="BG1043">
            <v>0</v>
          </cell>
          <cell r="BH1043">
            <v>0</v>
          </cell>
          <cell r="BI1043">
            <v>0</v>
          </cell>
          <cell r="BJ1043">
            <v>0</v>
          </cell>
          <cell r="BK1043">
            <v>0</v>
          </cell>
          <cell r="BL1043">
            <v>0</v>
          </cell>
          <cell r="BM1043">
            <v>0</v>
          </cell>
          <cell r="BN1043">
            <v>0</v>
          </cell>
          <cell r="BO1043">
            <v>0</v>
          </cell>
          <cell r="BP1043">
            <v>0</v>
          </cell>
          <cell r="BQ1043">
            <v>0</v>
          </cell>
          <cell r="BR1043">
            <v>0</v>
          </cell>
          <cell r="BS1043">
            <v>0</v>
          </cell>
          <cell r="BT1043">
            <v>0</v>
          </cell>
          <cell r="BU1043">
            <v>0</v>
          </cell>
          <cell r="BV1043">
            <v>0</v>
          </cell>
          <cell r="BW1043">
            <v>75968.125</v>
          </cell>
          <cell r="BX1043">
            <v>0</v>
          </cell>
          <cell r="BY1043">
            <v>0</v>
          </cell>
          <cell r="BZ1043">
            <v>0</v>
          </cell>
          <cell r="CA1043">
            <v>0</v>
          </cell>
          <cell r="CB1043">
            <v>0</v>
          </cell>
          <cell r="CC1043">
            <v>0</v>
          </cell>
          <cell r="CD1043">
            <v>0</v>
          </cell>
          <cell r="CE1043">
            <v>0</v>
          </cell>
          <cell r="CF1043">
            <v>0</v>
          </cell>
          <cell r="CG1043">
            <v>0</v>
          </cell>
          <cell r="CH1043">
            <v>0</v>
          </cell>
          <cell r="CI1043">
            <v>0</v>
          </cell>
          <cell r="CJ1043">
            <v>0</v>
          </cell>
          <cell r="CK1043">
            <v>0</v>
          </cell>
          <cell r="CL1043">
            <v>0</v>
          </cell>
          <cell r="CM1043">
            <v>1</v>
          </cell>
        </row>
        <row r="1044">
          <cell r="A1044" t="str">
            <v>NIP_BP11_X_GBDW_EL2_X07</v>
          </cell>
          <cell r="C1044" t="str">
            <v>BP11</v>
          </cell>
          <cell r="D1044" t="str">
            <v>In</v>
          </cell>
          <cell r="E1044" t="str">
            <v>Exploration</v>
          </cell>
          <cell r="F1044" t="str">
            <v>Base</v>
          </cell>
          <cell r="G1044" t="str">
            <v>SPDC JV</v>
          </cell>
          <cell r="H1044" t="str">
            <v>In</v>
          </cell>
          <cell r="I1044" t="str">
            <v>GBARAN</v>
          </cell>
          <cell r="J1044" t="str">
            <v>OML - 28</v>
          </cell>
          <cell r="K1044" t="str">
            <v>EXPLORATION - EAST</v>
          </cell>
          <cell r="L1044" t="str">
            <v>East</v>
          </cell>
          <cell r="M1044" t="str">
            <v>Gbaran Deep West</v>
          </cell>
          <cell r="N1044" t="str">
            <v>Expl - Gbaran West Deep</v>
          </cell>
          <cell r="O1044" t="str">
            <v>Expl - Gbaran West Deep</v>
          </cell>
          <cell r="P1044" t="str">
            <v>UX- Nigeria Onshore &amp; Shelf</v>
          </cell>
          <cell r="Q1044" t="str">
            <v>Jovita Ndukwe</v>
          </cell>
          <cell r="S1044" t="str">
            <v>Not Applicable</v>
          </cell>
          <cell r="T1044" t="str">
            <v>6. Exploration</v>
          </cell>
          <cell r="U1044" t="str">
            <v>Grow Resource Base</v>
          </cell>
          <cell r="V1044" t="str">
            <v>Pete Britingham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  <cell r="AF1044">
            <v>0</v>
          </cell>
          <cell r="AG1044">
            <v>0</v>
          </cell>
          <cell r="AH1044">
            <v>0</v>
          </cell>
          <cell r="AI1044">
            <v>82307.8984375</v>
          </cell>
          <cell r="AJ1044">
            <v>2469.23681640625</v>
          </cell>
          <cell r="AK1044">
            <v>0</v>
          </cell>
          <cell r="AL1044">
            <v>0</v>
          </cell>
          <cell r="AM1044">
            <v>0</v>
          </cell>
          <cell r="AN1044">
            <v>0</v>
          </cell>
          <cell r="AO1044">
            <v>0</v>
          </cell>
          <cell r="AP1044">
            <v>1</v>
          </cell>
          <cell r="AQ1044">
            <v>0</v>
          </cell>
          <cell r="AR1044">
            <v>0</v>
          </cell>
          <cell r="AS1044">
            <v>0</v>
          </cell>
          <cell r="AT1044">
            <v>0</v>
          </cell>
          <cell r="AU1044">
            <v>0</v>
          </cell>
          <cell r="AV1044">
            <v>0</v>
          </cell>
          <cell r="AW1044">
            <v>0</v>
          </cell>
          <cell r="AX1044">
            <v>0</v>
          </cell>
          <cell r="AY1044">
            <v>0</v>
          </cell>
          <cell r="AZ1044">
            <v>0</v>
          </cell>
          <cell r="BA1044">
            <v>0</v>
          </cell>
          <cell r="BB1044">
            <v>0</v>
          </cell>
          <cell r="BC1044">
            <v>0</v>
          </cell>
          <cell r="BD1044">
            <v>0</v>
          </cell>
          <cell r="BE1044">
            <v>0</v>
          </cell>
          <cell r="BF1044">
            <v>0</v>
          </cell>
          <cell r="BG1044">
            <v>0</v>
          </cell>
          <cell r="BH1044">
            <v>0</v>
          </cell>
          <cell r="BI1044">
            <v>0</v>
          </cell>
          <cell r="BJ1044">
            <v>0</v>
          </cell>
          <cell r="BK1044">
            <v>0</v>
          </cell>
          <cell r="BL1044">
            <v>0</v>
          </cell>
          <cell r="BM1044">
            <v>0</v>
          </cell>
          <cell r="BN1044">
            <v>0</v>
          </cell>
          <cell r="BO1044">
            <v>0</v>
          </cell>
          <cell r="BP1044">
            <v>0</v>
          </cell>
          <cell r="BQ1044">
            <v>0</v>
          </cell>
          <cell r="BR1044">
            <v>0</v>
          </cell>
          <cell r="BS1044">
            <v>0</v>
          </cell>
          <cell r="BT1044">
            <v>0</v>
          </cell>
          <cell r="BU1044">
            <v>0</v>
          </cell>
          <cell r="BV1044">
            <v>0</v>
          </cell>
          <cell r="BW1044">
            <v>82307.8984375</v>
          </cell>
          <cell r="BX1044">
            <v>0</v>
          </cell>
          <cell r="BY1044">
            <v>0</v>
          </cell>
          <cell r="BZ1044">
            <v>0</v>
          </cell>
          <cell r="CA1044">
            <v>0</v>
          </cell>
          <cell r="CB1044">
            <v>0</v>
          </cell>
          <cell r="CC1044">
            <v>0</v>
          </cell>
          <cell r="CD1044">
            <v>0</v>
          </cell>
          <cell r="CE1044">
            <v>0</v>
          </cell>
          <cell r="CF1044">
            <v>0</v>
          </cell>
          <cell r="CG1044">
            <v>0</v>
          </cell>
          <cell r="CH1044">
            <v>0</v>
          </cell>
          <cell r="CI1044">
            <v>0</v>
          </cell>
          <cell r="CJ1044">
            <v>0</v>
          </cell>
          <cell r="CK1044">
            <v>0</v>
          </cell>
          <cell r="CL1044">
            <v>0</v>
          </cell>
          <cell r="CM1044">
            <v>1</v>
          </cell>
        </row>
        <row r="1045">
          <cell r="A1045" t="str">
            <v>NIP_BP11_X_HPHT CAMPAIGN EXECUTION SUPPORT</v>
          </cell>
          <cell r="C1045" t="str">
            <v>BP11</v>
          </cell>
          <cell r="D1045" t="str">
            <v>In</v>
          </cell>
          <cell r="E1045" t="str">
            <v>Exploration</v>
          </cell>
          <cell r="F1045" t="str">
            <v>Base</v>
          </cell>
          <cell r="G1045" t="str">
            <v>SPDC JV</v>
          </cell>
          <cell r="H1045" t="str">
            <v>In</v>
          </cell>
          <cell r="I1045" t="str">
            <v>CROSS ASSET</v>
          </cell>
          <cell r="K1045" t="str">
            <v>EXPLORATION - EAST</v>
          </cell>
          <cell r="L1045" t="str">
            <v>Corporate</v>
          </cell>
          <cell r="M1045" t="str">
            <v>HPHT Campaign Execution Support</v>
          </cell>
          <cell r="N1045" t="str">
            <v>Expl - HPHT Bundle</v>
          </cell>
          <cell r="O1045" t="str">
            <v>Expl - HPHT Bundle</v>
          </cell>
          <cell r="P1045" t="str">
            <v>UX- Nigeria Onshore &amp; Shelf</v>
          </cell>
          <cell r="Q1045" t="str">
            <v>Jovita Ndukwe</v>
          </cell>
          <cell r="S1045" t="str">
            <v>Not Applicable</v>
          </cell>
          <cell r="T1045" t="str">
            <v>6. Exploration</v>
          </cell>
          <cell r="U1045" t="str">
            <v>Grow Resource Base</v>
          </cell>
          <cell r="V1045" t="str">
            <v>Pete Britingham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  <cell r="AF1045">
            <v>0</v>
          </cell>
          <cell r="AG1045">
            <v>0</v>
          </cell>
          <cell r="AH1045">
            <v>0</v>
          </cell>
          <cell r="AI1045">
            <v>820</v>
          </cell>
          <cell r="AJ1045">
            <v>24.599998474121094</v>
          </cell>
          <cell r="AK1045">
            <v>0</v>
          </cell>
          <cell r="AL1045">
            <v>0</v>
          </cell>
          <cell r="AM1045">
            <v>0</v>
          </cell>
          <cell r="AN1045">
            <v>0</v>
          </cell>
          <cell r="AO1045">
            <v>0</v>
          </cell>
          <cell r="AP1045">
            <v>0</v>
          </cell>
          <cell r="AQ1045">
            <v>0</v>
          </cell>
          <cell r="AR1045">
            <v>0</v>
          </cell>
          <cell r="AS1045">
            <v>0</v>
          </cell>
          <cell r="AT1045">
            <v>0</v>
          </cell>
          <cell r="AU1045">
            <v>0</v>
          </cell>
          <cell r="AV1045">
            <v>0</v>
          </cell>
          <cell r="AW1045">
            <v>0</v>
          </cell>
          <cell r="AX1045">
            <v>0</v>
          </cell>
          <cell r="AY1045">
            <v>0</v>
          </cell>
          <cell r="AZ1045">
            <v>0</v>
          </cell>
          <cell r="BA1045">
            <v>0</v>
          </cell>
          <cell r="BB1045">
            <v>0</v>
          </cell>
          <cell r="BC1045">
            <v>0</v>
          </cell>
          <cell r="BD1045">
            <v>820</v>
          </cell>
          <cell r="BE1045">
            <v>0</v>
          </cell>
          <cell r="BF1045">
            <v>0</v>
          </cell>
          <cell r="BG1045">
            <v>0</v>
          </cell>
          <cell r="BH1045">
            <v>0</v>
          </cell>
          <cell r="BI1045">
            <v>0</v>
          </cell>
          <cell r="BJ1045">
            <v>0</v>
          </cell>
          <cell r="BK1045">
            <v>0</v>
          </cell>
          <cell r="BL1045">
            <v>0</v>
          </cell>
          <cell r="BM1045">
            <v>0</v>
          </cell>
          <cell r="BN1045">
            <v>0</v>
          </cell>
          <cell r="BO1045">
            <v>0</v>
          </cell>
          <cell r="BP1045">
            <v>0</v>
          </cell>
          <cell r="BQ1045">
            <v>0</v>
          </cell>
          <cell r="BR1045">
            <v>0</v>
          </cell>
          <cell r="BS1045">
            <v>0</v>
          </cell>
          <cell r="BT1045">
            <v>0</v>
          </cell>
          <cell r="BU1045">
            <v>0</v>
          </cell>
          <cell r="BV1045">
            <v>0</v>
          </cell>
          <cell r="BW1045">
            <v>0</v>
          </cell>
          <cell r="BX1045">
            <v>0</v>
          </cell>
          <cell r="BY1045">
            <v>0</v>
          </cell>
          <cell r="BZ1045">
            <v>0</v>
          </cell>
          <cell r="CA1045">
            <v>0</v>
          </cell>
          <cell r="CB1045">
            <v>0</v>
          </cell>
          <cell r="CC1045">
            <v>0</v>
          </cell>
          <cell r="CD1045">
            <v>0</v>
          </cell>
          <cell r="CE1045">
            <v>0</v>
          </cell>
          <cell r="CF1045">
            <v>0</v>
          </cell>
          <cell r="CG1045">
            <v>0</v>
          </cell>
          <cell r="CH1045">
            <v>0</v>
          </cell>
          <cell r="CI1045">
            <v>0</v>
          </cell>
          <cell r="CJ1045">
            <v>0</v>
          </cell>
          <cell r="CK1045">
            <v>0</v>
          </cell>
          <cell r="CL1045">
            <v>0</v>
          </cell>
          <cell r="CM1045">
            <v>1</v>
          </cell>
        </row>
        <row r="1046">
          <cell r="A1046" t="str">
            <v>NIP_BP11_X_HPHT LONG LEAD ITEMS</v>
          </cell>
          <cell r="C1046" t="str">
            <v>BP11</v>
          </cell>
          <cell r="D1046" t="str">
            <v>In</v>
          </cell>
          <cell r="E1046" t="str">
            <v>Exploration</v>
          </cell>
          <cell r="F1046" t="str">
            <v>Base</v>
          </cell>
          <cell r="G1046" t="str">
            <v>SPDC JV</v>
          </cell>
          <cell r="H1046" t="str">
            <v>In</v>
          </cell>
          <cell r="I1046" t="str">
            <v>CROSS ASSET</v>
          </cell>
          <cell r="J1046" t="str">
            <v>CROSS ASSET</v>
          </cell>
          <cell r="K1046" t="str">
            <v>EXPLORATION</v>
          </cell>
          <cell r="L1046" t="str">
            <v>Corporate</v>
          </cell>
          <cell r="M1046" t="str">
            <v>Reservation for HPHT LLI</v>
          </cell>
          <cell r="N1046" t="str">
            <v>Expl - HPHT Bundle</v>
          </cell>
          <cell r="O1046" t="str">
            <v>Expl - HPHT Bundle</v>
          </cell>
          <cell r="P1046" t="str">
            <v>UX- Nigeria Onshore &amp; Shelf</v>
          </cell>
          <cell r="Q1046" t="str">
            <v>Jovita Ndukwe</v>
          </cell>
          <cell r="S1046" t="str">
            <v>Not Applicable</v>
          </cell>
          <cell r="T1046" t="str">
            <v>6. Exploration</v>
          </cell>
          <cell r="U1046" t="str">
            <v>Grow Resource Base</v>
          </cell>
          <cell r="V1046" t="str">
            <v>Pete Britingham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  <cell r="AF1046">
            <v>0</v>
          </cell>
          <cell r="AG1046">
            <v>0</v>
          </cell>
          <cell r="AH1046">
            <v>0</v>
          </cell>
          <cell r="AI1046">
            <v>18966</v>
          </cell>
          <cell r="AJ1046">
            <v>568.97998046875</v>
          </cell>
          <cell r="AK1046">
            <v>0</v>
          </cell>
          <cell r="AL1046">
            <v>0</v>
          </cell>
          <cell r="AM1046">
            <v>0</v>
          </cell>
          <cell r="AN1046">
            <v>0</v>
          </cell>
          <cell r="AO1046">
            <v>0</v>
          </cell>
          <cell r="AP1046">
            <v>0</v>
          </cell>
          <cell r="AQ1046">
            <v>0</v>
          </cell>
          <cell r="AR1046">
            <v>0</v>
          </cell>
          <cell r="AS1046">
            <v>0</v>
          </cell>
          <cell r="AT1046">
            <v>0</v>
          </cell>
          <cell r="AU1046">
            <v>0</v>
          </cell>
          <cell r="AV1046">
            <v>0</v>
          </cell>
          <cell r="AW1046">
            <v>0</v>
          </cell>
          <cell r="AX1046">
            <v>0</v>
          </cell>
          <cell r="AY1046">
            <v>0</v>
          </cell>
          <cell r="AZ1046">
            <v>0</v>
          </cell>
          <cell r="BA1046">
            <v>0</v>
          </cell>
          <cell r="BB1046">
            <v>0</v>
          </cell>
          <cell r="BC1046">
            <v>0</v>
          </cell>
          <cell r="BD1046">
            <v>18966</v>
          </cell>
          <cell r="BE1046">
            <v>0</v>
          </cell>
          <cell r="BF1046">
            <v>0</v>
          </cell>
          <cell r="BG1046">
            <v>0</v>
          </cell>
          <cell r="BH1046">
            <v>0</v>
          </cell>
          <cell r="BI1046">
            <v>0</v>
          </cell>
          <cell r="BJ1046">
            <v>0</v>
          </cell>
          <cell r="BK1046">
            <v>0</v>
          </cell>
          <cell r="BL1046">
            <v>0</v>
          </cell>
          <cell r="BM1046">
            <v>0</v>
          </cell>
          <cell r="BN1046">
            <v>0</v>
          </cell>
          <cell r="BO1046">
            <v>0</v>
          </cell>
          <cell r="BP1046">
            <v>0</v>
          </cell>
          <cell r="BQ1046">
            <v>0</v>
          </cell>
          <cell r="BR1046">
            <v>0</v>
          </cell>
          <cell r="BS1046">
            <v>0</v>
          </cell>
          <cell r="BT1046">
            <v>0</v>
          </cell>
          <cell r="BU1046">
            <v>0</v>
          </cell>
          <cell r="BV1046">
            <v>0</v>
          </cell>
          <cell r="BW1046">
            <v>0</v>
          </cell>
          <cell r="BX1046">
            <v>0</v>
          </cell>
          <cell r="BY1046">
            <v>0</v>
          </cell>
          <cell r="BZ1046">
            <v>0</v>
          </cell>
          <cell r="CA1046">
            <v>0</v>
          </cell>
          <cell r="CB1046">
            <v>0</v>
          </cell>
          <cell r="CC1046">
            <v>0</v>
          </cell>
          <cell r="CD1046">
            <v>0</v>
          </cell>
          <cell r="CE1046">
            <v>0</v>
          </cell>
          <cell r="CF1046">
            <v>0</v>
          </cell>
          <cell r="CG1046">
            <v>0</v>
          </cell>
          <cell r="CH1046">
            <v>0</v>
          </cell>
          <cell r="CI1046">
            <v>0</v>
          </cell>
          <cell r="CJ1046">
            <v>0</v>
          </cell>
          <cell r="CK1046">
            <v>0</v>
          </cell>
          <cell r="CL1046">
            <v>0</v>
          </cell>
          <cell r="CM1046">
            <v>1</v>
          </cell>
        </row>
        <row r="1047">
          <cell r="A1047" t="str">
            <v>NIP_BP11_X_HPHT RIG MOBILISATION</v>
          </cell>
          <cell r="C1047" t="str">
            <v>BP11</v>
          </cell>
          <cell r="D1047" t="str">
            <v>In</v>
          </cell>
          <cell r="E1047" t="str">
            <v>Exploration</v>
          </cell>
          <cell r="F1047" t="str">
            <v>Base</v>
          </cell>
          <cell r="G1047" t="str">
            <v>SPDC JV</v>
          </cell>
          <cell r="H1047" t="str">
            <v>In</v>
          </cell>
          <cell r="I1047" t="str">
            <v>CROSS ASSET</v>
          </cell>
          <cell r="K1047" t="str">
            <v>EXPLORATION - EAST</v>
          </cell>
          <cell r="L1047" t="str">
            <v>Corporate</v>
          </cell>
          <cell r="M1047" t="str">
            <v>Reservation for Rig Mobilisation</v>
          </cell>
          <cell r="N1047" t="str">
            <v>Expl - HPHT Bundle</v>
          </cell>
          <cell r="O1047" t="str">
            <v>Expl - HPHT Bundle</v>
          </cell>
          <cell r="P1047" t="str">
            <v>UX- Nigeria Onshore &amp; Shelf</v>
          </cell>
          <cell r="Q1047" t="str">
            <v>Jovita Ndukwe</v>
          </cell>
          <cell r="S1047" t="str">
            <v>Not Applicable</v>
          </cell>
          <cell r="T1047" t="str">
            <v>6. Exploration</v>
          </cell>
          <cell r="U1047" t="str">
            <v>Grow Resource Base</v>
          </cell>
          <cell r="V1047" t="str">
            <v>Pete Britingham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  <cell r="AF1047">
            <v>0</v>
          </cell>
          <cell r="AG1047">
            <v>0</v>
          </cell>
          <cell r="AH1047">
            <v>0</v>
          </cell>
          <cell r="AI1047">
            <v>8000</v>
          </cell>
          <cell r="AJ1047">
            <v>240</v>
          </cell>
          <cell r="AK1047">
            <v>0</v>
          </cell>
          <cell r="AL1047">
            <v>0</v>
          </cell>
          <cell r="AM1047">
            <v>0</v>
          </cell>
          <cell r="AN1047">
            <v>0</v>
          </cell>
          <cell r="AO1047">
            <v>0</v>
          </cell>
          <cell r="AP1047">
            <v>0</v>
          </cell>
          <cell r="AQ1047">
            <v>0</v>
          </cell>
          <cell r="AR1047">
            <v>0</v>
          </cell>
          <cell r="AS1047">
            <v>0</v>
          </cell>
          <cell r="AT1047">
            <v>0</v>
          </cell>
          <cell r="AU1047">
            <v>0</v>
          </cell>
          <cell r="AV1047">
            <v>0</v>
          </cell>
          <cell r="AW1047">
            <v>0</v>
          </cell>
          <cell r="AX1047">
            <v>0</v>
          </cell>
          <cell r="AY1047">
            <v>0</v>
          </cell>
          <cell r="AZ1047">
            <v>0</v>
          </cell>
          <cell r="BA1047">
            <v>0</v>
          </cell>
          <cell r="BB1047">
            <v>0</v>
          </cell>
          <cell r="BC1047">
            <v>0</v>
          </cell>
          <cell r="BD1047">
            <v>8000</v>
          </cell>
          <cell r="BE1047">
            <v>0</v>
          </cell>
          <cell r="BF1047">
            <v>0</v>
          </cell>
          <cell r="BG1047">
            <v>0</v>
          </cell>
          <cell r="BH1047">
            <v>0</v>
          </cell>
          <cell r="BI1047">
            <v>0</v>
          </cell>
          <cell r="BJ1047">
            <v>0</v>
          </cell>
          <cell r="BK1047">
            <v>0</v>
          </cell>
          <cell r="BL1047">
            <v>0</v>
          </cell>
          <cell r="BM1047">
            <v>0</v>
          </cell>
          <cell r="BN1047">
            <v>0</v>
          </cell>
          <cell r="BO1047">
            <v>0</v>
          </cell>
          <cell r="BP1047">
            <v>0</v>
          </cell>
          <cell r="BQ1047">
            <v>0</v>
          </cell>
          <cell r="BR1047">
            <v>0</v>
          </cell>
          <cell r="BS1047">
            <v>0</v>
          </cell>
          <cell r="BT1047">
            <v>0</v>
          </cell>
          <cell r="BU1047">
            <v>0</v>
          </cell>
          <cell r="BV1047">
            <v>0</v>
          </cell>
          <cell r="BW1047">
            <v>0</v>
          </cell>
          <cell r="BX1047">
            <v>0</v>
          </cell>
          <cell r="BY1047">
            <v>0</v>
          </cell>
          <cell r="BZ1047">
            <v>0</v>
          </cell>
          <cell r="CA1047">
            <v>0</v>
          </cell>
          <cell r="CB1047">
            <v>0</v>
          </cell>
          <cell r="CC1047">
            <v>0</v>
          </cell>
          <cell r="CD1047">
            <v>0</v>
          </cell>
          <cell r="CE1047">
            <v>0</v>
          </cell>
          <cell r="CF1047">
            <v>0</v>
          </cell>
          <cell r="CG1047">
            <v>0</v>
          </cell>
          <cell r="CH1047">
            <v>0</v>
          </cell>
          <cell r="CI1047">
            <v>0</v>
          </cell>
          <cell r="CJ1047">
            <v>0</v>
          </cell>
          <cell r="CK1047">
            <v>0</v>
          </cell>
          <cell r="CL1047">
            <v>0</v>
          </cell>
          <cell r="CM1047">
            <v>1</v>
          </cell>
        </row>
        <row r="1048">
          <cell r="A1048" t="str">
            <v>NIP_BP11_X_KADP_WS2_X07</v>
          </cell>
          <cell r="C1048" t="str">
            <v>BP11</v>
          </cell>
          <cell r="D1048" t="str">
            <v>In</v>
          </cell>
          <cell r="E1048" t="str">
            <v>Exploration</v>
          </cell>
          <cell r="F1048" t="str">
            <v>Base</v>
          </cell>
          <cell r="G1048" t="str">
            <v>SPDC JV</v>
          </cell>
          <cell r="H1048" t="str">
            <v>In</v>
          </cell>
          <cell r="I1048" t="str">
            <v>KAIAMA</v>
          </cell>
          <cell r="K1048" t="str">
            <v>EXLPORATION - WEST</v>
          </cell>
          <cell r="L1048" t="str">
            <v>West</v>
          </cell>
          <cell r="M1048" t="str">
            <v>Kaiama Deep</v>
          </cell>
          <cell r="N1048" t="str">
            <v>Expl - Kaiama Deep</v>
          </cell>
          <cell r="O1048" t="str">
            <v>Expl - Kaiama Deep</v>
          </cell>
          <cell r="P1048" t="str">
            <v>UX- Nigeria Onshore &amp; Shelf</v>
          </cell>
          <cell r="Q1048" t="str">
            <v>Jovita Ndukwe</v>
          </cell>
          <cell r="S1048" t="str">
            <v>Not Applicable</v>
          </cell>
          <cell r="T1048" t="str">
            <v>6. Exploration</v>
          </cell>
          <cell r="U1048" t="str">
            <v>Grow Resource Base</v>
          </cell>
          <cell r="V1048" t="str">
            <v>Pete Britingham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  <cell r="AF1048">
            <v>0</v>
          </cell>
          <cell r="AG1048">
            <v>0</v>
          </cell>
          <cell r="AH1048">
            <v>0</v>
          </cell>
          <cell r="AI1048">
            <v>61214.98046875</v>
          </cell>
          <cell r="AJ1048">
            <v>1836.4494171142578</v>
          </cell>
          <cell r="AK1048">
            <v>0</v>
          </cell>
          <cell r="AL1048">
            <v>0</v>
          </cell>
          <cell r="AM1048">
            <v>0</v>
          </cell>
          <cell r="AN1048">
            <v>0</v>
          </cell>
          <cell r="AO1048">
            <v>0</v>
          </cell>
          <cell r="AP1048">
            <v>1</v>
          </cell>
          <cell r="AQ1048">
            <v>0</v>
          </cell>
          <cell r="AR1048">
            <v>0</v>
          </cell>
          <cell r="AS1048">
            <v>0</v>
          </cell>
          <cell r="AT1048">
            <v>0</v>
          </cell>
          <cell r="AU1048">
            <v>0</v>
          </cell>
          <cell r="AV1048">
            <v>0</v>
          </cell>
          <cell r="AW1048">
            <v>0</v>
          </cell>
          <cell r="AX1048">
            <v>0</v>
          </cell>
          <cell r="AY1048">
            <v>0</v>
          </cell>
          <cell r="AZ1048">
            <v>0</v>
          </cell>
          <cell r="BA1048">
            <v>0</v>
          </cell>
          <cell r="BB1048">
            <v>0</v>
          </cell>
          <cell r="BC1048">
            <v>0</v>
          </cell>
          <cell r="BD1048">
            <v>160</v>
          </cell>
          <cell r="BE1048">
            <v>0</v>
          </cell>
          <cell r="BF1048">
            <v>8000</v>
          </cell>
          <cell r="BG1048">
            <v>0</v>
          </cell>
          <cell r="BH1048">
            <v>0</v>
          </cell>
          <cell r="BI1048">
            <v>0</v>
          </cell>
          <cell r="BJ1048">
            <v>0</v>
          </cell>
          <cell r="BK1048">
            <v>0</v>
          </cell>
          <cell r="BL1048">
            <v>0</v>
          </cell>
          <cell r="BM1048">
            <v>0</v>
          </cell>
          <cell r="BN1048">
            <v>0</v>
          </cell>
          <cell r="BO1048">
            <v>0</v>
          </cell>
          <cell r="BP1048">
            <v>0</v>
          </cell>
          <cell r="BQ1048">
            <v>0</v>
          </cell>
          <cell r="BR1048">
            <v>0</v>
          </cell>
          <cell r="BS1048">
            <v>0</v>
          </cell>
          <cell r="BT1048">
            <v>0</v>
          </cell>
          <cell r="BU1048">
            <v>0</v>
          </cell>
          <cell r="BV1048">
            <v>0</v>
          </cell>
          <cell r="BW1048">
            <v>53054.98046875</v>
          </cell>
          <cell r="BX1048">
            <v>0</v>
          </cell>
          <cell r="BY1048">
            <v>0</v>
          </cell>
          <cell r="BZ1048">
            <v>0</v>
          </cell>
          <cell r="CA1048">
            <v>0</v>
          </cell>
          <cell r="CB1048">
            <v>0</v>
          </cell>
          <cell r="CC1048">
            <v>0</v>
          </cell>
          <cell r="CD1048">
            <v>0</v>
          </cell>
          <cell r="CE1048">
            <v>0</v>
          </cell>
          <cell r="CF1048">
            <v>0</v>
          </cell>
          <cell r="CG1048">
            <v>0</v>
          </cell>
          <cell r="CH1048">
            <v>0</v>
          </cell>
          <cell r="CI1048">
            <v>0</v>
          </cell>
          <cell r="CJ1048">
            <v>0</v>
          </cell>
          <cell r="CK1048">
            <v>0</v>
          </cell>
          <cell r="CL1048">
            <v>0</v>
          </cell>
          <cell r="CM1048">
            <v>1</v>
          </cell>
        </row>
        <row r="1049">
          <cell r="A1049" t="str">
            <v>NIP_BP11_X_KOCD_EL2_X07</v>
          </cell>
          <cell r="C1049" t="str">
            <v>BP11</v>
          </cell>
          <cell r="D1049" t="str">
            <v>In</v>
          </cell>
          <cell r="E1049" t="str">
            <v>Exploration</v>
          </cell>
          <cell r="F1049" t="str">
            <v>Base</v>
          </cell>
          <cell r="G1049" t="str">
            <v>SPDC JV</v>
          </cell>
          <cell r="H1049" t="str">
            <v>In</v>
          </cell>
          <cell r="I1049" t="str">
            <v>KOLO CREEK</v>
          </cell>
          <cell r="J1049" t="str">
            <v>OML - 28</v>
          </cell>
          <cell r="K1049" t="str">
            <v>EXPLORATION - EAST</v>
          </cell>
          <cell r="L1049" t="str">
            <v>East</v>
          </cell>
          <cell r="M1049" t="str">
            <v>Kolo Crk Dp</v>
          </cell>
          <cell r="N1049" t="str">
            <v>Expl - Kolocreek Deep</v>
          </cell>
          <cell r="O1049" t="str">
            <v>Expl - Kolocreek Deep</v>
          </cell>
          <cell r="P1049" t="str">
            <v>UX- Nigeria Onshore &amp; Shelf</v>
          </cell>
          <cell r="Q1049" t="str">
            <v>Jovita Ndukwe</v>
          </cell>
          <cell r="S1049" t="str">
            <v>Not Applicable</v>
          </cell>
          <cell r="T1049" t="str">
            <v>6. Exploration</v>
          </cell>
          <cell r="U1049" t="str">
            <v>Grow Resource Base</v>
          </cell>
          <cell r="V1049" t="str">
            <v>Pete Britingham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  <cell r="AF1049">
            <v>0</v>
          </cell>
          <cell r="AG1049">
            <v>0</v>
          </cell>
          <cell r="AH1049">
            <v>0</v>
          </cell>
          <cell r="AI1049">
            <v>83127.71875</v>
          </cell>
          <cell r="AJ1049">
            <v>2493.83154296875</v>
          </cell>
          <cell r="AK1049">
            <v>0</v>
          </cell>
          <cell r="AL1049">
            <v>0</v>
          </cell>
          <cell r="AM1049">
            <v>0</v>
          </cell>
          <cell r="AN1049">
            <v>0</v>
          </cell>
          <cell r="AO1049">
            <v>0</v>
          </cell>
          <cell r="AP1049">
            <v>1</v>
          </cell>
          <cell r="AQ1049">
            <v>0</v>
          </cell>
          <cell r="AR1049">
            <v>0</v>
          </cell>
          <cell r="AS1049">
            <v>0</v>
          </cell>
          <cell r="AT1049">
            <v>0</v>
          </cell>
          <cell r="AU1049">
            <v>0</v>
          </cell>
          <cell r="AV1049">
            <v>0</v>
          </cell>
          <cell r="AW1049">
            <v>0</v>
          </cell>
          <cell r="AX1049">
            <v>0</v>
          </cell>
          <cell r="AY1049">
            <v>0</v>
          </cell>
          <cell r="AZ1049">
            <v>0</v>
          </cell>
          <cell r="BA1049">
            <v>0</v>
          </cell>
          <cell r="BB1049">
            <v>0</v>
          </cell>
          <cell r="BC1049">
            <v>0</v>
          </cell>
          <cell r="BD1049">
            <v>0</v>
          </cell>
          <cell r="BE1049">
            <v>0</v>
          </cell>
          <cell r="BF1049">
            <v>2000</v>
          </cell>
          <cell r="BG1049">
            <v>0</v>
          </cell>
          <cell r="BH1049">
            <v>0</v>
          </cell>
          <cell r="BI1049">
            <v>0</v>
          </cell>
          <cell r="BJ1049">
            <v>0</v>
          </cell>
          <cell r="BK1049">
            <v>0</v>
          </cell>
          <cell r="BL1049">
            <v>0</v>
          </cell>
          <cell r="BM1049">
            <v>0</v>
          </cell>
          <cell r="BN1049">
            <v>0</v>
          </cell>
          <cell r="BO1049">
            <v>0</v>
          </cell>
          <cell r="BP1049">
            <v>0</v>
          </cell>
          <cell r="BQ1049">
            <v>0</v>
          </cell>
          <cell r="BR1049">
            <v>0</v>
          </cell>
          <cell r="BS1049">
            <v>0</v>
          </cell>
          <cell r="BT1049">
            <v>0</v>
          </cell>
          <cell r="BU1049">
            <v>0</v>
          </cell>
          <cell r="BV1049">
            <v>0</v>
          </cell>
          <cell r="BW1049">
            <v>81127.71875</v>
          </cell>
          <cell r="BX1049">
            <v>0</v>
          </cell>
          <cell r="BY1049">
            <v>0</v>
          </cell>
          <cell r="BZ1049">
            <v>0</v>
          </cell>
          <cell r="CA1049">
            <v>0</v>
          </cell>
          <cell r="CB1049">
            <v>0</v>
          </cell>
          <cell r="CC1049">
            <v>0</v>
          </cell>
          <cell r="CD1049">
            <v>0</v>
          </cell>
          <cell r="CE1049">
            <v>0</v>
          </cell>
          <cell r="CF1049">
            <v>0</v>
          </cell>
          <cell r="CG1049">
            <v>0</v>
          </cell>
          <cell r="CH1049">
            <v>0</v>
          </cell>
          <cell r="CI1049">
            <v>0</v>
          </cell>
          <cell r="CJ1049">
            <v>0</v>
          </cell>
          <cell r="CK1049">
            <v>0</v>
          </cell>
          <cell r="CL1049">
            <v>0</v>
          </cell>
          <cell r="CM1049">
            <v>1</v>
          </cell>
        </row>
        <row r="1050">
          <cell r="A1050" t="str">
            <v>NIP_BP11_X_KORD_EL2_X07</v>
          </cell>
          <cell r="C1050" t="str">
            <v>BP11</v>
          </cell>
          <cell r="D1050" t="str">
            <v>In</v>
          </cell>
          <cell r="E1050" t="str">
            <v>Exploration</v>
          </cell>
          <cell r="F1050" t="str">
            <v>Base</v>
          </cell>
          <cell r="G1050" t="str">
            <v>SPDC JV</v>
          </cell>
          <cell r="H1050" t="str">
            <v>In</v>
          </cell>
          <cell r="I1050" t="str">
            <v>KORONAMA</v>
          </cell>
          <cell r="J1050" t="str">
            <v>OML - 72</v>
          </cell>
          <cell r="K1050" t="str">
            <v>EXPLORATION - EAST</v>
          </cell>
          <cell r="L1050" t="str">
            <v>East</v>
          </cell>
          <cell r="M1050" t="str">
            <v>Koroama East Deep</v>
          </cell>
          <cell r="N1050" t="str">
            <v>Expl - HPHT Bundle</v>
          </cell>
          <cell r="O1050" t="str">
            <v>Expl - HPHT Bundle</v>
          </cell>
          <cell r="P1050" t="str">
            <v>UX- Nigeria Onshore &amp; Shelf</v>
          </cell>
          <cell r="Q1050" t="str">
            <v>Jovita Ndukwe</v>
          </cell>
          <cell r="S1050" t="str">
            <v>Not Applicable</v>
          </cell>
          <cell r="T1050" t="str">
            <v>6. Exploration</v>
          </cell>
          <cell r="U1050" t="str">
            <v>Grow Resource Base</v>
          </cell>
          <cell r="V1050" t="str">
            <v>Pete Britingham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  <cell r="AI1050">
            <v>62028.99609375</v>
          </cell>
          <cell r="AJ1050">
            <v>1860.869873046875</v>
          </cell>
          <cell r="AK1050">
            <v>0</v>
          </cell>
          <cell r="AL1050">
            <v>0</v>
          </cell>
          <cell r="AM1050">
            <v>0</v>
          </cell>
          <cell r="AN1050">
            <v>0</v>
          </cell>
          <cell r="AO1050">
            <v>0</v>
          </cell>
          <cell r="AP1050">
            <v>1</v>
          </cell>
          <cell r="AQ1050">
            <v>0</v>
          </cell>
          <cell r="AR1050">
            <v>0</v>
          </cell>
          <cell r="AS1050">
            <v>0</v>
          </cell>
          <cell r="AT1050">
            <v>0</v>
          </cell>
          <cell r="AU1050">
            <v>0</v>
          </cell>
          <cell r="AV1050">
            <v>0</v>
          </cell>
          <cell r="AW1050">
            <v>0</v>
          </cell>
          <cell r="AX1050">
            <v>0</v>
          </cell>
          <cell r="AY1050">
            <v>0</v>
          </cell>
          <cell r="AZ1050">
            <v>0</v>
          </cell>
          <cell r="BA1050">
            <v>0</v>
          </cell>
          <cell r="BB1050">
            <v>0</v>
          </cell>
          <cell r="BC1050">
            <v>0</v>
          </cell>
          <cell r="BD1050">
            <v>0</v>
          </cell>
          <cell r="BE1050">
            <v>0</v>
          </cell>
          <cell r="BF1050">
            <v>10000</v>
          </cell>
          <cell r="BG1050">
            <v>0</v>
          </cell>
          <cell r="BH1050">
            <v>0</v>
          </cell>
          <cell r="BI1050">
            <v>0</v>
          </cell>
          <cell r="BJ1050">
            <v>0</v>
          </cell>
          <cell r="BK1050">
            <v>0</v>
          </cell>
          <cell r="BL1050">
            <v>0</v>
          </cell>
          <cell r="BM1050">
            <v>0</v>
          </cell>
          <cell r="BN1050">
            <v>0</v>
          </cell>
          <cell r="BO1050">
            <v>0</v>
          </cell>
          <cell r="BP1050">
            <v>0</v>
          </cell>
          <cell r="BQ1050">
            <v>0</v>
          </cell>
          <cell r="BR1050">
            <v>0</v>
          </cell>
          <cell r="BS1050">
            <v>0</v>
          </cell>
          <cell r="BT1050">
            <v>0</v>
          </cell>
          <cell r="BU1050">
            <v>0</v>
          </cell>
          <cell r="BV1050">
            <v>0</v>
          </cell>
          <cell r="BW1050">
            <v>52028.99609375</v>
          </cell>
          <cell r="BX1050">
            <v>0</v>
          </cell>
          <cell r="BY1050">
            <v>0</v>
          </cell>
          <cell r="BZ1050">
            <v>0</v>
          </cell>
          <cell r="CA1050">
            <v>0</v>
          </cell>
          <cell r="CB1050">
            <v>0</v>
          </cell>
          <cell r="CC1050">
            <v>0</v>
          </cell>
          <cell r="CD1050">
            <v>0</v>
          </cell>
          <cell r="CE1050">
            <v>0</v>
          </cell>
          <cell r="CF1050">
            <v>0</v>
          </cell>
          <cell r="CG1050">
            <v>0</v>
          </cell>
          <cell r="CH1050">
            <v>0</v>
          </cell>
          <cell r="CI1050">
            <v>0</v>
          </cell>
          <cell r="CJ1050">
            <v>0</v>
          </cell>
          <cell r="CK1050">
            <v>0</v>
          </cell>
          <cell r="CL1050">
            <v>0</v>
          </cell>
          <cell r="CM1050">
            <v>1</v>
          </cell>
        </row>
        <row r="1051">
          <cell r="A1051" t="str">
            <v>NIP_BP11_X_KORN_WS2_X07</v>
          </cell>
          <cell r="C1051" t="str">
            <v>BP11</v>
          </cell>
          <cell r="D1051" t="str">
            <v>In</v>
          </cell>
          <cell r="E1051" t="str">
            <v>Exploration</v>
          </cell>
          <cell r="F1051" t="str">
            <v>Base</v>
          </cell>
          <cell r="G1051" t="str">
            <v>SPDC JV</v>
          </cell>
          <cell r="H1051" t="str">
            <v>In</v>
          </cell>
          <cell r="I1051" t="str">
            <v>KOROLIE</v>
          </cell>
          <cell r="K1051" t="str">
            <v>EXLPORATION - WEST</v>
          </cell>
          <cell r="L1051" t="str">
            <v>West</v>
          </cell>
          <cell r="M1051" t="str">
            <v>Korolei North</v>
          </cell>
          <cell r="N1051" t="str">
            <v>Expl - XiN Onshore Bundle</v>
          </cell>
          <cell r="O1051" t="str">
            <v>Expl - XiN Onshore Bundle</v>
          </cell>
          <cell r="P1051" t="str">
            <v>UX- Nigeria Onshore &amp; Shelf</v>
          </cell>
          <cell r="Q1051" t="str">
            <v>Jovita Ndukwe</v>
          </cell>
          <cell r="S1051" t="str">
            <v>Not Applicable</v>
          </cell>
          <cell r="T1051" t="str">
            <v>6. Exploration</v>
          </cell>
          <cell r="U1051" t="str">
            <v>Grow Resource Base</v>
          </cell>
          <cell r="V1051" t="str">
            <v>Pete Britingham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  <cell r="AF1051">
            <v>0</v>
          </cell>
          <cell r="AG1051">
            <v>0</v>
          </cell>
          <cell r="AH1051">
            <v>0</v>
          </cell>
          <cell r="AI1051">
            <v>29919.3203125</v>
          </cell>
          <cell r="AJ1051">
            <v>897.57958984375</v>
          </cell>
          <cell r="AK1051">
            <v>0</v>
          </cell>
          <cell r="AL1051">
            <v>0</v>
          </cell>
          <cell r="AM1051">
            <v>0</v>
          </cell>
          <cell r="AN1051">
            <v>0</v>
          </cell>
          <cell r="AO1051">
            <v>0</v>
          </cell>
          <cell r="AP1051">
            <v>1</v>
          </cell>
          <cell r="AQ1051">
            <v>0</v>
          </cell>
          <cell r="AR1051">
            <v>0</v>
          </cell>
          <cell r="AS1051">
            <v>0</v>
          </cell>
          <cell r="AT1051">
            <v>0</v>
          </cell>
          <cell r="AU1051">
            <v>0</v>
          </cell>
          <cell r="AV1051">
            <v>0</v>
          </cell>
          <cell r="AW1051">
            <v>0</v>
          </cell>
          <cell r="AX1051">
            <v>0</v>
          </cell>
          <cell r="AY1051">
            <v>0</v>
          </cell>
          <cell r="AZ1051">
            <v>0</v>
          </cell>
          <cell r="BA1051">
            <v>0</v>
          </cell>
          <cell r="BB1051">
            <v>0</v>
          </cell>
          <cell r="BC1051">
            <v>0</v>
          </cell>
          <cell r="BD1051">
            <v>0</v>
          </cell>
          <cell r="BE1051">
            <v>0</v>
          </cell>
          <cell r="BF1051">
            <v>2413.6201171875</v>
          </cell>
          <cell r="BG1051">
            <v>0</v>
          </cell>
          <cell r="BH1051">
            <v>0</v>
          </cell>
          <cell r="BI1051">
            <v>0</v>
          </cell>
          <cell r="BJ1051">
            <v>0</v>
          </cell>
          <cell r="BK1051">
            <v>0</v>
          </cell>
          <cell r="BL1051">
            <v>0</v>
          </cell>
          <cell r="BM1051">
            <v>0</v>
          </cell>
          <cell r="BN1051">
            <v>0</v>
          </cell>
          <cell r="BO1051">
            <v>0</v>
          </cell>
          <cell r="BP1051">
            <v>0</v>
          </cell>
          <cell r="BQ1051">
            <v>0</v>
          </cell>
          <cell r="BR1051">
            <v>0</v>
          </cell>
          <cell r="BS1051">
            <v>0</v>
          </cell>
          <cell r="BT1051">
            <v>0</v>
          </cell>
          <cell r="BU1051">
            <v>0</v>
          </cell>
          <cell r="BV1051">
            <v>0</v>
          </cell>
          <cell r="BW1051">
            <v>27505.69921875</v>
          </cell>
          <cell r="BX1051">
            <v>0</v>
          </cell>
          <cell r="BY1051">
            <v>0</v>
          </cell>
          <cell r="BZ1051">
            <v>0</v>
          </cell>
          <cell r="CA1051">
            <v>0</v>
          </cell>
          <cell r="CB1051">
            <v>0</v>
          </cell>
          <cell r="CC1051">
            <v>0</v>
          </cell>
          <cell r="CD1051">
            <v>0</v>
          </cell>
          <cell r="CE1051">
            <v>0</v>
          </cell>
          <cell r="CF1051">
            <v>0</v>
          </cell>
          <cell r="CG1051">
            <v>0</v>
          </cell>
          <cell r="CH1051">
            <v>0</v>
          </cell>
          <cell r="CI1051">
            <v>0</v>
          </cell>
          <cell r="CJ1051">
            <v>0</v>
          </cell>
          <cell r="CK1051">
            <v>0</v>
          </cell>
          <cell r="CL1051">
            <v>0</v>
          </cell>
          <cell r="CM1051">
            <v>1</v>
          </cell>
        </row>
        <row r="1052">
          <cell r="A1052" t="str">
            <v>NIP_BP11_X_KRKM_ES1_X07</v>
          </cell>
          <cell r="C1052" t="str">
            <v>BP11</v>
          </cell>
          <cell r="D1052" t="str">
            <v>In</v>
          </cell>
          <cell r="E1052" t="str">
            <v>Exploration</v>
          </cell>
          <cell r="F1052" t="str">
            <v>Base</v>
          </cell>
          <cell r="G1052" t="str">
            <v>SPDC JV</v>
          </cell>
          <cell r="H1052" t="str">
            <v>In</v>
          </cell>
          <cell r="I1052" t="str">
            <v>KRAKAMA</v>
          </cell>
          <cell r="J1052" t="str">
            <v>OML - 18</v>
          </cell>
          <cell r="K1052" t="str">
            <v>EXPLORATION - EAST</v>
          </cell>
          <cell r="L1052" t="str">
            <v>East</v>
          </cell>
          <cell r="M1052" t="str">
            <v>Krakama Deep</v>
          </cell>
          <cell r="N1052" t="str">
            <v>Expl - XiN Onshore Bundle</v>
          </cell>
          <cell r="O1052" t="str">
            <v>Expl - XiN Onshore Bundle</v>
          </cell>
          <cell r="P1052" t="str">
            <v>UX- Nigeria Onshore &amp; Shelf</v>
          </cell>
          <cell r="Q1052" t="str">
            <v>Jovita Ndukwe</v>
          </cell>
          <cell r="S1052" t="str">
            <v>Not Applicable</v>
          </cell>
          <cell r="T1052" t="str">
            <v>6. Exploration</v>
          </cell>
          <cell r="U1052" t="str">
            <v>Grow Resource Base</v>
          </cell>
          <cell r="V1052" t="str">
            <v>Pete Britingham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  <cell r="AF1052">
            <v>0</v>
          </cell>
          <cell r="AG1052">
            <v>0</v>
          </cell>
          <cell r="AH1052">
            <v>0</v>
          </cell>
          <cell r="AI1052">
            <v>59910.77734375</v>
          </cell>
          <cell r="AJ1052">
            <v>1797.3232421875</v>
          </cell>
          <cell r="AK1052">
            <v>0</v>
          </cell>
          <cell r="AL1052">
            <v>0</v>
          </cell>
          <cell r="AM1052">
            <v>0</v>
          </cell>
          <cell r="AN1052">
            <v>0</v>
          </cell>
          <cell r="AO1052">
            <v>0</v>
          </cell>
          <cell r="AP1052">
            <v>1</v>
          </cell>
          <cell r="AQ1052">
            <v>0</v>
          </cell>
          <cell r="AR1052">
            <v>0</v>
          </cell>
          <cell r="AS1052">
            <v>0</v>
          </cell>
          <cell r="AT1052">
            <v>0</v>
          </cell>
          <cell r="AU1052">
            <v>0</v>
          </cell>
          <cell r="AV1052">
            <v>0</v>
          </cell>
          <cell r="AW1052">
            <v>0</v>
          </cell>
          <cell r="AX1052">
            <v>0</v>
          </cell>
          <cell r="AY1052">
            <v>0</v>
          </cell>
          <cell r="AZ1052">
            <v>0</v>
          </cell>
          <cell r="BA1052">
            <v>0</v>
          </cell>
          <cell r="BB1052">
            <v>0</v>
          </cell>
          <cell r="BC1052">
            <v>0</v>
          </cell>
          <cell r="BD1052">
            <v>0</v>
          </cell>
          <cell r="BE1052">
            <v>0</v>
          </cell>
          <cell r="BF1052">
            <v>2651.958740234375</v>
          </cell>
          <cell r="BG1052">
            <v>0</v>
          </cell>
          <cell r="BH1052">
            <v>0</v>
          </cell>
          <cell r="BI1052">
            <v>0</v>
          </cell>
          <cell r="BJ1052">
            <v>0</v>
          </cell>
          <cell r="BK1052">
            <v>0</v>
          </cell>
          <cell r="BL1052">
            <v>0</v>
          </cell>
          <cell r="BM1052">
            <v>0</v>
          </cell>
          <cell r="BN1052">
            <v>0</v>
          </cell>
          <cell r="BO1052">
            <v>0</v>
          </cell>
          <cell r="BP1052">
            <v>0</v>
          </cell>
          <cell r="BQ1052">
            <v>0</v>
          </cell>
          <cell r="BR1052">
            <v>0</v>
          </cell>
          <cell r="BS1052">
            <v>0</v>
          </cell>
          <cell r="BT1052">
            <v>0</v>
          </cell>
          <cell r="BU1052">
            <v>0</v>
          </cell>
          <cell r="BV1052">
            <v>0</v>
          </cell>
          <cell r="BW1052">
            <v>57258.8203125</v>
          </cell>
          <cell r="BX1052">
            <v>0</v>
          </cell>
          <cell r="BY1052">
            <v>0</v>
          </cell>
          <cell r="BZ1052">
            <v>0</v>
          </cell>
          <cell r="CA1052">
            <v>0</v>
          </cell>
          <cell r="CB1052">
            <v>0</v>
          </cell>
          <cell r="CC1052">
            <v>0</v>
          </cell>
          <cell r="CD1052">
            <v>0</v>
          </cell>
          <cell r="CE1052">
            <v>0</v>
          </cell>
          <cell r="CF1052">
            <v>0</v>
          </cell>
          <cell r="CG1052">
            <v>0</v>
          </cell>
          <cell r="CH1052">
            <v>0</v>
          </cell>
          <cell r="CI1052">
            <v>0</v>
          </cell>
          <cell r="CJ1052">
            <v>0</v>
          </cell>
          <cell r="CK1052">
            <v>0</v>
          </cell>
          <cell r="CL1052">
            <v>0</v>
          </cell>
          <cell r="CM1052">
            <v>1</v>
          </cell>
        </row>
        <row r="1053">
          <cell r="A1053" t="str">
            <v>NIP_BP11_X_NEMC2_ES1_X07</v>
          </cell>
          <cell r="C1053" t="str">
            <v>BP11</v>
          </cell>
          <cell r="D1053" t="str">
            <v>In</v>
          </cell>
          <cell r="E1053" t="str">
            <v>Exploration</v>
          </cell>
          <cell r="F1053" t="str">
            <v>Base</v>
          </cell>
          <cell r="G1053" t="str">
            <v>SPDC JV</v>
          </cell>
          <cell r="H1053" t="str">
            <v>In</v>
          </cell>
          <cell r="I1053" t="str">
            <v>NEMBE CREEK</v>
          </cell>
          <cell r="J1053" t="str">
            <v>OML - 29</v>
          </cell>
          <cell r="K1053" t="str">
            <v>EXPLORATION - EAST</v>
          </cell>
          <cell r="L1053" t="str">
            <v>East</v>
          </cell>
          <cell r="M1053" t="str">
            <v>Nembe NIE2</v>
          </cell>
          <cell r="N1053" t="str">
            <v>Expl - XiN Onshore Bundle</v>
          </cell>
          <cell r="O1053" t="str">
            <v>Expl - XiN Onshore Bundle</v>
          </cell>
          <cell r="P1053" t="str">
            <v>UX- Nigeria Onshore &amp; Shelf</v>
          </cell>
          <cell r="Q1053" t="str">
            <v>Jovita Ndukwe</v>
          </cell>
          <cell r="S1053" t="str">
            <v>Not Applicable</v>
          </cell>
          <cell r="T1053" t="str">
            <v>6. Exploration</v>
          </cell>
          <cell r="U1053" t="str">
            <v>Grow Resource Base</v>
          </cell>
          <cell r="V1053" t="str">
            <v>Pete Britingham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  <cell r="AF1053">
            <v>0</v>
          </cell>
          <cell r="AG1053">
            <v>0</v>
          </cell>
          <cell r="AH1053">
            <v>0</v>
          </cell>
          <cell r="AI1053">
            <v>20586.68359375</v>
          </cell>
          <cell r="AJ1053">
            <v>617.6004638671875</v>
          </cell>
          <cell r="AK1053">
            <v>1</v>
          </cell>
          <cell r="AL1053">
            <v>0</v>
          </cell>
          <cell r="AM1053">
            <v>0</v>
          </cell>
          <cell r="AN1053">
            <v>0</v>
          </cell>
          <cell r="AO1053">
            <v>0</v>
          </cell>
          <cell r="AP1053">
            <v>0</v>
          </cell>
          <cell r="AQ1053">
            <v>0</v>
          </cell>
          <cell r="AR1053">
            <v>0</v>
          </cell>
          <cell r="AS1053">
            <v>0</v>
          </cell>
          <cell r="AT1053">
            <v>0</v>
          </cell>
          <cell r="AU1053">
            <v>0</v>
          </cell>
          <cell r="AV1053">
            <v>0</v>
          </cell>
          <cell r="AW1053">
            <v>0</v>
          </cell>
          <cell r="AX1053">
            <v>0</v>
          </cell>
          <cell r="AY1053">
            <v>0</v>
          </cell>
          <cell r="AZ1053">
            <v>0</v>
          </cell>
          <cell r="BA1053">
            <v>0</v>
          </cell>
          <cell r="BB1053">
            <v>0</v>
          </cell>
          <cell r="BC1053">
            <v>0</v>
          </cell>
          <cell r="BD1053">
            <v>0</v>
          </cell>
          <cell r="BE1053">
            <v>0</v>
          </cell>
          <cell r="BF1053">
            <v>2106.8056640625</v>
          </cell>
          <cell r="BG1053">
            <v>18479.876953125</v>
          </cell>
          <cell r="BH1053">
            <v>0</v>
          </cell>
          <cell r="BI1053">
            <v>0</v>
          </cell>
          <cell r="BJ1053">
            <v>0</v>
          </cell>
          <cell r="BK1053">
            <v>0</v>
          </cell>
          <cell r="BL1053">
            <v>0</v>
          </cell>
          <cell r="BM1053">
            <v>0</v>
          </cell>
          <cell r="BN1053">
            <v>0</v>
          </cell>
          <cell r="BO1053">
            <v>0</v>
          </cell>
          <cell r="BP1053">
            <v>0</v>
          </cell>
          <cell r="BQ1053">
            <v>0</v>
          </cell>
          <cell r="BR1053">
            <v>0</v>
          </cell>
          <cell r="BS1053">
            <v>0</v>
          </cell>
          <cell r="BT1053">
            <v>0</v>
          </cell>
          <cell r="BU1053">
            <v>0</v>
          </cell>
          <cell r="BV1053">
            <v>0</v>
          </cell>
          <cell r="BW1053">
            <v>0</v>
          </cell>
          <cell r="BX1053">
            <v>0</v>
          </cell>
          <cell r="BY1053">
            <v>0</v>
          </cell>
          <cell r="BZ1053">
            <v>0</v>
          </cell>
          <cell r="CA1053">
            <v>0</v>
          </cell>
          <cell r="CB1053">
            <v>0</v>
          </cell>
          <cell r="CC1053">
            <v>0</v>
          </cell>
          <cell r="CD1053">
            <v>0</v>
          </cell>
          <cell r="CE1053">
            <v>0</v>
          </cell>
          <cell r="CF1053">
            <v>0</v>
          </cell>
          <cell r="CG1053">
            <v>0</v>
          </cell>
          <cell r="CH1053">
            <v>0</v>
          </cell>
          <cell r="CI1053">
            <v>0</v>
          </cell>
          <cell r="CJ1053">
            <v>0</v>
          </cell>
          <cell r="CK1053">
            <v>0</v>
          </cell>
          <cell r="CL1053">
            <v>0</v>
          </cell>
          <cell r="CM1053">
            <v>1</v>
          </cell>
        </row>
        <row r="1054">
          <cell r="A1054" t="str">
            <v>NIP_BP11_X_NEMC_ES1_X07</v>
          </cell>
          <cell r="C1054" t="str">
            <v>BP11</v>
          </cell>
          <cell r="D1054" t="str">
            <v>In</v>
          </cell>
          <cell r="E1054" t="str">
            <v>Exploration</v>
          </cell>
          <cell r="F1054" t="str">
            <v>Base</v>
          </cell>
          <cell r="G1054" t="str">
            <v>SPDC JV</v>
          </cell>
          <cell r="H1054" t="str">
            <v>In</v>
          </cell>
          <cell r="I1054" t="str">
            <v>NEMBE CREEK</v>
          </cell>
          <cell r="J1054" t="str">
            <v>OML - 29</v>
          </cell>
          <cell r="K1054" t="str">
            <v>EXPLORATION - EAST</v>
          </cell>
          <cell r="L1054" t="str">
            <v>East</v>
          </cell>
          <cell r="M1054" t="str">
            <v>Nembe NIE</v>
          </cell>
          <cell r="N1054" t="str">
            <v>Expl - Nembe NIE</v>
          </cell>
          <cell r="O1054" t="str">
            <v>Expl - Nembe NIE</v>
          </cell>
          <cell r="P1054" t="str">
            <v>UX- Nigeria Onshore &amp; Shelf</v>
          </cell>
          <cell r="Q1054" t="str">
            <v>Jovita Ndukwe</v>
          </cell>
          <cell r="S1054" t="str">
            <v>Not Applicable</v>
          </cell>
          <cell r="T1054" t="str">
            <v>6. Exploration</v>
          </cell>
          <cell r="U1054" t="str">
            <v>Grow Resource Base</v>
          </cell>
          <cell r="V1054" t="str">
            <v>Pete Britingham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  <cell r="AF1054">
            <v>0</v>
          </cell>
          <cell r="AG1054">
            <v>0</v>
          </cell>
          <cell r="AH1054">
            <v>0</v>
          </cell>
          <cell r="AI1054">
            <v>16115.2802734375</v>
          </cell>
          <cell r="AJ1054">
            <v>0</v>
          </cell>
          <cell r="AK1054">
            <v>1</v>
          </cell>
          <cell r="AL1054">
            <v>0</v>
          </cell>
          <cell r="AM1054">
            <v>0</v>
          </cell>
          <cell r="AN1054">
            <v>0</v>
          </cell>
          <cell r="AO1054">
            <v>0</v>
          </cell>
          <cell r="AP1054">
            <v>0</v>
          </cell>
          <cell r="AQ1054">
            <v>0</v>
          </cell>
          <cell r="AR1054">
            <v>0</v>
          </cell>
          <cell r="AS1054">
            <v>0</v>
          </cell>
          <cell r="AT1054">
            <v>0</v>
          </cell>
          <cell r="AU1054">
            <v>0</v>
          </cell>
          <cell r="AV1054">
            <v>0</v>
          </cell>
          <cell r="AW1054">
            <v>0</v>
          </cell>
          <cell r="AX1054">
            <v>0</v>
          </cell>
          <cell r="AY1054">
            <v>0</v>
          </cell>
          <cell r="AZ1054">
            <v>0</v>
          </cell>
          <cell r="BA1054">
            <v>0</v>
          </cell>
          <cell r="BB1054">
            <v>0</v>
          </cell>
          <cell r="BC1054">
            <v>0</v>
          </cell>
          <cell r="BD1054">
            <v>0</v>
          </cell>
          <cell r="BE1054">
            <v>0</v>
          </cell>
          <cell r="BF1054">
            <v>2025.0001220703125</v>
          </cell>
          <cell r="BG1054">
            <v>14090.2802734375</v>
          </cell>
          <cell r="BH1054">
            <v>0</v>
          </cell>
          <cell r="BI1054">
            <v>0</v>
          </cell>
          <cell r="BJ1054">
            <v>0</v>
          </cell>
          <cell r="BK1054">
            <v>0</v>
          </cell>
          <cell r="BL1054">
            <v>0</v>
          </cell>
          <cell r="BM1054">
            <v>0</v>
          </cell>
          <cell r="BN1054">
            <v>0</v>
          </cell>
          <cell r="BO1054">
            <v>0</v>
          </cell>
          <cell r="BP1054">
            <v>0</v>
          </cell>
          <cell r="BQ1054">
            <v>0</v>
          </cell>
          <cell r="BR1054">
            <v>0</v>
          </cell>
          <cell r="BS1054">
            <v>0</v>
          </cell>
          <cell r="BT1054">
            <v>0</v>
          </cell>
          <cell r="BU1054">
            <v>0</v>
          </cell>
          <cell r="BV1054">
            <v>0</v>
          </cell>
          <cell r="BW1054">
            <v>0</v>
          </cell>
          <cell r="BX1054">
            <v>0</v>
          </cell>
          <cell r="BY1054">
            <v>0</v>
          </cell>
          <cell r="BZ1054">
            <v>0</v>
          </cell>
          <cell r="CA1054">
            <v>0</v>
          </cell>
          <cell r="CB1054">
            <v>0</v>
          </cell>
          <cell r="CC1054">
            <v>0</v>
          </cell>
          <cell r="CD1054">
            <v>0</v>
          </cell>
          <cell r="CE1054">
            <v>0</v>
          </cell>
          <cell r="CF1054">
            <v>0</v>
          </cell>
          <cell r="CG1054">
            <v>0</v>
          </cell>
          <cell r="CH1054">
            <v>0</v>
          </cell>
          <cell r="CI1054">
            <v>0</v>
          </cell>
          <cell r="CJ1054">
            <v>0</v>
          </cell>
          <cell r="CK1054">
            <v>0</v>
          </cell>
          <cell r="CL1054">
            <v>0</v>
          </cell>
          <cell r="CM1054">
            <v>1</v>
          </cell>
        </row>
        <row r="1055">
          <cell r="A1055" t="str">
            <v>NIP_BP11_X_ODEC_ES1_X07</v>
          </cell>
          <cell r="C1055" t="str">
            <v>BP11</v>
          </cell>
          <cell r="D1055" t="str">
            <v>In</v>
          </cell>
          <cell r="E1055" t="str">
            <v>Exploration</v>
          </cell>
          <cell r="F1055" t="str">
            <v>Base</v>
          </cell>
          <cell r="G1055" t="str">
            <v>SPDC JV</v>
          </cell>
          <cell r="H1055" t="str">
            <v>In</v>
          </cell>
          <cell r="I1055" t="str">
            <v>ODEAMA CREEK</v>
          </cell>
          <cell r="J1055" t="str">
            <v>OML - 29</v>
          </cell>
          <cell r="K1055" t="str">
            <v>EXPLORATION - EAST</v>
          </cell>
          <cell r="L1055" t="str">
            <v>East</v>
          </cell>
          <cell r="M1055" t="str">
            <v>Odeama Creek</v>
          </cell>
          <cell r="N1055" t="str">
            <v>Expl - XiN Onshore Bundle</v>
          </cell>
          <cell r="O1055" t="str">
            <v>Expl - XiN Onshore Bundle</v>
          </cell>
          <cell r="P1055" t="str">
            <v>UX- Nigeria Onshore &amp; Shelf</v>
          </cell>
          <cell r="Q1055" t="str">
            <v>Jovita Ndukwe</v>
          </cell>
          <cell r="S1055" t="str">
            <v>Not Applicable</v>
          </cell>
          <cell r="T1055" t="str">
            <v>6. Exploration</v>
          </cell>
          <cell r="U1055" t="str">
            <v>Grow Resource Base</v>
          </cell>
          <cell r="V1055" t="str">
            <v>Pete Britingham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  <cell r="AG1055">
            <v>0</v>
          </cell>
          <cell r="AH1055">
            <v>0</v>
          </cell>
          <cell r="AI1055">
            <v>29014.138671875</v>
          </cell>
          <cell r="AJ1055">
            <v>870.42413330078125</v>
          </cell>
          <cell r="AK1055">
            <v>1</v>
          </cell>
          <cell r="AL1055">
            <v>0</v>
          </cell>
          <cell r="AM1055">
            <v>0</v>
          </cell>
          <cell r="AN1055">
            <v>0</v>
          </cell>
          <cell r="AO1055">
            <v>0</v>
          </cell>
          <cell r="AP1055">
            <v>0</v>
          </cell>
          <cell r="AQ1055">
            <v>0</v>
          </cell>
          <cell r="AR1055">
            <v>0</v>
          </cell>
          <cell r="AS1055">
            <v>0</v>
          </cell>
          <cell r="AT1055">
            <v>0</v>
          </cell>
          <cell r="AU1055">
            <v>0</v>
          </cell>
          <cell r="AV1055">
            <v>0</v>
          </cell>
          <cell r="AW1055">
            <v>0</v>
          </cell>
          <cell r="AX1055">
            <v>0</v>
          </cell>
          <cell r="AY1055">
            <v>0</v>
          </cell>
          <cell r="AZ1055">
            <v>0</v>
          </cell>
          <cell r="BA1055">
            <v>0</v>
          </cell>
          <cell r="BB1055">
            <v>0</v>
          </cell>
          <cell r="BC1055">
            <v>0</v>
          </cell>
          <cell r="BD1055">
            <v>0</v>
          </cell>
          <cell r="BE1055">
            <v>0</v>
          </cell>
          <cell r="BF1055">
            <v>1739.0137939453125</v>
          </cell>
          <cell r="BG1055">
            <v>27275.125</v>
          </cell>
          <cell r="BH1055">
            <v>0</v>
          </cell>
          <cell r="BI1055">
            <v>0</v>
          </cell>
          <cell r="BJ1055">
            <v>0</v>
          </cell>
          <cell r="BK1055">
            <v>0</v>
          </cell>
          <cell r="BL1055">
            <v>0</v>
          </cell>
          <cell r="BM1055">
            <v>0</v>
          </cell>
          <cell r="BN1055">
            <v>0</v>
          </cell>
          <cell r="BO1055">
            <v>0</v>
          </cell>
          <cell r="BP1055">
            <v>0</v>
          </cell>
          <cell r="BQ1055">
            <v>0</v>
          </cell>
          <cell r="BR1055">
            <v>0</v>
          </cell>
          <cell r="BS1055">
            <v>0</v>
          </cell>
          <cell r="BT1055">
            <v>0</v>
          </cell>
          <cell r="BU1055">
            <v>0</v>
          </cell>
          <cell r="BV1055">
            <v>0</v>
          </cell>
          <cell r="BW1055">
            <v>0</v>
          </cell>
          <cell r="BX1055">
            <v>0</v>
          </cell>
          <cell r="BY1055">
            <v>0</v>
          </cell>
          <cell r="BZ1055">
            <v>0</v>
          </cell>
          <cell r="CA1055">
            <v>0</v>
          </cell>
          <cell r="CB1055">
            <v>0</v>
          </cell>
          <cell r="CC1055">
            <v>0</v>
          </cell>
          <cell r="CD1055">
            <v>0</v>
          </cell>
          <cell r="CE1055">
            <v>0</v>
          </cell>
          <cell r="CF1055">
            <v>0</v>
          </cell>
          <cell r="CG1055">
            <v>0</v>
          </cell>
          <cell r="CH1055">
            <v>0</v>
          </cell>
          <cell r="CI1055">
            <v>0</v>
          </cell>
          <cell r="CJ1055">
            <v>0</v>
          </cell>
          <cell r="CK1055">
            <v>0</v>
          </cell>
          <cell r="CL1055">
            <v>0</v>
          </cell>
          <cell r="CM1055">
            <v>1</v>
          </cell>
        </row>
        <row r="1056">
          <cell r="A1056" t="str">
            <v>NIP_BP11_X_OKNU_WS2_G31</v>
          </cell>
          <cell r="C1056" t="str">
            <v>BP11</v>
          </cell>
          <cell r="D1056" t="str">
            <v>In</v>
          </cell>
          <cell r="E1056" t="str">
            <v>Exploration</v>
          </cell>
          <cell r="F1056" t="str">
            <v>Base</v>
          </cell>
          <cell r="G1056" t="str">
            <v>SPDC JV</v>
          </cell>
          <cell r="H1056" t="str">
            <v>In</v>
          </cell>
          <cell r="I1056" t="str">
            <v>OPUKUNU</v>
          </cell>
          <cell r="J1056" t="str">
            <v>OML - 35</v>
          </cell>
          <cell r="K1056" t="str">
            <v>EXLPORATION - WEST</v>
          </cell>
          <cell r="L1056" t="str">
            <v>West</v>
          </cell>
          <cell r="M1056" t="str">
            <v>Opukunu Appraisal</v>
          </cell>
          <cell r="N1056" t="str">
            <v>Expl - Okpokunou</v>
          </cell>
          <cell r="O1056" t="str">
            <v>Expl - Okpokunou</v>
          </cell>
          <cell r="P1056" t="str">
            <v>UX- Nigeria Onshore &amp; Shelf</v>
          </cell>
          <cell r="Q1056" t="str">
            <v>Jovita Ndukwe</v>
          </cell>
          <cell r="S1056" t="str">
            <v>Not Applicable</v>
          </cell>
          <cell r="T1056" t="str">
            <v>6. Exploration</v>
          </cell>
          <cell r="U1056" t="str">
            <v>Grow Resource Base</v>
          </cell>
          <cell r="V1056" t="str">
            <v>Pete Britingham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  <cell r="AF1056">
            <v>0</v>
          </cell>
          <cell r="AG1056">
            <v>0</v>
          </cell>
          <cell r="AH1056">
            <v>0</v>
          </cell>
          <cell r="AI1056">
            <v>36734.994140625</v>
          </cell>
          <cell r="AJ1056">
            <v>1102.0498352050781</v>
          </cell>
          <cell r="AK1056">
            <v>0</v>
          </cell>
          <cell r="AL1056">
            <v>0</v>
          </cell>
          <cell r="AM1056">
            <v>0</v>
          </cell>
          <cell r="AN1056">
            <v>0</v>
          </cell>
          <cell r="AO1056">
            <v>0</v>
          </cell>
          <cell r="AP1056">
            <v>0</v>
          </cell>
          <cell r="AQ1056">
            <v>1</v>
          </cell>
          <cell r="AR1056">
            <v>0</v>
          </cell>
          <cell r="AS1056">
            <v>0</v>
          </cell>
          <cell r="AT1056">
            <v>0</v>
          </cell>
          <cell r="AU1056">
            <v>0</v>
          </cell>
          <cell r="AV1056">
            <v>0</v>
          </cell>
          <cell r="AW1056">
            <v>0</v>
          </cell>
          <cell r="AX1056">
            <v>0</v>
          </cell>
          <cell r="AY1056">
            <v>0</v>
          </cell>
          <cell r="AZ1056">
            <v>0</v>
          </cell>
          <cell r="BA1056">
            <v>0</v>
          </cell>
          <cell r="BB1056">
            <v>0</v>
          </cell>
          <cell r="BC1056">
            <v>0</v>
          </cell>
          <cell r="BD1056">
            <v>0</v>
          </cell>
          <cell r="BE1056">
            <v>0</v>
          </cell>
          <cell r="BF1056">
            <v>0</v>
          </cell>
          <cell r="BG1056">
            <v>0</v>
          </cell>
          <cell r="BH1056">
            <v>0</v>
          </cell>
          <cell r="BI1056">
            <v>0</v>
          </cell>
          <cell r="BJ1056">
            <v>0</v>
          </cell>
          <cell r="BK1056">
            <v>0</v>
          </cell>
          <cell r="BL1056">
            <v>0</v>
          </cell>
          <cell r="BM1056">
            <v>0</v>
          </cell>
          <cell r="BN1056">
            <v>0</v>
          </cell>
          <cell r="BO1056">
            <v>0</v>
          </cell>
          <cell r="BP1056">
            <v>0</v>
          </cell>
          <cell r="BQ1056">
            <v>0</v>
          </cell>
          <cell r="BR1056">
            <v>0</v>
          </cell>
          <cell r="BS1056">
            <v>0</v>
          </cell>
          <cell r="BT1056">
            <v>0</v>
          </cell>
          <cell r="BU1056">
            <v>0</v>
          </cell>
          <cell r="BV1056">
            <v>0</v>
          </cell>
          <cell r="BW1056">
            <v>0</v>
          </cell>
          <cell r="BX1056">
            <v>36734.994140625</v>
          </cell>
          <cell r="BY1056">
            <v>0</v>
          </cell>
          <cell r="BZ1056">
            <v>0</v>
          </cell>
          <cell r="CA1056">
            <v>0</v>
          </cell>
          <cell r="CB1056">
            <v>0</v>
          </cell>
          <cell r="CC1056">
            <v>0</v>
          </cell>
          <cell r="CD1056">
            <v>0</v>
          </cell>
          <cell r="CE1056">
            <v>0</v>
          </cell>
          <cell r="CF1056">
            <v>0</v>
          </cell>
          <cell r="CG1056">
            <v>0</v>
          </cell>
          <cell r="CH1056">
            <v>0</v>
          </cell>
          <cell r="CI1056">
            <v>0</v>
          </cell>
          <cell r="CJ1056">
            <v>0</v>
          </cell>
          <cell r="CK1056">
            <v>0</v>
          </cell>
          <cell r="CL1056">
            <v>0</v>
          </cell>
          <cell r="CM1056">
            <v>1</v>
          </cell>
        </row>
        <row r="1057">
          <cell r="A1057" t="str">
            <v>NIP_BP11_X_OLUS_ES1_X07</v>
          </cell>
          <cell r="C1057" t="str">
            <v>BP11</v>
          </cell>
          <cell r="D1057" t="str">
            <v>In</v>
          </cell>
          <cell r="E1057" t="str">
            <v>Exploration</v>
          </cell>
          <cell r="F1057" t="str">
            <v>Base</v>
          </cell>
          <cell r="G1057" t="str">
            <v>SPDC JV</v>
          </cell>
          <cell r="H1057" t="str">
            <v>In</v>
          </cell>
          <cell r="I1057" t="str">
            <v>OLUA</v>
          </cell>
          <cell r="J1057" t="str">
            <v>OML - 25</v>
          </cell>
          <cell r="K1057" t="str">
            <v>EXLPORATION - WEST</v>
          </cell>
          <cell r="L1057" t="str">
            <v>East</v>
          </cell>
          <cell r="M1057" t="str">
            <v>Olua South</v>
          </cell>
          <cell r="N1057" t="str">
            <v>Expl - XiN Onshore Bundle</v>
          </cell>
          <cell r="O1057" t="str">
            <v>Expl - XiN Onshore Bundle</v>
          </cell>
          <cell r="P1057" t="str">
            <v>UX- Nigeria Onshore &amp; Shelf</v>
          </cell>
          <cell r="Q1057" t="str">
            <v>Jovita Ndukwe</v>
          </cell>
          <cell r="S1057" t="str">
            <v>Not Applicable</v>
          </cell>
          <cell r="T1057" t="str">
            <v>6. Exploration</v>
          </cell>
          <cell r="U1057" t="str">
            <v>Grow Resource Base</v>
          </cell>
          <cell r="V1057" t="str">
            <v>Pete Britingham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  <cell r="AF1057">
            <v>0</v>
          </cell>
          <cell r="AG1057">
            <v>0</v>
          </cell>
          <cell r="AH1057">
            <v>0</v>
          </cell>
          <cell r="AI1057">
            <v>32674.6328125</v>
          </cell>
          <cell r="AJ1057">
            <v>980.23895263671875</v>
          </cell>
          <cell r="AK1057">
            <v>0</v>
          </cell>
          <cell r="AL1057">
            <v>0</v>
          </cell>
          <cell r="AM1057">
            <v>0</v>
          </cell>
          <cell r="AN1057">
            <v>0</v>
          </cell>
          <cell r="AO1057">
            <v>0</v>
          </cell>
          <cell r="AP1057">
            <v>1</v>
          </cell>
          <cell r="AQ1057">
            <v>0</v>
          </cell>
          <cell r="AR1057">
            <v>0</v>
          </cell>
          <cell r="AS1057">
            <v>0</v>
          </cell>
          <cell r="AT1057">
            <v>0</v>
          </cell>
          <cell r="AU1057">
            <v>0</v>
          </cell>
          <cell r="AV1057">
            <v>0</v>
          </cell>
          <cell r="AW1057">
            <v>0</v>
          </cell>
          <cell r="AX1057">
            <v>0</v>
          </cell>
          <cell r="AY1057">
            <v>0</v>
          </cell>
          <cell r="AZ1057">
            <v>0</v>
          </cell>
          <cell r="BA1057">
            <v>0</v>
          </cell>
          <cell r="BB1057">
            <v>0</v>
          </cell>
          <cell r="BC1057">
            <v>0</v>
          </cell>
          <cell r="BD1057">
            <v>0</v>
          </cell>
          <cell r="BE1057">
            <v>0</v>
          </cell>
          <cell r="BF1057">
            <v>1958.4119873046875</v>
          </cell>
          <cell r="BG1057">
            <v>0</v>
          </cell>
          <cell r="BH1057">
            <v>0</v>
          </cell>
          <cell r="BI1057">
            <v>0</v>
          </cell>
          <cell r="BJ1057">
            <v>0</v>
          </cell>
          <cell r="BK1057">
            <v>0</v>
          </cell>
          <cell r="BL1057">
            <v>0</v>
          </cell>
          <cell r="BM1057">
            <v>0</v>
          </cell>
          <cell r="BN1057">
            <v>0</v>
          </cell>
          <cell r="BO1057">
            <v>0</v>
          </cell>
          <cell r="BP1057">
            <v>0</v>
          </cell>
          <cell r="BQ1057">
            <v>0</v>
          </cell>
          <cell r="BR1057">
            <v>0</v>
          </cell>
          <cell r="BS1057">
            <v>0</v>
          </cell>
          <cell r="BT1057">
            <v>0</v>
          </cell>
          <cell r="BU1057">
            <v>0</v>
          </cell>
          <cell r="BV1057">
            <v>0</v>
          </cell>
          <cell r="BW1057">
            <v>30716.220703125</v>
          </cell>
          <cell r="BX1057">
            <v>0</v>
          </cell>
          <cell r="BY1057">
            <v>0</v>
          </cell>
          <cell r="BZ1057">
            <v>0</v>
          </cell>
          <cell r="CA1057">
            <v>0</v>
          </cell>
          <cell r="CB1057">
            <v>0</v>
          </cell>
          <cell r="CC1057">
            <v>0</v>
          </cell>
          <cell r="CD1057">
            <v>0</v>
          </cell>
          <cell r="CE1057">
            <v>0</v>
          </cell>
          <cell r="CF1057">
            <v>0</v>
          </cell>
          <cell r="CG1057">
            <v>0</v>
          </cell>
          <cell r="CH1057">
            <v>0</v>
          </cell>
          <cell r="CI1057">
            <v>0</v>
          </cell>
          <cell r="CJ1057">
            <v>0</v>
          </cell>
          <cell r="CK1057">
            <v>0</v>
          </cell>
          <cell r="CL1057">
            <v>0</v>
          </cell>
          <cell r="CM1057">
            <v>1</v>
          </cell>
        </row>
        <row r="1058">
          <cell r="A1058" t="str">
            <v>NIP_BP11_X_OPDP_WS2_X07</v>
          </cell>
          <cell r="C1058" t="str">
            <v>BP11</v>
          </cell>
          <cell r="D1058" t="str">
            <v>In</v>
          </cell>
          <cell r="E1058" t="str">
            <v>Exploration</v>
          </cell>
          <cell r="F1058" t="str">
            <v>Base</v>
          </cell>
          <cell r="G1058" t="str">
            <v>SPDC JV</v>
          </cell>
          <cell r="H1058" t="str">
            <v>In</v>
          </cell>
          <cell r="I1058" t="str">
            <v>OPUKUSHI</v>
          </cell>
          <cell r="J1058" t="str">
            <v>OML - 35</v>
          </cell>
          <cell r="K1058" t="str">
            <v>EXLPORATION - WEST</v>
          </cell>
          <cell r="L1058" t="str">
            <v>West</v>
          </cell>
          <cell r="M1058" t="str">
            <v>Opukushi Dp</v>
          </cell>
          <cell r="N1058" t="str">
            <v>Expl - XiN Onshore Bundle</v>
          </cell>
          <cell r="O1058" t="str">
            <v>Expl - XiN Onshore Bundle</v>
          </cell>
          <cell r="P1058" t="str">
            <v>UX- Nigeria Onshore &amp; Shelf</v>
          </cell>
          <cell r="Q1058" t="str">
            <v>Jovita Ndukwe</v>
          </cell>
          <cell r="S1058" t="str">
            <v>Not Applicable</v>
          </cell>
          <cell r="T1058" t="str">
            <v>6. Exploration</v>
          </cell>
          <cell r="U1058" t="str">
            <v>Grow Resource Base</v>
          </cell>
          <cell r="V1058" t="str">
            <v>Pete Britingham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  <cell r="AF1058">
            <v>0</v>
          </cell>
          <cell r="AG1058">
            <v>0</v>
          </cell>
          <cell r="AH1058">
            <v>0</v>
          </cell>
          <cell r="AI1058">
            <v>82911.7890625</v>
          </cell>
          <cell r="AJ1058">
            <v>4944.83056640625</v>
          </cell>
          <cell r="AK1058">
            <v>0</v>
          </cell>
          <cell r="AL1058">
            <v>0</v>
          </cell>
          <cell r="AM1058">
            <v>0</v>
          </cell>
          <cell r="AN1058">
            <v>0</v>
          </cell>
          <cell r="AO1058">
            <v>0</v>
          </cell>
          <cell r="AP1058">
            <v>1</v>
          </cell>
          <cell r="AQ1058">
            <v>0</v>
          </cell>
          <cell r="AR1058">
            <v>0</v>
          </cell>
          <cell r="AS1058">
            <v>0</v>
          </cell>
          <cell r="AT1058">
            <v>0</v>
          </cell>
          <cell r="AU1058">
            <v>0</v>
          </cell>
          <cell r="AV1058">
            <v>0</v>
          </cell>
          <cell r="AW1058">
            <v>0</v>
          </cell>
          <cell r="AX1058">
            <v>0</v>
          </cell>
          <cell r="AY1058">
            <v>0</v>
          </cell>
          <cell r="AZ1058">
            <v>0</v>
          </cell>
          <cell r="BA1058">
            <v>0</v>
          </cell>
          <cell r="BB1058">
            <v>0</v>
          </cell>
          <cell r="BC1058">
            <v>0</v>
          </cell>
          <cell r="BD1058">
            <v>0</v>
          </cell>
          <cell r="BE1058">
            <v>0</v>
          </cell>
          <cell r="BF1058">
            <v>2270.679931640625</v>
          </cell>
          <cell r="BG1058">
            <v>0</v>
          </cell>
          <cell r="BH1058">
            <v>0</v>
          </cell>
          <cell r="BI1058">
            <v>0</v>
          </cell>
          <cell r="BJ1058">
            <v>0</v>
          </cell>
          <cell r="BK1058">
            <v>0</v>
          </cell>
          <cell r="BL1058">
            <v>0</v>
          </cell>
          <cell r="BM1058">
            <v>0</v>
          </cell>
          <cell r="BN1058">
            <v>0</v>
          </cell>
          <cell r="BO1058">
            <v>0</v>
          </cell>
          <cell r="BP1058">
            <v>0</v>
          </cell>
          <cell r="BQ1058">
            <v>0</v>
          </cell>
          <cell r="BR1058">
            <v>0</v>
          </cell>
          <cell r="BS1058">
            <v>0</v>
          </cell>
          <cell r="BT1058">
            <v>0</v>
          </cell>
          <cell r="BU1058">
            <v>0</v>
          </cell>
          <cell r="BV1058">
            <v>0</v>
          </cell>
          <cell r="BW1058">
            <v>80641.109375</v>
          </cell>
          <cell r="BX1058">
            <v>0</v>
          </cell>
          <cell r="BY1058">
            <v>0</v>
          </cell>
          <cell r="BZ1058">
            <v>0</v>
          </cell>
          <cell r="CA1058">
            <v>0</v>
          </cell>
          <cell r="CB1058">
            <v>0</v>
          </cell>
          <cell r="CC1058">
            <v>0</v>
          </cell>
          <cell r="CD1058">
            <v>0</v>
          </cell>
          <cell r="CE1058">
            <v>0</v>
          </cell>
          <cell r="CF1058">
            <v>0</v>
          </cell>
          <cell r="CG1058">
            <v>0</v>
          </cell>
          <cell r="CH1058">
            <v>0</v>
          </cell>
          <cell r="CI1058">
            <v>0</v>
          </cell>
          <cell r="CJ1058">
            <v>2385.89990234375</v>
          </cell>
          <cell r="CK1058">
            <v>0</v>
          </cell>
          <cell r="CL1058">
            <v>0</v>
          </cell>
          <cell r="CM1058">
            <v>1</v>
          </cell>
        </row>
        <row r="1059">
          <cell r="A1059" t="str">
            <v>NIP_BP11_X_OPUT_WS2_X07</v>
          </cell>
          <cell r="C1059" t="str">
            <v>BP11</v>
          </cell>
          <cell r="D1059" t="str">
            <v>In</v>
          </cell>
          <cell r="E1059" t="str">
            <v>Exploration</v>
          </cell>
          <cell r="F1059" t="str">
            <v>Base</v>
          </cell>
          <cell r="G1059" t="str">
            <v>SPDC JV</v>
          </cell>
          <cell r="H1059" t="str">
            <v>In</v>
          </cell>
          <cell r="I1059" t="str">
            <v>OPOMOYO</v>
          </cell>
          <cell r="K1059" t="str">
            <v>EXLPORATION - WEST</v>
          </cell>
          <cell r="L1059" t="str">
            <v>West</v>
          </cell>
          <cell r="M1059" t="str">
            <v>Opomoyo upthrone</v>
          </cell>
          <cell r="N1059" t="str">
            <v>Expl - XiN Onshore Bundle</v>
          </cell>
          <cell r="O1059" t="str">
            <v>Expl - XiN Onshore Bundle</v>
          </cell>
          <cell r="P1059" t="str">
            <v>UX- Nigeria Onshore &amp; Shelf</v>
          </cell>
          <cell r="Q1059" t="str">
            <v>Jovita Ndukwe</v>
          </cell>
          <cell r="S1059" t="str">
            <v>Not Applicable</v>
          </cell>
          <cell r="T1059" t="str">
            <v>6. Exploration</v>
          </cell>
          <cell r="U1059" t="str">
            <v>Grow Resource Base</v>
          </cell>
          <cell r="V1059" t="str">
            <v>Pete Britingham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  <cell r="AF1059">
            <v>0</v>
          </cell>
          <cell r="AG1059">
            <v>0</v>
          </cell>
          <cell r="AH1059">
            <v>0</v>
          </cell>
          <cell r="AI1059">
            <v>51781.390625</v>
          </cell>
          <cell r="AJ1059">
            <v>4010.918701171875</v>
          </cell>
          <cell r="AK1059">
            <v>0</v>
          </cell>
          <cell r="AL1059">
            <v>0</v>
          </cell>
          <cell r="AM1059">
            <v>0</v>
          </cell>
          <cell r="AN1059">
            <v>0</v>
          </cell>
          <cell r="AO1059">
            <v>0</v>
          </cell>
          <cell r="AP1059">
            <v>1</v>
          </cell>
          <cell r="AQ1059">
            <v>0</v>
          </cell>
          <cell r="AR1059">
            <v>0</v>
          </cell>
          <cell r="AS1059">
            <v>0</v>
          </cell>
          <cell r="AT1059">
            <v>0</v>
          </cell>
          <cell r="AU1059">
            <v>0</v>
          </cell>
          <cell r="AV1059">
            <v>0</v>
          </cell>
          <cell r="AW1059">
            <v>0</v>
          </cell>
          <cell r="AX1059">
            <v>0</v>
          </cell>
          <cell r="AY1059">
            <v>0</v>
          </cell>
          <cell r="AZ1059">
            <v>0</v>
          </cell>
          <cell r="BA1059">
            <v>0</v>
          </cell>
          <cell r="BB1059">
            <v>0</v>
          </cell>
          <cell r="BC1059">
            <v>0</v>
          </cell>
          <cell r="BD1059">
            <v>0</v>
          </cell>
          <cell r="BE1059">
            <v>0</v>
          </cell>
          <cell r="BF1059">
            <v>2097.75341796875</v>
          </cell>
          <cell r="BG1059">
            <v>0</v>
          </cell>
          <cell r="BH1059">
            <v>0</v>
          </cell>
          <cell r="BI1059">
            <v>0</v>
          </cell>
          <cell r="BJ1059">
            <v>0</v>
          </cell>
          <cell r="BK1059">
            <v>0</v>
          </cell>
          <cell r="BL1059">
            <v>0</v>
          </cell>
          <cell r="BM1059">
            <v>0</v>
          </cell>
          <cell r="BN1059">
            <v>0</v>
          </cell>
          <cell r="BO1059">
            <v>0</v>
          </cell>
          <cell r="BP1059">
            <v>0</v>
          </cell>
          <cell r="BQ1059">
            <v>0</v>
          </cell>
          <cell r="BR1059">
            <v>0</v>
          </cell>
          <cell r="BS1059">
            <v>0</v>
          </cell>
          <cell r="BT1059">
            <v>0</v>
          </cell>
          <cell r="BU1059">
            <v>0</v>
          </cell>
          <cell r="BV1059">
            <v>0</v>
          </cell>
          <cell r="BW1059">
            <v>49683.63671875</v>
          </cell>
          <cell r="BX1059">
            <v>0</v>
          </cell>
          <cell r="BY1059">
            <v>0</v>
          </cell>
          <cell r="BZ1059">
            <v>0</v>
          </cell>
          <cell r="CA1059">
            <v>0</v>
          </cell>
          <cell r="CB1059">
            <v>0</v>
          </cell>
          <cell r="CC1059">
            <v>0</v>
          </cell>
          <cell r="CD1059">
            <v>0</v>
          </cell>
          <cell r="CE1059">
            <v>0</v>
          </cell>
          <cell r="CF1059">
            <v>0</v>
          </cell>
          <cell r="CG1059">
            <v>0</v>
          </cell>
          <cell r="CH1059">
            <v>0</v>
          </cell>
          <cell r="CI1059">
            <v>0</v>
          </cell>
          <cell r="CJ1059">
            <v>0</v>
          </cell>
          <cell r="CK1059">
            <v>0</v>
          </cell>
          <cell r="CL1059">
            <v>2385.89990234375</v>
          </cell>
          <cell r="CM1059">
            <v>1</v>
          </cell>
        </row>
        <row r="1060">
          <cell r="A1060" t="str">
            <v>NIP_BP11_X_OSUP_WS2_X07</v>
          </cell>
          <cell r="C1060" t="str">
            <v>BP11</v>
          </cell>
          <cell r="D1060" t="str">
            <v>In</v>
          </cell>
          <cell r="E1060" t="str">
            <v>Exploration</v>
          </cell>
          <cell r="F1060" t="str">
            <v>Base</v>
          </cell>
          <cell r="G1060" t="str">
            <v>SPDC JV</v>
          </cell>
          <cell r="H1060" t="str">
            <v>In</v>
          </cell>
          <cell r="I1060" t="str">
            <v>OSUOPELE</v>
          </cell>
          <cell r="K1060" t="str">
            <v>EXLPORATION - WEST</v>
          </cell>
          <cell r="L1060" t="str">
            <v>West</v>
          </cell>
          <cell r="M1060" t="str">
            <v>Osuopele</v>
          </cell>
          <cell r="N1060" t="str">
            <v>Expl - XiN Onshore Bundle</v>
          </cell>
          <cell r="O1060" t="str">
            <v>Expl - XiN Onshore Bundle</v>
          </cell>
          <cell r="P1060" t="str">
            <v>UX- Nigeria Onshore &amp; Shelf</v>
          </cell>
          <cell r="Q1060" t="str">
            <v>Jovita Ndukwe</v>
          </cell>
          <cell r="S1060" t="str">
            <v>Not Applicable</v>
          </cell>
          <cell r="T1060" t="str">
            <v>6. Exploration</v>
          </cell>
          <cell r="U1060" t="str">
            <v>Grow Resource Base</v>
          </cell>
          <cell r="V1060" t="str">
            <v>Pete Britingham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  <cell r="AF1060">
            <v>0</v>
          </cell>
          <cell r="AG1060">
            <v>0</v>
          </cell>
          <cell r="AH1060">
            <v>0</v>
          </cell>
          <cell r="AI1060">
            <v>89663.8203125</v>
          </cell>
          <cell r="AJ1060">
            <v>2689.91455078125</v>
          </cell>
          <cell r="AK1060">
            <v>1</v>
          </cell>
          <cell r="AL1060">
            <v>0</v>
          </cell>
          <cell r="AM1060">
            <v>0</v>
          </cell>
          <cell r="AN1060">
            <v>0</v>
          </cell>
          <cell r="AO1060">
            <v>0</v>
          </cell>
          <cell r="AP1060">
            <v>0</v>
          </cell>
          <cell r="AQ1060">
            <v>0</v>
          </cell>
          <cell r="AR1060">
            <v>0</v>
          </cell>
          <cell r="AS1060">
            <v>0</v>
          </cell>
          <cell r="AT1060">
            <v>0</v>
          </cell>
          <cell r="AU1060">
            <v>0</v>
          </cell>
          <cell r="AV1060">
            <v>0</v>
          </cell>
          <cell r="AW1060">
            <v>0</v>
          </cell>
          <cell r="AX1060">
            <v>0</v>
          </cell>
          <cell r="AY1060">
            <v>0</v>
          </cell>
          <cell r="AZ1060">
            <v>0</v>
          </cell>
          <cell r="BA1060">
            <v>0</v>
          </cell>
          <cell r="BB1060">
            <v>0</v>
          </cell>
          <cell r="BC1060">
            <v>0</v>
          </cell>
          <cell r="BD1060">
            <v>0</v>
          </cell>
          <cell r="BE1060">
            <v>0</v>
          </cell>
          <cell r="BF1060">
            <v>2226.15283203125</v>
          </cell>
          <cell r="BG1060">
            <v>87437.6640625</v>
          </cell>
          <cell r="BH1060">
            <v>0</v>
          </cell>
          <cell r="BI1060">
            <v>0</v>
          </cell>
          <cell r="BJ1060">
            <v>0</v>
          </cell>
          <cell r="BK1060">
            <v>0</v>
          </cell>
          <cell r="BL1060">
            <v>0</v>
          </cell>
          <cell r="BM1060">
            <v>0</v>
          </cell>
          <cell r="BN1060">
            <v>0</v>
          </cell>
          <cell r="BO1060">
            <v>0</v>
          </cell>
          <cell r="BP1060">
            <v>0</v>
          </cell>
          <cell r="BQ1060">
            <v>0</v>
          </cell>
          <cell r="BR1060">
            <v>0</v>
          </cell>
          <cell r="BS1060">
            <v>0</v>
          </cell>
          <cell r="BT1060">
            <v>0</v>
          </cell>
          <cell r="BU1060">
            <v>0</v>
          </cell>
          <cell r="BV1060">
            <v>0</v>
          </cell>
          <cell r="BW1060">
            <v>0</v>
          </cell>
          <cell r="BX1060">
            <v>0</v>
          </cell>
          <cell r="BY1060">
            <v>0</v>
          </cell>
          <cell r="BZ1060">
            <v>0</v>
          </cell>
          <cell r="CA1060">
            <v>0</v>
          </cell>
          <cell r="CB1060">
            <v>0</v>
          </cell>
          <cell r="CC1060">
            <v>0</v>
          </cell>
          <cell r="CD1060">
            <v>0</v>
          </cell>
          <cell r="CE1060">
            <v>0</v>
          </cell>
          <cell r="CF1060">
            <v>0</v>
          </cell>
          <cell r="CG1060">
            <v>0</v>
          </cell>
          <cell r="CH1060">
            <v>0</v>
          </cell>
          <cell r="CI1060">
            <v>0</v>
          </cell>
          <cell r="CJ1060">
            <v>0</v>
          </cell>
          <cell r="CK1060">
            <v>0</v>
          </cell>
          <cell r="CL1060">
            <v>0</v>
          </cell>
          <cell r="CM1060">
            <v>1</v>
          </cell>
        </row>
        <row r="1061">
          <cell r="A1061" t="str">
            <v>NIP_BP11_X_RMKD_EL2_X07</v>
          </cell>
          <cell r="C1061" t="str">
            <v>BP11</v>
          </cell>
          <cell r="D1061" t="str">
            <v>In</v>
          </cell>
          <cell r="E1061" t="str">
            <v>Exploration</v>
          </cell>
          <cell r="F1061" t="str">
            <v>Base</v>
          </cell>
          <cell r="G1061" t="str">
            <v>SPDC JV</v>
          </cell>
          <cell r="H1061" t="str">
            <v>In</v>
          </cell>
          <cell r="I1061" t="str">
            <v>RUMUEKPE</v>
          </cell>
          <cell r="J1061" t="str">
            <v>OML - 22</v>
          </cell>
          <cell r="K1061" t="str">
            <v>EXPLORATION - EAST</v>
          </cell>
          <cell r="L1061" t="str">
            <v>East</v>
          </cell>
          <cell r="M1061" t="str">
            <v>Rumukpe</v>
          </cell>
          <cell r="N1061" t="str">
            <v>Expl - HPHT Bundle</v>
          </cell>
          <cell r="O1061" t="str">
            <v>Expl - HPHT Bundle</v>
          </cell>
          <cell r="P1061" t="str">
            <v>UX- Nigeria Onshore &amp; Shelf</v>
          </cell>
          <cell r="Q1061" t="str">
            <v>Jovita Ndukwe</v>
          </cell>
          <cell r="S1061" t="str">
            <v>Not Applicable</v>
          </cell>
          <cell r="T1061" t="str">
            <v>6. Exploration</v>
          </cell>
          <cell r="U1061" t="str">
            <v>Grow Resource Base</v>
          </cell>
          <cell r="V1061" t="str">
            <v>Pete Britingham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0</v>
          </cell>
          <cell r="AF1061">
            <v>0</v>
          </cell>
          <cell r="AG1061">
            <v>0</v>
          </cell>
          <cell r="AH1061">
            <v>0</v>
          </cell>
          <cell r="AI1061">
            <v>58046.562622070313</v>
          </cell>
          <cell r="AJ1061">
            <v>1741.3968544006348</v>
          </cell>
          <cell r="AK1061">
            <v>0</v>
          </cell>
          <cell r="AL1061">
            <v>0</v>
          </cell>
          <cell r="AM1061">
            <v>0</v>
          </cell>
          <cell r="AN1061">
            <v>0</v>
          </cell>
          <cell r="AO1061">
            <v>0</v>
          </cell>
          <cell r="AP1061">
            <v>1</v>
          </cell>
          <cell r="AQ1061">
            <v>0</v>
          </cell>
          <cell r="AR1061">
            <v>0</v>
          </cell>
          <cell r="AS1061">
            <v>0</v>
          </cell>
          <cell r="AT1061">
            <v>0</v>
          </cell>
          <cell r="AU1061">
            <v>0</v>
          </cell>
          <cell r="AV1061">
            <v>0</v>
          </cell>
          <cell r="AW1061">
            <v>0</v>
          </cell>
          <cell r="AX1061">
            <v>0</v>
          </cell>
          <cell r="AY1061">
            <v>0</v>
          </cell>
          <cell r="AZ1061">
            <v>0</v>
          </cell>
          <cell r="BA1061">
            <v>0</v>
          </cell>
          <cell r="BB1061">
            <v>0</v>
          </cell>
          <cell r="BC1061">
            <v>0</v>
          </cell>
          <cell r="BD1061">
            <v>0</v>
          </cell>
          <cell r="BE1061">
            <v>0</v>
          </cell>
          <cell r="BF1061">
            <v>8000.0001220703125</v>
          </cell>
          <cell r="BG1061">
            <v>0</v>
          </cell>
          <cell r="BH1061">
            <v>0</v>
          </cell>
          <cell r="BI1061">
            <v>0</v>
          </cell>
          <cell r="BJ1061">
            <v>0</v>
          </cell>
          <cell r="BK1061">
            <v>0</v>
          </cell>
          <cell r="BL1061">
            <v>0</v>
          </cell>
          <cell r="BM1061">
            <v>0</v>
          </cell>
          <cell r="BN1061">
            <v>0</v>
          </cell>
          <cell r="BO1061">
            <v>0</v>
          </cell>
          <cell r="BP1061">
            <v>0</v>
          </cell>
          <cell r="BQ1061">
            <v>0</v>
          </cell>
          <cell r="BR1061">
            <v>0</v>
          </cell>
          <cell r="BS1061">
            <v>0</v>
          </cell>
          <cell r="BT1061">
            <v>0</v>
          </cell>
          <cell r="BU1061">
            <v>0</v>
          </cell>
          <cell r="BV1061">
            <v>0</v>
          </cell>
          <cell r="BW1061">
            <v>50046.5625</v>
          </cell>
          <cell r="BX1061">
            <v>0</v>
          </cell>
          <cell r="BY1061">
            <v>0</v>
          </cell>
          <cell r="BZ1061">
            <v>0</v>
          </cell>
          <cell r="CA1061">
            <v>0</v>
          </cell>
          <cell r="CB1061">
            <v>0</v>
          </cell>
          <cell r="CC1061">
            <v>0</v>
          </cell>
          <cell r="CD1061">
            <v>0</v>
          </cell>
          <cell r="CE1061">
            <v>0</v>
          </cell>
          <cell r="CF1061">
            <v>0</v>
          </cell>
          <cell r="CG1061">
            <v>0</v>
          </cell>
          <cell r="CH1061">
            <v>0</v>
          </cell>
          <cell r="CI1061">
            <v>0</v>
          </cell>
          <cell r="CJ1061">
            <v>0</v>
          </cell>
          <cell r="CK1061">
            <v>0</v>
          </cell>
          <cell r="CL1061">
            <v>0</v>
          </cell>
          <cell r="CM1061">
            <v>1</v>
          </cell>
        </row>
        <row r="1062">
          <cell r="A1062" t="str">
            <v>NIP_BP11_X_SBUD_ES2_X07</v>
          </cell>
          <cell r="C1062" t="str">
            <v>BP11</v>
          </cell>
          <cell r="D1062" t="str">
            <v>In</v>
          </cell>
          <cell r="E1062" t="str">
            <v>Exploration</v>
          </cell>
          <cell r="F1062" t="str">
            <v>Base</v>
          </cell>
          <cell r="G1062" t="str">
            <v>SPDC JV</v>
          </cell>
          <cell r="H1062" t="str">
            <v>In</v>
          </cell>
          <cell r="I1062" t="str">
            <v>SANTA BARBARA</v>
          </cell>
          <cell r="J1062" t="str">
            <v>OML - 29</v>
          </cell>
          <cell r="K1062" t="str">
            <v>EXPLORATION - EAST</v>
          </cell>
          <cell r="L1062" t="str">
            <v>East</v>
          </cell>
          <cell r="M1062" t="str">
            <v>St Barbara Ultra Deep</v>
          </cell>
          <cell r="N1062" t="str">
            <v>Expl - HPHT Bundle</v>
          </cell>
          <cell r="O1062" t="str">
            <v>Expl - HPHT Bundle</v>
          </cell>
          <cell r="P1062" t="str">
            <v>UX- Nigeria Onshore &amp; Shelf</v>
          </cell>
          <cell r="Q1062" t="str">
            <v>Jovita Ndukwe</v>
          </cell>
          <cell r="S1062" t="str">
            <v>Not Applicable</v>
          </cell>
          <cell r="T1062" t="str">
            <v>6. Exploration</v>
          </cell>
          <cell r="U1062" t="str">
            <v>Grow Resource Base</v>
          </cell>
          <cell r="V1062" t="str">
            <v>Pete Britingham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  <cell r="AF1062">
            <v>0</v>
          </cell>
          <cell r="AG1062">
            <v>0</v>
          </cell>
          <cell r="AH1062">
            <v>0</v>
          </cell>
          <cell r="AI1062">
            <v>30259.189453125</v>
          </cell>
          <cell r="AJ1062">
            <v>907.775634765625</v>
          </cell>
          <cell r="AK1062">
            <v>0</v>
          </cell>
          <cell r="AL1062">
            <v>0</v>
          </cell>
          <cell r="AM1062">
            <v>0</v>
          </cell>
          <cell r="AN1062">
            <v>0</v>
          </cell>
          <cell r="AO1062">
            <v>0</v>
          </cell>
          <cell r="AP1062">
            <v>1</v>
          </cell>
          <cell r="AQ1062">
            <v>0</v>
          </cell>
          <cell r="AR1062">
            <v>0</v>
          </cell>
          <cell r="AS1062">
            <v>0</v>
          </cell>
          <cell r="AT1062">
            <v>0</v>
          </cell>
          <cell r="AU1062">
            <v>0</v>
          </cell>
          <cell r="AV1062">
            <v>0</v>
          </cell>
          <cell r="AW1062">
            <v>0</v>
          </cell>
          <cell r="AX1062">
            <v>0</v>
          </cell>
          <cell r="AY1062">
            <v>0</v>
          </cell>
          <cell r="AZ1062">
            <v>0</v>
          </cell>
          <cell r="BA1062">
            <v>0</v>
          </cell>
          <cell r="BB1062">
            <v>0</v>
          </cell>
          <cell r="BC1062">
            <v>0</v>
          </cell>
          <cell r="BD1062">
            <v>0</v>
          </cell>
          <cell r="BE1062">
            <v>0</v>
          </cell>
          <cell r="BF1062">
            <v>3312.239990234375</v>
          </cell>
          <cell r="BG1062">
            <v>0</v>
          </cell>
          <cell r="BH1062">
            <v>0</v>
          </cell>
          <cell r="BI1062">
            <v>0</v>
          </cell>
          <cell r="BJ1062">
            <v>0</v>
          </cell>
          <cell r="BK1062">
            <v>0</v>
          </cell>
          <cell r="BL1062">
            <v>0</v>
          </cell>
          <cell r="BM1062">
            <v>0</v>
          </cell>
          <cell r="BN1062">
            <v>0</v>
          </cell>
          <cell r="BO1062">
            <v>0</v>
          </cell>
          <cell r="BP1062">
            <v>0</v>
          </cell>
          <cell r="BQ1062">
            <v>0</v>
          </cell>
          <cell r="BR1062">
            <v>0</v>
          </cell>
          <cell r="BS1062">
            <v>0</v>
          </cell>
          <cell r="BT1062">
            <v>0</v>
          </cell>
          <cell r="BU1062">
            <v>0</v>
          </cell>
          <cell r="BV1062">
            <v>0</v>
          </cell>
          <cell r="BW1062">
            <v>26946.94921875</v>
          </cell>
          <cell r="BX1062">
            <v>0</v>
          </cell>
          <cell r="BY1062">
            <v>0</v>
          </cell>
          <cell r="BZ1062">
            <v>0</v>
          </cell>
          <cell r="CA1062">
            <v>0</v>
          </cell>
          <cell r="CB1062">
            <v>0</v>
          </cell>
          <cell r="CC1062">
            <v>0</v>
          </cell>
          <cell r="CD1062">
            <v>0</v>
          </cell>
          <cell r="CE1062">
            <v>0</v>
          </cell>
          <cell r="CF1062">
            <v>0</v>
          </cell>
          <cell r="CG1062">
            <v>0</v>
          </cell>
          <cell r="CH1062">
            <v>0</v>
          </cell>
          <cell r="CI1062">
            <v>0</v>
          </cell>
          <cell r="CJ1062">
            <v>0</v>
          </cell>
          <cell r="CK1062">
            <v>0</v>
          </cell>
          <cell r="CL1062">
            <v>0</v>
          </cell>
          <cell r="CM1062">
            <v>1</v>
          </cell>
        </row>
        <row r="1063">
          <cell r="A1063" t="str">
            <v>NIP_BP11_X_SHELL EXCLUSIVE</v>
          </cell>
          <cell r="C1063" t="str">
            <v>BP11</v>
          </cell>
          <cell r="D1063" t="str">
            <v>Out</v>
          </cell>
          <cell r="E1063" t="str">
            <v>Shell Exclusive</v>
          </cell>
          <cell r="F1063" t="str">
            <v>Base</v>
          </cell>
          <cell r="G1063" t="str">
            <v>SPDC JV</v>
          </cell>
          <cell r="H1063" t="str">
            <v>In</v>
          </cell>
          <cell r="I1063" t="str">
            <v>CROSS ASSET</v>
          </cell>
          <cell r="K1063" t="str">
            <v>EXPLORATION</v>
          </cell>
          <cell r="L1063" t="str">
            <v>Corporate</v>
          </cell>
          <cell r="M1063" t="str">
            <v>Reservation for Shell Exclusive</v>
          </cell>
          <cell r="N1063" t="str">
            <v>Exp - Shell Exclusive</v>
          </cell>
          <cell r="O1063" t="str">
            <v>Exp - Shell Exclusive</v>
          </cell>
          <cell r="P1063" t="str">
            <v>UX- Nigeria Onshore &amp; Shelf</v>
          </cell>
          <cell r="Q1063" t="str">
            <v>Jovita Ndukwe</v>
          </cell>
          <cell r="S1063" t="str">
            <v>Not Applicable</v>
          </cell>
          <cell r="T1063" t="str">
            <v>6. Exploration</v>
          </cell>
          <cell r="U1063" t="str">
            <v>Grow Resource Base</v>
          </cell>
          <cell r="V1063" t="str">
            <v>Pete Britingham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  <cell r="AF1063">
            <v>0</v>
          </cell>
          <cell r="AG1063">
            <v>0</v>
          </cell>
          <cell r="AH1063">
            <v>0</v>
          </cell>
          <cell r="AI1063">
            <v>16000.000244140625</v>
          </cell>
          <cell r="AJ1063">
            <v>480.00000762939453</v>
          </cell>
          <cell r="AK1063">
            <v>0</v>
          </cell>
          <cell r="AL1063">
            <v>0</v>
          </cell>
          <cell r="AM1063">
            <v>0</v>
          </cell>
          <cell r="AN1063">
            <v>0</v>
          </cell>
          <cell r="AO1063">
            <v>0</v>
          </cell>
          <cell r="AP1063">
            <v>0</v>
          </cell>
          <cell r="AQ1063">
            <v>0</v>
          </cell>
          <cell r="AR1063">
            <v>0</v>
          </cell>
          <cell r="AS1063">
            <v>0</v>
          </cell>
          <cell r="AT1063">
            <v>0</v>
          </cell>
          <cell r="AU1063">
            <v>0</v>
          </cell>
          <cell r="AV1063">
            <v>0</v>
          </cell>
          <cell r="AW1063">
            <v>0</v>
          </cell>
          <cell r="AX1063">
            <v>0</v>
          </cell>
          <cell r="AY1063">
            <v>0</v>
          </cell>
          <cell r="AZ1063">
            <v>0</v>
          </cell>
          <cell r="BA1063">
            <v>0</v>
          </cell>
          <cell r="BB1063">
            <v>0</v>
          </cell>
          <cell r="BC1063">
            <v>0</v>
          </cell>
          <cell r="BD1063">
            <v>16000.000244140625</v>
          </cell>
          <cell r="BE1063">
            <v>0</v>
          </cell>
          <cell r="BF1063">
            <v>0</v>
          </cell>
          <cell r="BG1063">
            <v>0</v>
          </cell>
          <cell r="BH1063">
            <v>0</v>
          </cell>
          <cell r="BI1063">
            <v>0</v>
          </cell>
          <cell r="BJ1063">
            <v>0</v>
          </cell>
          <cell r="BK1063">
            <v>0</v>
          </cell>
          <cell r="BL1063">
            <v>0</v>
          </cell>
          <cell r="BM1063">
            <v>0</v>
          </cell>
          <cell r="BN1063">
            <v>0</v>
          </cell>
          <cell r="BO1063">
            <v>0</v>
          </cell>
          <cell r="BP1063">
            <v>0</v>
          </cell>
          <cell r="BQ1063">
            <v>0</v>
          </cell>
          <cell r="BR1063">
            <v>0</v>
          </cell>
          <cell r="BS1063">
            <v>0</v>
          </cell>
          <cell r="BT1063">
            <v>0</v>
          </cell>
          <cell r="BU1063">
            <v>0</v>
          </cell>
          <cell r="BV1063">
            <v>0</v>
          </cell>
          <cell r="BW1063">
            <v>0</v>
          </cell>
          <cell r="BX1063">
            <v>0</v>
          </cell>
          <cell r="BY1063">
            <v>0</v>
          </cell>
          <cell r="BZ1063">
            <v>0</v>
          </cell>
          <cell r="CA1063">
            <v>0</v>
          </cell>
          <cell r="CB1063">
            <v>0</v>
          </cell>
          <cell r="CC1063">
            <v>0</v>
          </cell>
          <cell r="CD1063">
            <v>0</v>
          </cell>
          <cell r="CE1063">
            <v>0</v>
          </cell>
          <cell r="CF1063">
            <v>0</v>
          </cell>
          <cell r="CG1063">
            <v>0</v>
          </cell>
          <cell r="CH1063">
            <v>0</v>
          </cell>
          <cell r="CI1063">
            <v>0</v>
          </cell>
          <cell r="CJ1063">
            <v>0</v>
          </cell>
          <cell r="CK1063">
            <v>0</v>
          </cell>
          <cell r="CL1063">
            <v>0</v>
          </cell>
          <cell r="CM1063">
            <v>1</v>
          </cell>
        </row>
        <row r="1064">
          <cell r="A1064" t="str">
            <v>NIP_BP11_X_TORU_ES1_X07</v>
          </cell>
          <cell r="C1064" t="str">
            <v>BP11</v>
          </cell>
          <cell r="D1064" t="str">
            <v>In</v>
          </cell>
          <cell r="E1064" t="str">
            <v>Exploration</v>
          </cell>
          <cell r="F1064" t="str">
            <v>Base</v>
          </cell>
          <cell r="G1064" t="str">
            <v>SPDC JV</v>
          </cell>
          <cell r="H1064" t="str">
            <v>In</v>
          </cell>
          <cell r="I1064" t="str">
            <v>TORU</v>
          </cell>
          <cell r="J1064" t="str">
            <v>OML - 29</v>
          </cell>
          <cell r="K1064" t="str">
            <v>EXPLORATION UNSPECIFIED NODE WEST EXPLORATION</v>
          </cell>
          <cell r="L1064" t="str">
            <v>East</v>
          </cell>
          <cell r="M1064" t="str">
            <v>Toru</v>
          </cell>
          <cell r="N1064" t="str">
            <v>Expl - Toru</v>
          </cell>
          <cell r="O1064" t="str">
            <v>Expl - Toru</v>
          </cell>
          <cell r="P1064" t="str">
            <v>UX- Nigeria Onshore &amp; Shelf</v>
          </cell>
          <cell r="Q1064" t="str">
            <v>Jovita Ndukwe</v>
          </cell>
          <cell r="S1064" t="str">
            <v>Not Applicable</v>
          </cell>
          <cell r="T1064" t="str">
            <v>6. Exploration</v>
          </cell>
          <cell r="U1064" t="str">
            <v>Grow Resource Base</v>
          </cell>
          <cell r="V1064" t="str">
            <v>Pete Britingham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  <cell r="AB1064">
            <v>0</v>
          </cell>
          <cell r="AC1064">
            <v>0</v>
          </cell>
          <cell r="AD1064">
            <v>0</v>
          </cell>
          <cell r="AE1064">
            <v>0</v>
          </cell>
          <cell r="AF1064">
            <v>0</v>
          </cell>
          <cell r="AG1064">
            <v>0</v>
          </cell>
          <cell r="AH1064">
            <v>0</v>
          </cell>
          <cell r="AI1064">
            <v>30401.244140625</v>
          </cell>
          <cell r="AJ1064">
            <v>912.03730440139771</v>
          </cell>
          <cell r="AK1064">
            <v>1</v>
          </cell>
          <cell r="AL1064">
            <v>0</v>
          </cell>
          <cell r="AM1064">
            <v>0</v>
          </cell>
          <cell r="AN1064">
            <v>0</v>
          </cell>
          <cell r="AO1064">
            <v>0</v>
          </cell>
          <cell r="AP1064">
            <v>0</v>
          </cell>
          <cell r="AQ1064">
            <v>0</v>
          </cell>
          <cell r="AR1064">
            <v>0</v>
          </cell>
          <cell r="AS1064">
            <v>0</v>
          </cell>
          <cell r="AT1064">
            <v>0</v>
          </cell>
          <cell r="AU1064">
            <v>0</v>
          </cell>
          <cell r="AV1064">
            <v>0</v>
          </cell>
          <cell r="AW1064">
            <v>0</v>
          </cell>
          <cell r="AX1064">
            <v>0</v>
          </cell>
          <cell r="AY1064">
            <v>0</v>
          </cell>
          <cell r="AZ1064">
            <v>0</v>
          </cell>
          <cell r="BA1064">
            <v>0</v>
          </cell>
          <cell r="BB1064">
            <v>0</v>
          </cell>
          <cell r="BC1064">
            <v>0</v>
          </cell>
          <cell r="BD1064">
            <v>160</v>
          </cell>
          <cell r="BE1064">
            <v>0</v>
          </cell>
          <cell r="BF1064">
            <v>3500.92529296875</v>
          </cell>
          <cell r="BG1064">
            <v>26740.318359375</v>
          </cell>
          <cell r="BH1064">
            <v>0</v>
          </cell>
          <cell r="BI1064">
            <v>0</v>
          </cell>
          <cell r="BJ1064">
            <v>0</v>
          </cell>
          <cell r="BK1064">
            <v>0</v>
          </cell>
          <cell r="BL1064">
            <v>0</v>
          </cell>
          <cell r="BM1064">
            <v>0</v>
          </cell>
          <cell r="BN1064">
            <v>0</v>
          </cell>
          <cell r="BO1064">
            <v>0</v>
          </cell>
          <cell r="BP1064">
            <v>0</v>
          </cell>
          <cell r="BQ1064">
            <v>0</v>
          </cell>
          <cell r="BR1064">
            <v>0</v>
          </cell>
          <cell r="BS1064">
            <v>0</v>
          </cell>
          <cell r="BT1064">
            <v>0</v>
          </cell>
          <cell r="BU1064">
            <v>0</v>
          </cell>
          <cell r="BV1064">
            <v>0</v>
          </cell>
          <cell r="BW1064">
            <v>0</v>
          </cell>
          <cell r="BX1064">
            <v>0</v>
          </cell>
          <cell r="BY1064">
            <v>0</v>
          </cell>
          <cell r="BZ1064">
            <v>0</v>
          </cell>
          <cell r="CA1064">
            <v>0</v>
          </cell>
          <cell r="CB1064">
            <v>0</v>
          </cell>
          <cell r="CC1064">
            <v>0</v>
          </cell>
          <cell r="CD1064">
            <v>0</v>
          </cell>
          <cell r="CE1064">
            <v>0</v>
          </cell>
          <cell r="CF1064">
            <v>0</v>
          </cell>
          <cell r="CG1064">
            <v>0</v>
          </cell>
          <cell r="CH1064">
            <v>0</v>
          </cell>
          <cell r="CI1064">
            <v>0</v>
          </cell>
          <cell r="CJ1064">
            <v>0</v>
          </cell>
          <cell r="CK1064">
            <v>0</v>
          </cell>
          <cell r="CL1064">
            <v>0</v>
          </cell>
          <cell r="CM1064">
            <v>1</v>
          </cell>
        </row>
        <row r="1065">
          <cell r="A1065" t="str">
            <v>NIP_BP11_X_TUKB_WS2_X07</v>
          </cell>
          <cell r="C1065" t="str">
            <v>BP11</v>
          </cell>
          <cell r="D1065" t="str">
            <v>In</v>
          </cell>
          <cell r="E1065" t="str">
            <v>Exploration</v>
          </cell>
          <cell r="F1065" t="str">
            <v>Base</v>
          </cell>
          <cell r="G1065" t="str">
            <v>SPDC JV</v>
          </cell>
          <cell r="H1065" t="str">
            <v>In</v>
          </cell>
          <cell r="I1065" t="str">
            <v>TUNU KAMBO</v>
          </cell>
          <cell r="K1065" t="str">
            <v>EXLPORATION - WEST</v>
          </cell>
          <cell r="L1065" t="str">
            <v>West</v>
          </cell>
          <cell r="M1065" t="str">
            <v>Tunu Kanbo</v>
          </cell>
          <cell r="N1065" t="str">
            <v>Expl - XiN Onshore Bundle</v>
          </cell>
          <cell r="O1065" t="str">
            <v>Expl - XiN Onshore Bundle</v>
          </cell>
          <cell r="P1065" t="str">
            <v>UX- Nigeria Onshore &amp; Shelf</v>
          </cell>
          <cell r="Q1065" t="str">
            <v>Jovita Ndukwe</v>
          </cell>
          <cell r="S1065" t="str">
            <v>Not Applicable</v>
          </cell>
          <cell r="T1065" t="str">
            <v>6. Exploration</v>
          </cell>
          <cell r="U1065" t="str">
            <v>Grow Resource Base</v>
          </cell>
          <cell r="V1065" t="str">
            <v>Pete Britingham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  <cell r="AF1065">
            <v>0</v>
          </cell>
          <cell r="AG1065">
            <v>0</v>
          </cell>
          <cell r="AH1065">
            <v>0</v>
          </cell>
          <cell r="AI1065">
            <v>71490.8515625</v>
          </cell>
          <cell r="AJ1065">
            <v>3548.718505859375</v>
          </cell>
          <cell r="AK1065">
            <v>1</v>
          </cell>
          <cell r="AL1065">
            <v>0</v>
          </cell>
          <cell r="AM1065">
            <v>0</v>
          </cell>
          <cell r="AN1065">
            <v>0</v>
          </cell>
          <cell r="AO1065">
            <v>0</v>
          </cell>
          <cell r="AP1065">
            <v>0</v>
          </cell>
          <cell r="AQ1065">
            <v>0</v>
          </cell>
          <cell r="AR1065">
            <v>0</v>
          </cell>
          <cell r="AS1065">
            <v>0</v>
          </cell>
          <cell r="AT1065">
            <v>0</v>
          </cell>
          <cell r="AU1065">
            <v>0</v>
          </cell>
          <cell r="AV1065">
            <v>0</v>
          </cell>
          <cell r="AW1065">
            <v>0</v>
          </cell>
          <cell r="AX1065">
            <v>0</v>
          </cell>
          <cell r="AY1065">
            <v>0</v>
          </cell>
          <cell r="AZ1065">
            <v>0</v>
          </cell>
          <cell r="BA1065">
            <v>0</v>
          </cell>
          <cell r="BB1065">
            <v>0</v>
          </cell>
          <cell r="BC1065">
            <v>0</v>
          </cell>
          <cell r="BD1065">
            <v>0</v>
          </cell>
          <cell r="BE1065">
            <v>0</v>
          </cell>
          <cell r="BF1065">
            <v>1723.0284423828125</v>
          </cell>
          <cell r="BG1065">
            <v>69767.8203125</v>
          </cell>
          <cell r="BH1065">
            <v>0</v>
          </cell>
          <cell r="BI1065">
            <v>0</v>
          </cell>
          <cell r="BJ1065">
            <v>0</v>
          </cell>
          <cell r="BK1065">
            <v>0</v>
          </cell>
          <cell r="BL1065">
            <v>0</v>
          </cell>
          <cell r="BM1065">
            <v>0</v>
          </cell>
          <cell r="BN1065">
            <v>0</v>
          </cell>
          <cell r="BO1065">
            <v>0</v>
          </cell>
          <cell r="BP1065">
            <v>0</v>
          </cell>
          <cell r="BQ1065">
            <v>0</v>
          </cell>
          <cell r="BR1065">
            <v>0</v>
          </cell>
          <cell r="BS1065">
            <v>0</v>
          </cell>
          <cell r="BT1065">
            <v>0</v>
          </cell>
          <cell r="BU1065">
            <v>0</v>
          </cell>
          <cell r="BV1065">
            <v>0</v>
          </cell>
          <cell r="BW1065">
            <v>0</v>
          </cell>
          <cell r="BX1065">
            <v>0</v>
          </cell>
          <cell r="BY1065">
            <v>0</v>
          </cell>
          <cell r="BZ1065">
            <v>0</v>
          </cell>
          <cell r="CA1065">
            <v>0</v>
          </cell>
          <cell r="CB1065">
            <v>0</v>
          </cell>
          <cell r="CC1065">
            <v>0</v>
          </cell>
          <cell r="CD1065">
            <v>0</v>
          </cell>
          <cell r="CE1065">
            <v>0</v>
          </cell>
          <cell r="CF1065">
            <v>0</v>
          </cell>
          <cell r="CG1065">
            <v>0</v>
          </cell>
          <cell r="CH1065">
            <v>0</v>
          </cell>
          <cell r="CI1065">
            <v>0</v>
          </cell>
          <cell r="CJ1065">
            <v>1363.0999755859375</v>
          </cell>
          <cell r="CK1065">
            <v>0</v>
          </cell>
          <cell r="CL1065">
            <v>0</v>
          </cell>
          <cell r="CM1065">
            <v>1</v>
          </cell>
        </row>
        <row r="1066">
          <cell r="A1066" t="str">
            <v>NIP_BP11_Z_ABAS_EL2_G01</v>
          </cell>
          <cell r="C1066" t="str">
            <v>BP11</v>
          </cell>
          <cell r="D1066" t="str">
            <v>In</v>
          </cell>
          <cell r="E1066" t="str">
            <v>Third Party Finance</v>
          </cell>
          <cell r="F1066" t="str">
            <v>Base</v>
          </cell>
          <cell r="G1066" t="str">
            <v>SPDC JV</v>
          </cell>
          <cell r="H1066" t="str">
            <v>Out</v>
          </cell>
          <cell r="I1066" t="str">
            <v>ABASERE</v>
          </cell>
          <cell r="J1066" t="str">
            <v>OML - 28</v>
          </cell>
          <cell r="K1066" t="str">
            <v>LAND EAST</v>
          </cell>
          <cell r="L1066" t="str">
            <v>East</v>
          </cell>
          <cell r="M1066" t="str">
            <v>Gbaran Ubie Phase 3A - Green Fields (Abasare)</v>
          </cell>
          <cell r="N1066" t="str">
            <v>Gbaran Ubie Phase 3A - Green Fields-ABAS</v>
          </cell>
          <cell r="O1066" t="str">
            <v>Gbaran Ubie Phase 3A - Green Fields (Abasare)</v>
          </cell>
          <cell r="P1066" t="str">
            <v>Gbaran Ubie Phase 3A - Green Fields (Abasare)</v>
          </cell>
          <cell r="Q1066" t="str">
            <v>James Iwegbu</v>
          </cell>
          <cell r="R1066" t="str">
            <v>PLANNED_GBARAN3_GP</v>
          </cell>
          <cell r="S1066" t="str">
            <v>NLNG</v>
          </cell>
          <cell r="T1066" t="str">
            <v>2. Export Gas Commitments</v>
          </cell>
          <cell r="U1066" t="str">
            <v>5. Export gas</v>
          </cell>
          <cell r="V1066" t="str">
            <v>Eleluwor Esta</v>
          </cell>
          <cell r="W1066">
            <v>0</v>
          </cell>
          <cell r="X1066">
            <v>0</v>
          </cell>
          <cell r="Y1066">
            <v>0</v>
          </cell>
          <cell r="Z1066">
            <v>25740.40407371521</v>
          </cell>
          <cell r="AA1066">
            <v>0</v>
          </cell>
          <cell r="AB1066">
            <v>1900106.1845703125</v>
          </cell>
          <cell r="AC1066">
            <v>0</v>
          </cell>
          <cell r="AD1066">
            <v>0</v>
          </cell>
          <cell r="AE1066">
            <v>0</v>
          </cell>
          <cell r="AF1066">
            <v>1900106.1948242188</v>
          </cell>
          <cell r="AG1066">
            <v>0</v>
          </cell>
          <cell r="AH1066">
            <v>0</v>
          </cell>
          <cell r="AI1066">
            <v>224174.4664343372</v>
          </cell>
          <cell r="AJ1066">
            <v>393237.1132368141</v>
          </cell>
          <cell r="AK1066">
            <v>0</v>
          </cell>
          <cell r="AL1066">
            <v>0</v>
          </cell>
          <cell r="AM1066">
            <v>0</v>
          </cell>
          <cell r="AN1066">
            <v>0</v>
          </cell>
          <cell r="AO1066">
            <v>0</v>
          </cell>
          <cell r="AP1066">
            <v>0</v>
          </cell>
          <cell r="AQ1066">
            <v>0</v>
          </cell>
          <cell r="AR1066">
            <v>5</v>
          </cell>
          <cell r="AS1066">
            <v>0</v>
          </cell>
          <cell r="AT1066">
            <v>0</v>
          </cell>
          <cell r="AU1066">
            <v>0</v>
          </cell>
          <cell r="AV1066">
            <v>0</v>
          </cell>
          <cell r="AW1066">
            <v>0</v>
          </cell>
          <cell r="AX1066">
            <v>0</v>
          </cell>
          <cell r="AY1066">
            <v>0</v>
          </cell>
          <cell r="AZ1066">
            <v>463.72199371270835</v>
          </cell>
          <cell r="BA1066">
            <v>0</v>
          </cell>
          <cell r="BB1066">
            <v>0</v>
          </cell>
          <cell r="BC1066">
            <v>0</v>
          </cell>
          <cell r="BD1066">
            <v>0</v>
          </cell>
          <cell r="BE1066">
            <v>0</v>
          </cell>
          <cell r="BF1066">
            <v>0</v>
          </cell>
          <cell r="BG1066">
            <v>0</v>
          </cell>
          <cell r="BH1066">
            <v>0</v>
          </cell>
          <cell r="BI1066">
            <v>0</v>
          </cell>
          <cell r="BJ1066">
            <v>0</v>
          </cell>
          <cell r="BK1066">
            <v>0</v>
          </cell>
          <cell r="BL1066">
            <v>0</v>
          </cell>
          <cell r="BM1066">
            <v>0</v>
          </cell>
          <cell r="BN1066">
            <v>0</v>
          </cell>
          <cell r="BO1066">
            <v>0</v>
          </cell>
          <cell r="BP1066">
            <v>0</v>
          </cell>
          <cell r="BQ1066">
            <v>0</v>
          </cell>
          <cell r="BR1066">
            <v>0</v>
          </cell>
          <cell r="BS1066">
            <v>0</v>
          </cell>
          <cell r="BT1066">
            <v>0</v>
          </cell>
          <cell r="BU1066">
            <v>0</v>
          </cell>
          <cell r="BV1066">
            <v>0</v>
          </cell>
          <cell r="BW1066">
            <v>0</v>
          </cell>
          <cell r="BX1066">
            <v>0</v>
          </cell>
          <cell r="BY1066">
            <v>0</v>
          </cell>
          <cell r="BZ1066">
            <v>0</v>
          </cell>
          <cell r="CA1066">
            <v>63611.8876953125</v>
          </cell>
          <cell r="CB1066">
            <v>91231.390625</v>
          </cell>
          <cell r="CC1066">
            <v>55844.125</v>
          </cell>
          <cell r="CD1066">
            <v>0</v>
          </cell>
          <cell r="CE1066">
            <v>13023.34521484375</v>
          </cell>
          <cell r="CF1066">
            <v>0</v>
          </cell>
          <cell r="CG1066">
            <v>0</v>
          </cell>
          <cell r="CH1066">
            <v>0</v>
          </cell>
          <cell r="CI1066">
            <v>0</v>
          </cell>
          <cell r="CJ1066">
            <v>0</v>
          </cell>
          <cell r="CK1066">
            <v>0</v>
          </cell>
          <cell r="CL1066">
            <v>0</v>
          </cell>
          <cell r="CM1066">
            <v>1</v>
          </cell>
        </row>
        <row r="1067">
          <cell r="A1067" t="str">
            <v>NIP_BP11_Z_ABOH_WL1_G01</v>
          </cell>
          <cell r="C1067" t="str">
            <v>BP11</v>
          </cell>
          <cell r="D1067" t="str">
            <v>In</v>
          </cell>
          <cell r="E1067" t="str">
            <v>Domgas/IPP</v>
          </cell>
          <cell r="F1067" t="str">
            <v>Base</v>
          </cell>
          <cell r="G1067" t="str">
            <v>Portfolio Action</v>
          </cell>
          <cell r="H1067" t="str">
            <v>Out</v>
          </cell>
          <cell r="I1067" t="str">
            <v>ABOH</v>
          </cell>
          <cell r="K1067" t="str">
            <v>LAND WEST</v>
          </cell>
          <cell r="L1067" t="str">
            <v>West</v>
          </cell>
          <cell r="M1067" t="str">
            <v>West Domgas Growth (SFR)</v>
          </cell>
          <cell r="N1067" t="str">
            <v>WDG Phase 2 (Utorogu + Ughelli E)</v>
          </cell>
          <cell r="O1067" t="str">
            <v>WDG Phase 2 (Utorogu + Ughelli E)</v>
          </cell>
          <cell r="P1067" t="str">
            <v>WDG Phase 2 (Utorogu + Ughelli E)</v>
          </cell>
          <cell r="Q1067" t="str">
            <v>Ernest Ikpolo</v>
          </cell>
          <cell r="R1067" t="str">
            <v>UTOROGU3_GP</v>
          </cell>
          <cell r="S1067" t="str">
            <v>DOMGAS</v>
          </cell>
          <cell r="T1067" t="str">
            <v>4. Oil</v>
          </cell>
          <cell r="V1067" t="str">
            <v xml:space="preserve">Oghene Nkonyeasua </v>
          </cell>
          <cell r="W1067">
            <v>0</v>
          </cell>
          <cell r="X1067">
            <v>0</v>
          </cell>
          <cell r="Y1067">
            <v>0</v>
          </cell>
          <cell r="Z1067">
            <v>9848.6403579711914</v>
          </cell>
          <cell r="AA1067">
            <v>0</v>
          </cell>
          <cell r="AB1067">
            <v>809443.4609375</v>
          </cell>
          <cell r="AC1067">
            <v>0</v>
          </cell>
          <cell r="AD1067">
            <v>0</v>
          </cell>
          <cell r="AE1067">
            <v>0</v>
          </cell>
          <cell r="AF1067">
            <v>800220.5927734375</v>
          </cell>
          <cell r="AG1067">
            <v>8082.9773406982422</v>
          </cell>
          <cell r="AH1067">
            <v>1140.9868469238281</v>
          </cell>
          <cell r="AI1067">
            <v>167221.09375</v>
          </cell>
          <cell r="AJ1067">
            <v>87621.70263671875</v>
          </cell>
          <cell r="AK1067">
            <v>0</v>
          </cell>
          <cell r="AL1067">
            <v>0</v>
          </cell>
          <cell r="AM1067">
            <v>0</v>
          </cell>
          <cell r="AN1067">
            <v>0</v>
          </cell>
          <cell r="AO1067">
            <v>0</v>
          </cell>
          <cell r="AP1067">
            <v>0</v>
          </cell>
          <cell r="AQ1067">
            <v>0</v>
          </cell>
          <cell r="AR1067">
            <v>6</v>
          </cell>
          <cell r="AS1067">
            <v>0</v>
          </cell>
          <cell r="AT1067">
            <v>0</v>
          </cell>
          <cell r="AU1067">
            <v>0</v>
          </cell>
          <cell r="AV1067">
            <v>0</v>
          </cell>
          <cell r="AW1067">
            <v>0</v>
          </cell>
          <cell r="AX1067">
            <v>0</v>
          </cell>
          <cell r="AY1067">
            <v>0</v>
          </cell>
          <cell r="AZ1067">
            <v>0</v>
          </cell>
          <cell r="BA1067">
            <v>0</v>
          </cell>
          <cell r="BB1067">
            <v>0</v>
          </cell>
          <cell r="BC1067">
            <v>0</v>
          </cell>
          <cell r="BD1067">
            <v>0</v>
          </cell>
          <cell r="BE1067">
            <v>0</v>
          </cell>
          <cell r="BF1067">
            <v>0</v>
          </cell>
          <cell r="BG1067">
            <v>0</v>
          </cell>
          <cell r="BH1067">
            <v>0</v>
          </cell>
          <cell r="BI1067">
            <v>0</v>
          </cell>
          <cell r="BJ1067">
            <v>0</v>
          </cell>
          <cell r="BK1067">
            <v>0</v>
          </cell>
          <cell r="BL1067">
            <v>0</v>
          </cell>
          <cell r="BM1067">
            <v>0</v>
          </cell>
          <cell r="BN1067">
            <v>0</v>
          </cell>
          <cell r="BO1067">
            <v>0</v>
          </cell>
          <cell r="BP1067">
            <v>0</v>
          </cell>
          <cell r="BQ1067">
            <v>0</v>
          </cell>
          <cell r="BR1067">
            <v>0</v>
          </cell>
          <cell r="BS1067">
            <v>0</v>
          </cell>
          <cell r="BT1067">
            <v>0</v>
          </cell>
          <cell r="BU1067">
            <v>0</v>
          </cell>
          <cell r="BV1067">
            <v>0</v>
          </cell>
          <cell r="BW1067">
            <v>0</v>
          </cell>
          <cell r="BX1067">
            <v>0</v>
          </cell>
          <cell r="BY1067">
            <v>0</v>
          </cell>
          <cell r="BZ1067">
            <v>0</v>
          </cell>
          <cell r="CA1067">
            <v>26747.052734375</v>
          </cell>
          <cell r="CB1067">
            <v>51540.0859375</v>
          </cell>
          <cell r="CC1067">
            <v>72588.53125</v>
          </cell>
          <cell r="CD1067">
            <v>0</v>
          </cell>
          <cell r="CE1067">
            <v>16345.4208984375</v>
          </cell>
          <cell r="CF1067">
            <v>0</v>
          </cell>
          <cell r="CG1067">
            <v>0</v>
          </cell>
          <cell r="CH1067">
            <v>0</v>
          </cell>
          <cell r="CI1067">
            <v>0</v>
          </cell>
          <cell r="CJ1067">
            <v>0</v>
          </cell>
          <cell r="CK1067">
            <v>0</v>
          </cell>
          <cell r="CL1067">
            <v>0</v>
          </cell>
          <cell r="CM1067">
            <v>1</v>
          </cell>
        </row>
        <row r="1068">
          <cell r="A1068" t="str">
            <v>NIP_BP11_Z_ADIB_EL2_D01</v>
          </cell>
          <cell r="C1068" t="str">
            <v>BP11</v>
          </cell>
          <cell r="D1068" t="str">
            <v>In</v>
          </cell>
          <cell r="E1068" t="str">
            <v>Third Party Finance</v>
          </cell>
          <cell r="F1068" t="str">
            <v>Base</v>
          </cell>
          <cell r="G1068" t="str">
            <v>SPDC JV</v>
          </cell>
          <cell r="H1068" t="str">
            <v>Out</v>
          </cell>
          <cell r="I1068" t="str">
            <v>ADIBAWA</v>
          </cell>
          <cell r="J1068" t="str">
            <v>OML - 27</v>
          </cell>
          <cell r="K1068" t="str">
            <v>LAND EAST</v>
          </cell>
          <cell r="L1068" t="str">
            <v>East</v>
          </cell>
          <cell r="M1068" t="str">
            <v>Gbaran Ubie Phase 4+</v>
          </cell>
          <cell r="N1068" t="str">
            <v>Gbaran Ubie Phase 4+</v>
          </cell>
          <cell r="O1068" t="str">
            <v>Gbaran Ubie Phase 4+</v>
          </cell>
          <cell r="P1068" t="str">
            <v>Gbaran Ubie Phase 4+</v>
          </cell>
          <cell r="Q1068" t="str">
            <v>James Iwegbu</v>
          </cell>
          <cell r="R1068" t="str">
            <v>ADIBAWA1_FS</v>
          </cell>
          <cell r="S1068" t="str">
            <v>NLNG</v>
          </cell>
          <cell r="T1068" t="str">
            <v>2. Export Gas Commitments</v>
          </cell>
          <cell r="U1068" t="str">
            <v>5. Export gas</v>
          </cell>
          <cell r="V1068" t="str">
            <v>Eleluwor Esta</v>
          </cell>
          <cell r="W1068">
            <v>0</v>
          </cell>
          <cell r="X1068">
            <v>0</v>
          </cell>
          <cell r="Y1068">
            <v>15913.877767562866</v>
          </cell>
          <cell r="Z1068">
            <v>0</v>
          </cell>
          <cell r="AA1068">
            <v>18324.896062850952</v>
          </cell>
          <cell r="AB1068">
            <v>0</v>
          </cell>
          <cell r="AC1068">
            <v>15935.422853946686</v>
          </cell>
          <cell r="AD1068">
            <v>1770.6021559238434</v>
          </cell>
          <cell r="AE1068">
            <v>618.82428427040577</v>
          </cell>
          <cell r="AF1068">
            <v>0</v>
          </cell>
          <cell r="AG1068">
            <v>0</v>
          </cell>
          <cell r="AH1068">
            <v>0</v>
          </cell>
          <cell r="AI1068">
            <v>127006.208984375</v>
          </cell>
          <cell r="AJ1068">
            <v>101739.44032287598</v>
          </cell>
          <cell r="AK1068">
            <v>0</v>
          </cell>
          <cell r="AL1068">
            <v>0</v>
          </cell>
          <cell r="AM1068">
            <v>5</v>
          </cell>
          <cell r="AN1068">
            <v>0</v>
          </cell>
          <cell r="AO1068">
            <v>0</v>
          </cell>
          <cell r="AP1068">
            <v>0</v>
          </cell>
          <cell r="AQ1068">
            <v>0</v>
          </cell>
          <cell r="AR1068">
            <v>0</v>
          </cell>
          <cell r="AS1068">
            <v>0</v>
          </cell>
          <cell r="AT1068">
            <v>0</v>
          </cell>
          <cell r="AU1068">
            <v>0</v>
          </cell>
          <cell r="AV1068">
            <v>0</v>
          </cell>
          <cell r="AW1068">
            <v>0</v>
          </cell>
          <cell r="AX1068">
            <v>0</v>
          </cell>
          <cell r="AY1068">
            <v>0</v>
          </cell>
          <cell r="AZ1068">
            <v>0</v>
          </cell>
          <cell r="BA1068">
            <v>0</v>
          </cell>
          <cell r="BB1068">
            <v>0</v>
          </cell>
          <cell r="BC1068">
            <v>0</v>
          </cell>
          <cell r="BD1068">
            <v>0</v>
          </cell>
          <cell r="BE1068">
            <v>0</v>
          </cell>
          <cell r="BF1068">
            <v>0</v>
          </cell>
          <cell r="BG1068">
            <v>0</v>
          </cell>
          <cell r="BH1068">
            <v>0</v>
          </cell>
          <cell r="BI1068">
            <v>0</v>
          </cell>
          <cell r="BJ1068">
            <v>0</v>
          </cell>
          <cell r="BK1068">
            <v>0</v>
          </cell>
          <cell r="BL1068">
            <v>13475.15576171875</v>
          </cell>
          <cell r="BM1068">
            <v>66509.01953125</v>
          </cell>
          <cell r="BN1068">
            <v>26112.51123046875</v>
          </cell>
          <cell r="BO1068">
            <v>0</v>
          </cell>
          <cell r="BP1068">
            <v>20909.525390625</v>
          </cell>
          <cell r="BQ1068">
            <v>0</v>
          </cell>
          <cell r="BR1068">
            <v>0</v>
          </cell>
          <cell r="BS1068">
            <v>0</v>
          </cell>
          <cell r="BT1068">
            <v>0</v>
          </cell>
          <cell r="BU1068">
            <v>0</v>
          </cell>
          <cell r="BV1068">
            <v>0</v>
          </cell>
          <cell r="BW1068">
            <v>0</v>
          </cell>
          <cell r="BX1068">
            <v>0</v>
          </cell>
          <cell r="BY1068">
            <v>0</v>
          </cell>
          <cell r="BZ1068">
            <v>0</v>
          </cell>
          <cell r="CA1068">
            <v>0</v>
          </cell>
          <cell r="CB1068">
            <v>0</v>
          </cell>
          <cell r="CC1068">
            <v>0</v>
          </cell>
          <cell r="CD1068">
            <v>0</v>
          </cell>
          <cell r="CE1068">
            <v>0</v>
          </cell>
          <cell r="CF1068">
            <v>0</v>
          </cell>
          <cell r="CG1068">
            <v>0</v>
          </cell>
          <cell r="CH1068">
            <v>0</v>
          </cell>
          <cell r="CI1068">
            <v>0</v>
          </cell>
          <cell r="CJ1068">
            <v>0</v>
          </cell>
          <cell r="CK1068">
            <v>0</v>
          </cell>
          <cell r="CL1068">
            <v>0</v>
          </cell>
          <cell r="CM1068">
            <v>1</v>
          </cell>
        </row>
        <row r="1069">
          <cell r="A1069" t="str">
            <v>NIP_BP11_Z_ADIB_EL2_D99</v>
          </cell>
          <cell r="C1069" t="str">
            <v>BP11</v>
          </cell>
          <cell r="D1069" t="str">
            <v>Out</v>
          </cell>
          <cell r="E1069" t="str">
            <v>Third Party Finance</v>
          </cell>
          <cell r="F1069" t="str">
            <v>Options</v>
          </cell>
          <cell r="G1069" t="str">
            <v>Both</v>
          </cell>
          <cell r="H1069" t="str">
            <v>Not reported</v>
          </cell>
          <cell r="I1069" t="str">
            <v>ADIBAWA</v>
          </cell>
          <cell r="J1069" t="str">
            <v>OML - 27</v>
          </cell>
          <cell r="K1069" t="str">
            <v>LAND EAST</v>
          </cell>
          <cell r="L1069" t="str">
            <v>East</v>
          </cell>
          <cell r="M1069" t="str">
            <v>Thematic Projects - ADIBAWA</v>
          </cell>
          <cell r="N1069" t="str">
            <v>Thematic Projects</v>
          </cell>
          <cell r="O1069" t="str">
            <v>Thematic Projects</v>
          </cell>
          <cell r="P1069" t="str">
            <v>Thematic Projects</v>
          </cell>
          <cell r="Q1069" t="str">
            <v>James Iwegbu</v>
          </cell>
          <cell r="R1069" t="str">
            <v>ADIBAWA1_FS</v>
          </cell>
          <cell r="S1069" t="str">
            <v>NLNG</v>
          </cell>
          <cell r="T1069" t="str">
            <v>2. Export Gas Commitments</v>
          </cell>
          <cell r="U1069" t="str">
            <v>5. Export gas</v>
          </cell>
          <cell r="V1069" t="str">
            <v>Eleluwor Esta</v>
          </cell>
          <cell r="W1069">
            <v>0</v>
          </cell>
          <cell r="X1069">
            <v>0</v>
          </cell>
          <cell r="Y1069">
            <v>2330.8950042724609</v>
          </cell>
          <cell r="Z1069">
            <v>0</v>
          </cell>
          <cell r="AA1069">
            <v>3515.8699645996094</v>
          </cell>
          <cell r="AB1069">
            <v>0</v>
          </cell>
          <cell r="AC1069">
            <v>3057.4180297851563</v>
          </cell>
          <cell r="AD1069">
            <v>339.71730041503906</v>
          </cell>
          <cell r="AE1069">
            <v>118.71090030670166</v>
          </cell>
          <cell r="AF1069">
            <v>0</v>
          </cell>
          <cell r="AG1069">
            <v>0</v>
          </cell>
          <cell r="AH1069">
            <v>0</v>
          </cell>
          <cell r="AI1069">
            <v>42077.927734375</v>
          </cell>
          <cell r="AJ1069">
            <v>14705.38232421875</v>
          </cell>
          <cell r="AK1069">
            <v>0</v>
          </cell>
          <cell r="AL1069">
            <v>0</v>
          </cell>
          <cell r="AM1069">
            <v>1</v>
          </cell>
          <cell r="AN1069">
            <v>0</v>
          </cell>
          <cell r="AO1069">
            <v>0</v>
          </cell>
          <cell r="AP1069">
            <v>0</v>
          </cell>
          <cell r="AQ1069">
            <v>0</v>
          </cell>
          <cell r="AR1069">
            <v>0</v>
          </cell>
          <cell r="AS1069">
            <v>0</v>
          </cell>
          <cell r="AT1069">
            <v>0</v>
          </cell>
          <cell r="AU1069">
            <v>0</v>
          </cell>
          <cell r="AV1069">
            <v>0</v>
          </cell>
          <cell r="AW1069">
            <v>0</v>
          </cell>
          <cell r="AX1069">
            <v>0</v>
          </cell>
          <cell r="AY1069">
            <v>0</v>
          </cell>
          <cell r="AZ1069">
            <v>0</v>
          </cell>
          <cell r="BA1069">
            <v>0</v>
          </cell>
          <cell r="BB1069">
            <v>0</v>
          </cell>
          <cell r="BC1069">
            <v>0</v>
          </cell>
          <cell r="BD1069">
            <v>0</v>
          </cell>
          <cell r="BE1069">
            <v>0</v>
          </cell>
          <cell r="BF1069">
            <v>0</v>
          </cell>
          <cell r="BG1069">
            <v>0</v>
          </cell>
          <cell r="BH1069">
            <v>0</v>
          </cell>
          <cell r="BI1069">
            <v>0</v>
          </cell>
          <cell r="BJ1069">
            <v>0</v>
          </cell>
          <cell r="BK1069">
            <v>0</v>
          </cell>
          <cell r="BL1069">
            <v>5488.425537109375</v>
          </cell>
          <cell r="BM1069">
            <v>21953.7021484375</v>
          </cell>
          <cell r="BN1069">
            <v>9147.3759765625</v>
          </cell>
          <cell r="BO1069">
            <v>0</v>
          </cell>
          <cell r="BP1069">
            <v>5488.425537109375</v>
          </cell>
          <cell r="BQ1069">
            <v>0</v>
          </cell>
          <cell r="BR1069">
            <v>0</v>
          </cell>
          <cell r="BS1069">
            <v>0</v>
          </cell>
          <cell r="BT1069">
            <v>0</v>
          </cell>
          <cell r="BU1069">
            <v>0</v>
          </cell>
          <cell r="BV1069">
            <v>0</v>
          </cell>
          <cell r="BW1069">
            <v>0</v>
          </cell>
          <cell r="BX1069">
            <v>0</v>
          </cell>
          <cell r="BY1069">
            <v>0</v>
          </cell>
          <cell r="BZ1069">
            <v>0</v>
          </cell>
          <cell r="CA1069">
            <v>0</v>
          </cell>
          <cell r="CB1069">
            <v>0</v>
          </cell>
          <cell r="CC1069">
            <v>0</v>
          </cell>
          <cell r="CD1069">
            <v>0</v>
          </cell>
          <cell r="CE1069">
            <v>0</v>
          </cell>
          <cell r="CF1069">
            <v>0</v>
          </cell>
          <cell r="CG1069">
            <v>0</v>
          </cell>
          <cell r="CH1069">
            <v>0</v>
          </cell>
          <cell r="CI1069">
            <v>0</v>
          </cell>
          <cell r="CJ1069">
            <v>0</v>
          </cell>
          <cell r="CK1069">
            <v>0</v>
          </cell>
          <cell r="CL1069">
            <v>0</v>
          </cell>
          <cell r="CM1069">
            <v>1</v>
          </cell>
        </row>
        <row r="1070">
          <cell r="A1070" t="str">
            <v>NIP_BP11_Z_ADIB_EL2_G01</v>
          </cell>
          <cell r="C1070" t="str">
            <v>BP11</v>
          </cell>
          <cell r="D1070" t="str">
            <v>In</v>
          </cell>
          <cell r="E1070" t="str">
            <v>Third Party Finance</v>
          </cell>
          <cell r="F1070" t="str">
            <v>Base</v>
          </cell>
          <cell r="G1070" t="str">
            <v>SPDC JV</v>
          </cell>
          <cell r="H1070" t="str">
            <v>Not reported</v>
          </cell>
          <cell r="I1070" t="str">
            <v>ADIBAWA</v>
          </cell>
          <cell r="J1070" t="str">
            <v>OML - 27</v>
          </cell>
          <cell r="K1070" t="str">
            <v>LAND EAST</v>
          </cell>
          <cell r="L1070" t="str">
            <v>East</v>
          </cell>
          <cell r="M1070" t="str">
            <v>Gbaran Ubie Phase 4+</v>
          </cell>
          <cell r="N1070" t="str">
            <v>Gbaran Ubie Phase 4+</v>
          </cell>
          <cell r="O1070" t="str">
            <v>Gbaran Ubie Phase 4+</v>
          </cell>
          <cell r="P1070" t="str">
            <v>Gbaran Ubie Phase 4+</v>
          </cell>
          <cell r="Q1070" t="str">
            <v>James Iwegbu</v>
          </cell>
          <cell r="R1070" t="str">
            <v>PLANNED_GBARAN4_GP</v>
          </cell>
          <cell r="S1070" t="str">
            <v>NLNG</v>
          </cell>
          <cell r="T1070" t="str">
            <v>2. Export Gas Commitments</v>
          </cell>
          <cell r="U1070" t="str">
            <v>8. Oil and Gas Growth</v>
          </cell>
          <cell r="V1070" t="str">
            <v>Eleluwor Esta</v>
          </cell>
          <cell r="W1070">
            <v>0</v>
          </cell>
          <cell r="X1070">
            <v>3</v>
          </cell>
          <cell r="Y1070">
            <v>0</v>
          </cell>
          <cell r="Z1070">
            <v>2091.3879911899567</v>
          </cell>
          <cell r="AA1070">
            <v>0</v>
          </cell>
          <cell r="AB1070">
            <v>521248.18408203125</v>
          </cell>
          <cell r="AC1070">
            <v>0</v>
          </cell>
          <cell r="AD1070">
            <v>0</v>
          </cell>
          <cell r="AE1070">
            <v>0</v>
          </cell>
          <cell r="AF1070">
            <v>521248.20349121094</v>
          </cell>
          <cell r="AG1070">
            <v>0</v>
          </cell>
          <cell r="AH1070">
            <v>0</v>
          </cell>
          <cell r="AI1070">
            <v>124733.423828125</v>
          </cell>
          <cell r="AJ1070">
            <v>110201.65435791016</v>
          </cell>
          <cell r="AK1070">
            <v>0</v>
          </cell>
          <cell r="AL1070">
            <v>0</v>
          </cell>
          <cell r="AM1070">
            <v>0</v>
          </cell>
          <cell r="AN1070">
            <v>0</v>
          </cell>
          <cell r="AO1070">
            <v>0</v>
          </cell>
          <cell r="AP1070">
            <v>0</v>
          </cell>
          <cell r="AQ1070">
            <v>0</v>
          </cell>
          <cell r="AR1070">
            <v>3</v>
          </cell>
          <cell r="AS1070">
            <v>0</v>
          </cell>
          <cell r="AT1070">
            <v>0</v>
          </cell>
          <cell r="AU1070">
            <v>0</v>
          </cell>
          <cell r="AV1070">
            <v>0</v>
          </cell>
          <cell r="AW1070">
            <v>0</v>
          </cell>
          <cell r="AX1070">
            <v>0</v>
          </cell>
          <cell r="AY1070">
            <v>0</v>
          </cell>
          <cell r="AZ1070">
            <v>0</v>
          </cell>
          <cell r="BA1070">
            <v>0</v>
          </cell>
          <cell r="BB1070">
            <v>0</v>
          </cell>
          <cell r="BC1070">
            <v>0</v>
          </cell>
          <cell r="BD1070">
            <v>0</v>
          </cell>
          <cell r="BE1070">
            <v>0</v>
          </cell>
          <cell r="BF1070">
            <v>0</v>
          </cell>
          <cell r="BG1070">
            <v>0</v>
          </cell>
          <cell r="BH1070">
            <v>0</v>
          </cell>
          <cell r="BI1070">
            <v>0</v>
          </cell>
          <cell r="BJ1070">
            <v>0</v>
          </cell>
          <cell r="BK1070">
            <v>0</v>
          </cell>
          <cell r="BL1070">
            <v>0</v>
          </cell>
          <cell r="BM1070">
            <v>0</v>
          </cell>
          <cell r="BN1070">
            <v>0</v>
          </cell>
          <cell r="BO1070">
            <v>0</v>
          </cell>
          <cell r="BP1070">
            <v>0</v>
          </cell>
          <cell r="BQ1070">
            <v>0</v>
          </cell>
          <cell r="BR1070">
            <v>0</v>
          </cell>
          <cell r="BS1070">
            <v>0</v>
          </cell>
          <cell r="BT1070">
            <v>0</v>
          </cell>
          <cell r="BU1070">
            <v>0</v>
          </cell>
          <cell r="BV1070">
            <v>0</v>
          </cell>
          <cell r="BW1070">
            <v>0</v>
          </cell>
          <cell r="BX1070">
            <v>0</v>
          </cell>
          <cell r="BY1070">
            <v>0</v>
          </cell>
          <cell r="BZ1070">
            <v>0</v>
          </cell>
          <cell r="CA1070">
            <v>10295.892578125</v>
          </cell>
          <cell r="CB1070">
            <v>41304.3203125</v>
          </cell>
          <cell r="CC1070">
            <v>58430.6796875</v>
          </cell>
          <cell r="CD1070">
            <v>0</v>
          </cell>
          <cell r="CE1070">
            <v>14702.5341796875</v>
          </cell>
          <cell r="CF1070">
            <v>0</v>
          </cell>
          <cell r="CG1070">
            <v>0</v>
          </cell>
          <cell r="CH1070">
            <v>0</v>
          </cell>
          <cell r="CI1070">
            <v>0</v>
          </cell>
          <cell r="CJ1070">
            <v>0</v>
          </cell>
          <cell r="CK1070">
            <v>0</v>
          </cell>
          <cell r="CL1070">
            <v>0</v>
          </cell>
          <cell r="CM1070">
            <v>1</v>
          </cell>
        </row>
        <row r="1071">
          <cell r="A1071" t="str">
            <v>NIP_BP11_Z_AFIE_WL2_D99</v>
          </cell>
          <cell r="C1071" t="str">
            <v>BP11</v>
          </cell>
          <cell r="D1071" t="str">
            <v>In</v>
          </cell>
          <cell r="E1071" t="str">
            <v>Domgas/IPP</v>
          </cell>
          <cell r="F1071" t="str">
            <v>Base</v>
          </cell>
          <cell r="G1071" t="str">
            <v>Portfolio Action</v>
          </cell>
          <cell r="H1071" t="str">
            <v>Out</v>
          </cell>
          <cell r="I1071" t="str">
            <v>AFIESERE</v>
          </cell>
          <cell r="J1071" t="str">
            <v>OML - 30</v>
          </cell>
          <cell r="K1071" t="str">
            <v>LAND WEST</v>
          </cell>
          <cell r="L1071" t="str">
            <v>West</v>
          </cell>
          <cell r="M1071" t="str">
            <v>West Domgas Growth (SFR)</v>
          </cell>
          <cell r="N1071" t="str">
            <v>WDG Phase 2 (Utorogu + Ughelli E)</v>
          </cell>
          <cell r="O1071" t="str">
            <v>WDG Phase 2 (Utorogu + Ughelli E)</v>
          </cell>
          <cell r="P1071" t="str">
            <v>WDG Phase 2 (Utorogu + Ughelli E)</v>
          </cell>
          <cell r="Q1071" t="str">
            <v>Ernest Ikpolo</v>
          </cell>
          <cell r="R1071" t="str">
            <v>AFIESERE1_FS</v>
          </cell>
          <cell r="S1071" t="str">
            <v>DOMGAS</v>
          </cell>
          <cell r="T1071" t="str">
            <v>4. Oil</v>
          </cell>
          <cell r="U1071" t="str">
            <v>2. Domgas / IPP</v>
          </cell>
          <cell r="V1071" t="str">
            <v xml:space="preserve">Oghene Nkonyeasua </v>
          </cell>
          <cell r="W1071">
            <v>0</v>
          </cell>
          <cell r="X1071">
            <v>0</v>
          </cell>
          <cell r="Y1071">
            <v>82999.762573242188</v>
          </cell>
          <cell r="Z1071">
            <v>0</v>
          </cell>
          <cell r="AA1071">
            <v>51214.763580322266</v>
          </cell>
          <cell r="AB1071">
            <v>0</v>
          </cell>
          <cell r="AC1071">
            <v>39841.92407989502</v>
          </cell>
          <cell r="AD1071">
            <v>4426.891562461853</v>
          </cell>
          <cell r="AE1071">
            <v>6945.8305149078369</v>
          </cell>
          <cell r="AF1071">
            <v>0</v>
          </cell>
          <cell r="AG1071">
            <v>0</v>
          </cell>
          <cell r="AH1071">
            <v>0</v>
          </cell>
          <cell r="AI1071">
            <v>153550.109375</v>
          </cell>
          <cell r="AJ1071">
            <v>209683.0234375</v>
          </cell>
          <cell r="AK1071">
            <v>0</v>
          </cell>
          <cell r="AL1071">
            <v>0</v>
          </cell>
          <cell r="AM1071">
            <v>3</v>
          </cell>
          <cell r="AN1071">
            <v>0</v>
          </cell>
          <cell r="AO1071">
            <v>0</v>
          </cell>
          <cell r="AP1071">
            <v>0</v>
          </cell>
          <cell r="AQ1071">
            <v>0</v>
          </cell>
          <cell r="AR1071">
            <v>0</v>
          </cell>
          <cell r="AS1071">
            <v>0</v>
          </cell>
          <cell r="AT1071">
            <v>0</v>
          </cell>
          <cell r="AU1071">
            <v>0</v>
          </cell>
          <cell r="AV1071">
            <v>0</v>
          </cell>
          <cell r="AW1071">
            <v>0</v>
          </cell>
          <cell r="AX1071">
            <v>0</v>
          </cell>
          <cell r="AY1071">
            <v>0</v>
          </cell>
          <cell r="AZ1071">
            <v>0</v>
          </cell>
          <cell r="BA1071">
            <v>0</v>
          </cell>
          <cell r="BB1071">
            <v>0</v>
          </cell>
          <cell r="BC1071">
            <v>0</v>
          </cell>
          <cell r="BD1071">
            <v>0</v>
          </cell>
          <cell r="BE1071">
            <v>0</v>
          </cell>
          <cell r="BF1071">
            <v>0</v>
          </cell>
          <cell r="BG1071">
            <v>0</v>
          </cell>
          <cell r="BH1071">
            <v>0</v>
          </cell>
          <cell r="BI1071">
            <v>0</v>
          </cell>
          <cell r="BJ1071">
            <v>0</v>
          </cell>
          <cell r="BK1071">
            <v>0</v>
          </cell>
          <cell r="BL1071">
            <v>7919.765380859375</v>
          </cell>
          <cell r="BM1071">
            <v>98148.51953125</v>
          </cell>
          <cell r="BN1071">
            <v>30086.623046875</v>
          </cell>
          <cell r="BO1071">
            <v>0</v>
          </cell>
          <cell r="BP1071">
            <v>17395.1982421875</v>
          </cell>
          <cell r="BQ1071">
            <v>0</v>
          </cell>
          <cell r="BR1071">
            <v>0</v>
          </cell>
          <cell r="BS1071">
            <v>0</v>
          </cell>
          <cell r="BT1071">
            <v>0</v>
          </cell>
          <cell r="BU1071">
            <v>0</v>
          </cell>
          <cell r="BV1071">
            <v>0</v>
          </cell>
          <cell r="BW1071">
            <v>0</v>
          </cell>
          <cell r="BX1071">
            <v>0</v>
          </cell>
          <cell r="BY1071">
            <v>0</v>
          </cell>
          <cell r="BZ1071">
            <v>0</v>
          </cell>
          <cell r="CA1071">
            <v>0</v>
          </cell>
          <cell r="CB1071">
            <v>0</v>
          </cell>
          <cell r="CC1071">
            <v>0</v>
          </cell>
          <cell r="CD1071">
            <v>0</v>
          </cell>
          <cell r="CE1071">
            <v>0</v>
          </cell>
          <cell r="CF1071">
            <v>0</v>
          </cell>
          <cell r="CG1071">
            <v>0</v>
          </cell>
          <cell r="CH1071">
            <v>0</v>
          </cell>
          <cell r="CI1071">
            <v>0</v>
          </cell>
          <cell r="CJ1071">
            <v>0</v>
          </cell>
          <cell r="CK1071">
            <v>0</v>
          </cell>
          <cell r="CL1071">
            <v>0</v>
          </cell>
          <cell r="CM1071">
            <v>1</v>
          </cell>
        </row>
        <row r="1072">
          <cell r="A1072" t="str">
            <v>NIP_BP11_Z_AFUO_WNV_D01</v>
          </cell>
          <cell r="C1072" t="str">
            <v>BP11</v>
          </cell>
          <cell r="D1072" t="str">
            <v>In</v>
          </cell>
          <cell r="E1072" t="str">
            <v>Base NOV</v>
          </cell>
          <cell r="F1072" t="str">
            <v>Base</v>
          </cell>
          <cell r="G1072" t="str">
            <v>SPDC JV</v>
          </cell>
          <cell r="H1072" t="str">
            <v>In</v>
          </cell>
          <cell r="I1072" t="str">
            <v>AFUO-OGBAINBIRI</v>
          </cell>
          <cell r="J1072" t="str">
            <v>OML - 35</v>
          </cell>
          <cell r="K1072" t="str">
            <v>NON OPERATED</v>
          </cell>
          <cell r="L1072" t="str">
            <v>West</v>
          </cell>
          <cell r="M1072" t="str">
            <v>AFUO Oil Development</v>
          </cell>
          <cell r="N1072" t="str">
            <v>Afuo-Ogbainbiri FOD</v>
          </cell>
          <cell r="O1072" t="str">
            <v>Afuo-Ogbainbiri FOD</v>
          </cell>
          <cell r="P1072" t="str">
            <v>Afuo-Ogbainbiri FOD</v>
          </cell>
          <cell r="Q1072" t="str">
            <v>James Iwegbu</v>
          </cell>
          <cell r="R1072" t="str">
            <v>OGBN_NAOC1_FS</v>
          </cell>
          <cell r="S1072" t="str">
            <v>DOMGAS</v>
          </cell>
          <cell r="T1072" t="str">
            <v>4. Oil</v>
          </cell>
          <cell r="U1072" t="str">
            <v>1. Secure / Maximise NFA</v>
          </cell>
          <cell r="V1072" t="str">
            <v>Collins Onyeukwu</v>
          </cell>
          <cell r="W1072">
            <v>1</v>
          </cell>
          <cell r="X1072">
            <v>0</v>
          </cell>
          <cell r="Y1072">
            <v>30328.906511306763</v>
          </cell>
          <cell r="Z1072">
            <v>0</v>
          </cell>
          <cell r="AA1072">
            <v>35820.065361022949</v>
          </cell>
          <cell r="AB1072">
            <v>0</v>
          </cell>
          <cell r="AC1072">
            <v>33070.744693756104</v>
          </cell>
          <cell r="AD1072">
            <v>1740.5645171403885</v>
          </cell>
          <cell r="AE1072">
            <v>1008.7601099014282</v>
          </cell>
          <cell r="AF1072">
            <v>0</v>
          </cell>
          <cell r="AG1072">
            <v>0</v>
          </cell>
          <cell r="AH1072">
            <v>0</v>
          </cell>
          <cell r="AI1072">
            <v>44568.5869140625</v>
          </cell>
          <cell r="AJ1072">
            <v>135292.95622253418</v>
          </cell>
          <cell r="AK1072">
            <v>0</v>
          </cell>
          <cell r="AL1072">
            <v>0</v>
          </cell>
          <cell r="AM1072">
            <v>4</v>
          </cell>
          <cell r="AN1072">
            <v>1</v>
          </cell>
          <cell r="AO1072">
            <v>0</v>
          </cell>
          <cell r="AP1072">
            <v>0</v>
          </cell>
          <cell r="AQ1072">
            <v>0</v>
          </cell>
          <cell r="AR1072">
            <v>0</v>
          </cell>
          <cell r="AS1072">
            <v>0</v>
          </cell>
          <cell r="AT1072">
            <v>0</v>
          </cell>
          <cell r="AU1072">
            <v>0</v>
          </cell>
          <cell r="AV1072">
            <v>0</v>
          </cell>
          <cell r="AW1072">
            <v>0</v>
          </cell>
          <cell r="AX1072">
            <v>0</v>
          </cell>
          <cell r="AY1072">
            <v>0</v>
          </cell>
          <cell r="AZ1072">
            <v>0</v>
          </cell>
          <cell r="BA1072">
            <v>0</v>
          </cell>
          <cell r="BB1072">
            <v>0</v>
          </cell>
          <cell r="BC1072">
            <v>0</v>
          </cell>
          <cell r="BD1072">
            <v>0</v>
          </cell>
          <cell r="BE1072">
            <v>0</v>
          </cell>
          <cell r="BF1072">
            <v>0</v>
          </cell>
          <cell r="BG1072">
            <v>0</v>
          </cell>
          <cell r="BH1072">
            <v>0</v>
          </cell>
          <cell r="BI1072">
            <v>0</v>
          </cell>
          <cell r="BJ1072">
            <v>0</v>
          </cell>
          <cell r="BK1072">
            <v>0</v>
          </cell>
          <cell r="BL1072">
            <v>5915.7080078125</v>
          </cell>
          <cell r="BM1072">
            <v>23635.345703125</v>
          </cell>
          <cell r="BN1072">
            <v>13233.259765625</v>
          </cell>
          <cell r="BO1072">
            <v>0</v>
          </cell>
          <cell r="BP1072">
            <v>1784.273193359375</v>
          </cell>
          <cell r="BQ1072">
            <v>0</v>
          </cell>
          <cell r="BR1072">
            <v>0</v>
          </cell>
          <cell r="BS1072">
            <v>0</v>
          </cell>
          <cell r="BT1072">
            <v>0</v>
          </cell>
          <cell r="BU1072">
            <v>0</v>
          </cell>
          <cell r="BV1072">
            <v>0</v>
          </cell>
          <cell r="BW1072">
            <v>0</v>
          </cell>
          <cell r="BX1072">
            <v>0</v>
          </cell>
          <cell r="BY1072">
            <v>0</v>
          </cell>
          <cell r="BZ1072">
            <v>0</v>
          </cell>
          <cell r="CA1072">
            <v>0</v>
          </cell>
          <cell r="CB1072">
            <v>0</v>
          </cell>
          <cell r="CC1072">
            <v>0</v>
          </cell>
          <cell r="CD1072">
            <v>0</v>
          </cell>
          <cell r="CE1072">
            <v>0</v>
          </cell>
          <cell r="CF1072">
            <v>0</v>
          </cell>
          <cell r="CG1072">
            <v>0</v>
          </cell>
          <cell r="CH1072">
            <v>0</v>
          </cell>
          <cell r="CI1072">
            <v>0</v>
          </cell>
          <cell r="CJ1072">
            <v>0</v>
          </cell>
          <cell r="CK1072">
            <v>0</v>
          </cell>
          <cell r="CL1072">
            <v>0</v>
          </cell>
          <cell r="CM1072">
            <v>1</v>
          </cell>
        </row>
        <row r="1073">
          <cell r="A1073" t="str">
            <v>NIP_BP11_Z_AGBA_WS2_D99</v>
          </cell>
          <cell r="C1073" t="str">
            <v>BP11</v>
          </cell>
          <cell r="D1073" t="str">
            <v>Out</v>
          </cell>
          <cell r="E1073" t="str">
            <v>Third Party Finance</v>
          </cell>
          <cell r="F1073" t="str">
            <v>Options</v>
          </cell>
          <cell r="G1073" t="str">
            <v>Both</v>
          </cell>
          <cell r="H1073" t="str">
            <v>In</v>
          </cell>
          <cell r="I1073" t="str">
            <v>AGBAYA</v>
          </cell>
          <cell r="J1073" t="str">
            <v>OML - 46</v>
          </cell>
          <cell r="K1073" t="str">
            <v>SWAMP WEST</v>
          </cell>
          <cell r="L1073" t="str">
            <v>West</v>
          </cell>
          <cell r="M1073" t="str">
            <v>Thematic Project - AGBAYA</v>
          </cell>
          <cell r="N1073" t="str">
            <v>Thematic Projects</v>
          </cell>
          <cell r="O1073" t="str">
            <v>Thematic Project</v>
          </cell>
          <cell r="P1073" t="str">
            <v>Thematic Project</v>
          </cell>
          <cell r="Q1073" t="str">
            <v>Baranu Suka</v>
          </cell>
          <cell r="R1073" t="str">
            <v>OGBOTOBO1_FS</v>
          </cell>
          <cell r="S1073" t="str">
            <v>OKLNG</v>
          </cell>
          <cell r="T1073" t="str">
            <v>2. Export Gas Commitments</v>
          </cell>
          <cell r="U1073" t="str">
            <v>8. Oil and Gas Growth</v>
          </cell>
          <cell r="V1073" t="str">
            <v>David Oluwajuyigbe</v>
          </cell>
          <cell r="W1073">
            <v>1</v>
          </cell>
          <cell r="X1073">
            <v>0</v>
          </cell>
          <cell r="Y1073">
            <v>412.05690724464426</v>
          </cell>
          <cell r="Z1073">
            <v>0</v>
          </cell>
          <cell r="AA1073">
            <v>514.01969312282949</v>
          </cell>
          <cell r="AB1073">
            <v>0</v>
          </cell>
          <cell r="AC1073">
            <v>319.31120157241821</v>
          </cell>
          <cell r="AD1073">
            <v>35.478950470685959</v>
          </cell>
          <cell r="AE1073">
            <v>159.22950099560171</v>
          </cell>
          <cell r="AF1073">
            <v>0</v>
          </cell>
          <cell r="AG1073">
            <v>0</v>
          </cell>
          <cell r="AH1073">
            <v>0</v>
          </cell>
          <cell r="AI1073">
            <v>0</v>
          </cell>
          <cell r="AJ1073">
            <v>374.05531087055215</v>
          </cell>
          <cell r="AK1073">
            <v>0</v>
          </cell>
          <cell r="AL1073">
            <v>0</v>
          </cell>
          <cell r="AM1073">
            <v>0</v>
          </cell>
          <cell r="AN1073">
            <v>0</v>
          </cell>
          <cell r="AO1073">
            <v>0</v>
          </cell>
          <cell r="AP1073">
            <v>0</v>
          </cell>
          <cell r="AQ1073">
            <v>0</v>
          </cell>
          <cell r="AR1073">
            <v>0</v>
          </cell>
          <cell r="AS1073">
            <v>0</v>
          </cell>
          <cell r="AT1073">
            <v>0</v>
          </cell>
          <cell r="AU1073">
            <v>0</v>
          </cell>
          <cell r="AV1073">
            <v>0</v>
          </cell>
          <cell r="AW1073">
            <v>0</v>
          </cell>
          <cell r="AX1073">
            <v>0</v>
          </cell>
          <cell r="AY1073">
            <v>0</v>
          </cell>
          <cell r="AZ1073">
            <v>0</v>
          </cell>
          <cell r="BA1073">
            <v>0</v>
          </cell>
          <cell r="BB1073">
            <v>0</v>
          </cell>
          <cell r="BC1073">
            <v>0</v>
          </cell>
          <cell r="BD1073">
            <v>0</v>
          </cell>
          <cell r="BE1073">
            <v>0</v>
          </cell>
          <cell r="BF1073">
            <v>0</v>
          </cell>
          <cell r="BG1073">
            <v>0</v>
          </cell>
          <cell r="BH1073">
            <v>0</v>
          </cell>
          <cell r="BI1073">
            <v>0</v>
          </cell>
          <cell r="BJ1073">
            <v>0</v>
          </cell>
          <cell r="BK1073">
            <v>0</v>
          </cell>
          <cell r="BL1073">
            <v>0</v>
          </cell>
          <cell r="BM1073">
            <v>0</v>
          </cell>
          <cell r="BN1073">
            <v>0</v>
          </cell>
          <cell r="BO1073">
            <v>0</v>
          </cell>
          <cell r="BP1073">
            <v>0</v>
          </cell>
          <cell r="BQ1073">
            <v>0</v>
          </cell>
          <cell r="BR1073">
            <v>0</v>
          </cell>
          <cell r="BS1073">
            <v>0</v>
          </cell>
          <cell r="BT1073">
            <v>0</v>
          </cell>
          <cell r="BU1073">
            <v>0</v>
          </cell>
          <cell r="BV1073">
            <v>0</v>
          </cell>
          <cell r="BW1073">
            <v>0</v>
          </cell>
          <cell r="BX1073">
            <v>0</v>
          </cell>
          <cell r="BY1073">
            <v>0</v>
          </cell>
          <cell r="BZ1073">
            <v>0</v>
          </cell>
          <cell r="CA1073">
            <v>0</v>
          </cell>
          <cell r="CB1073">
            <v>0</v>
          </cell>
          <cell r="CC1073">
            <v>0</v>
          </cell>
          <cell r="CD1073">
            <v>0</v>
          </cell>
          <cell r="CE1073">
            <v>0</v>
          </cell>
          <cell r="CF1073">
            <v>0</v>
          </cell>
          <cell r="CG1073">
            <v>0</v>
          </cell>
          <cell r="CH1073">
            <v>0</v>
          </cell>
          <cell r="CI1073">
            <v>0</v>
          </cell>
          <cell r="CJ1073">
            <v>0</v>
          </cell>
          <cell r="CK1073">
            <v>0</v>
          </cell>
          <cell r="CL1073">
            <v>0</v>
          </cell>
          <cell r="CM1073">
            <v>1</v>
          </cell>
        </row>
        <row r="1074">
          <cell r="A1074" t="str">
            <v>NIP_BP11_Z_AGBD_EL1_C01</v>
          </cell>
          <cell r="C1074" t="str">
            <v>BP11</v>
          </cell>
          <cell r="D1074" t="str">
            <v>In</v>
          </cell>
          <cell r="E1074" t="str">
            <v>Base JV</v>
          </cell>
          <cell r="F1074" t="str">
            <v>Base</v>
          </cell>
          <cell r="G1074" t="str">
            <v>SPDC JV</v>
          </cell>
          <cell r="H1074" t="str">
            <v>In</v>
          </cell>
          <cell r="I1074" t="str">
            <v>AGBADA</v>
          </cell>
          <cell r="J1074" t="str">
            <v>OML - 17</v>
          </cell>
          <cell r="K1074" t="str">
            <v>LAND EAST</v>
          </cell>
          <cell r="L1074" t="str">
            <v>East</v>
          </cell>
          <cell r="M1074" t="str">
            <v>Agbada FOD Module 1</v>
          </cell>
          <cell r="N1074" t="str">
            <v>Agbada FOD Module 1</v>
          </cell>
          <cell r="O1074" t="str">
            <v>Agbada FOD Module 1</v>
          </cell>
          <cell r="P1074" t="str">
            <v xml:space="preserve">Agbada FOD Module 1_x000D_
</v>
          </cell>
          <cell r="Q1074" t="str">
            <v>James Iwegbu</v>
          </cell>
          <cell r="R1074" t="str">
            <v>AGBADA2_FS</v>
          </cell>
          <cell r="S1074" t="str">
            <v>DOMGAS</v>
          </cell>
          <cell r="T1074" t="str">
            <v>4. Oil</v>
          </cell>
          <cell r="U1074" t="str">
            <v>8. Oil and Gas Growth</v>
          </cell>
          <cell r="V1074" t="str">
            <v>Eleluwor Esta</v>
          </cell>
          <cell r="W1074">
            <v>0</v>
          </cell>
          <cell r="X1074">
            <v>0</v>
          </cell>
          <cell r="Y1074">
            <v>39459.751800537109</v>
          </cell>
          <cell r="Z1074">
            <v>0</v>
          </cell>
          <cell r="AA1074">
            <v>29300.433319091797</v>
          </cell>
          <cell r="AB1074">
            <v>0</v>
          </cell>
          <cell r="AC1074">
            <v>25306.622695922852</v>
          </cell>
          <cell r="AD1074">
            <v>2811.8403034210205</v>
          </cell>
          <cell r="AE1074">
            <v>1181.9809646606445</v>
          </cell>
          <cell r="AF1074">
            <v>0</v>
          </cell>
          <cell r="AG1074">
            <v>0</v>
          </cell>
          <cell r="AH1074">
            <v>0</v>
          </cell>
          <cell r="AI1074">
            <v>278745.484375</v>
          </cell>
          <cell r="AJ1074">
            <v>249933.7470703125</v>
          </cell>
          <cell r="AK1074">
            <v>0</v>
          </cell>
          <cell r="AL1074">
            <v>0</v>
          </cell>
          <cell r="AM1074">
            <v>0</v>
          </cell>
          <cell r="AN1074">
            <v>11</v>
          </cell>
          <cell r="AO1074">
            <v>0</v>
          </cell>
          <cell r="AP1074">
            <v>0</v>
          </cell>
          <cell r="AQ1074">
            <v>0</v>
          </cell>
          <cell r="AR1074">
            <v>0</v>
          </cell>
          <cell r="AS1074">
            <v>0</v>
          </cell>
          <cell r="AT1074">
            <v>0</v>
          </cell>
          <cell r="AU1074">
            <v>0</v>
          </cell>
          <cell r="AV1074">
            <v>0</v>
          </cell>
          <cell r="AW1074">
            <v>0</v>
          </cell>
          <cell r="AX1074">
            <v>0</v>
          </cell>
          <cell r="AY1074">
            <v>0</v>
          </cell>
          <cell r="AZ1074">
            <v>0</v>
          </cell>
          <cell r="BA1074">
            <v>0</v>
          </cell>
          <cell r="BB1074">
            <v>0</v>
          </cell>
          <cell r="BC1074">
            <v>0</v>
          </cell>
          <cell r="BD1074">
            <v>0</v>
          </cell>
          <cell r="BE1074">
            <v>0</v>
          </cell>
          <cell r="BF1074">
            <v>0</v>
          </cell>
          <cell r="BG1074">
            <v>0</v>
          </cell>
          <cell r="BH1074">
            <v>0</v>
          </cell>
          <cell r="BI1074">
            <v>0</v>
          </cell>
          <cell r="BJ1074">
            <v>0</v>
          </cell>
          <cell r="BK1074">
            <v>0</v>
          </cell>
          <cell r="BL1074">
            <v>13824.759765625</v>
          </cell>
          <cell r="BM1074">
            <v>103685.69921875</v>
          </cell>
          <cell r="BN1074">
            <v>0</v>
          </cell>
          <cell r="BO1074">
            <v>115206.328125</v>
          </cell>
          <cell r="BP1074">
            <v>46028.697265625</v>
          </cell>
          <cell r="BQ1074">
            <v>0</v>
          </cell>
          <cell r="BR1074">
            <v>0</v>
          </cell>
          <cell r="BS1074">
            <v>0</v>
          </cell>
          <cell r="BT1074">
            <v>0</v>
          </cell>
          <cell r="BU1074">
            <v>0</v>
          </cell>
          <cell r="BV1074">
            <v>0</v>
          </cell>
          <cell r="BW1074">
            <v>0</v>
          </cell>
          <cell r="BX1074">
            <v>0</v>
          </cell>
          <cell r="BY1074">
            <v>0</v>
          </cell>
          <cell r="BZ1074">
            <v>0</v>
          </cell>
          <cell r="CA1074">
            <v>0</v>
          </cell>
          <cell r="CB1074">
            <v>0</v>
          </cell>
          <cell r="CC1074">
            <v>0</v>
          </cell>
          <cell r="CD1074">
            <v>0</v>
          </cell>
          <cell r="CE1074">
            <v>0</v>
          </cell>
          <cell r="CF1074">
            <v>0</v>
          </cell>
          <cell r="CG1074">
            <v>0</v>
          </cell>
          <cell r="CH1074">
            <v>0</v>
          </cell>
          <cell r="CI1074">
            <v>0</v>
          </cell>
          <cell r="CJ1074">
            <v>0</v>
          </cell>
          <cell r="CK1074">
            <v>0</v>
          </cell>
          <cell r="CL1074">
            <v>0</v>
          </cell>
          <cell r="CM1074">
            <v>1</v>
          </cell>
        </row>
        <row r="1075">
          <cell r="A1075" t="str">
            <v>NIP_BP11_Z_AGBD_EL1_D01</v>
          </cell>
          <cell r="C1075" t="str">
            <v>BP11</v>
          </cell>
          <cell r="D1075" t="str">
            <v>In</v>
          </cell>
          <cell r="E1075" t="str">
            <v>Base JV</v>
          </cell>
          <cell r="F1075" t="str">
            <v>Base</v>
          </cell>
          <cell r="G1075" t="str">
            <v>SPDC JV</v>
          </cell>
          <cell r="H1075" t="str">
            <v>In</v>
          </cell>
          <cell r="I1075" t="str">
            <v>AGBADA</v>
          </cell>
          <cell r="J1075" t="str">
            <v>OML - 17</v>
          </cell>
          <cell r="K1075" t="str">
            <v>LAND EAST</v>
          </cell>
          <cell r="L1075" t="str">
            <v>East</v>
          </cell>
          <cell r="M1075" t="str">
            <v>Agbada FOD Module 1</v>
          </cell>
          <cell r="N1075" t="str">
            <v>Agbada FOD Module 1</v>
          </cell>
          <cell r="O1075" t="str">
            <v>Agbada FOD Module 1</v>
          </cell>
          <cell r="P1075" t="str">
            <v>Agbada FOD Module 1</v>
          </cell>
          <cell r="Q1075" t="str">
            <v>James Iwegbu</v>
          </cell>
          <cell r="R1075" t="str">
            <v>AGBADA2_FS</v>
          </cell>
          <cell r="S1075" t="str">
            <v>DOMGAS</v>
          </cell>
          <cell r="T1075" t="str">
            <v>4. Oil</v>
          </cell>
          <cell r="U1075" t="str">
            <v>8. Oil and Gas Growth</v>
          </cell>
          <cell r="V1075" t="str">
            <v>Eleluwor Esta</v>
          </cell>
          <cell r="W1075">
            <v>0</v>
          </cell>
          <cell r="X1075">
            <v>0</v>
          </cell>
          <cell r="Y1075">
            <v>154902.11181640625</v>
          </cell>
          <cell r="Z1075">
            <v>0</v>
          </cell>
          <cell r="AA1075">
            <v>114698.51977539063</v>
          </cell>
          <cell r="AB1075">
            <v>0</v>
          </cell>
          <cell r="AC1075">
            <v>98804.576416015625</v>
          </cell>
          <cell r="AD1075">
            <v>10978.296981811523</v>
          </cell>
          <cell r="AE1075">
            <v>4915.6439819335938</v>
          </cell>
          <cell r="AF1075">
            <v>0</v>
          </cell>
          <cell r="AG1075">
            <v>0</v>
          </cell>
          <cell r="AH1075">
            <v>0</v>
          </cell>
          <cell r="AI1075">
            <v>529335.49169921875</v>
          </cell>
          <cell r="AJ1075">
            <v>575055.75341796875</v>
          </cell>
          <cell r="AK1075">
            <v>0</v>
          </cell>
          <cell r="AL1075">
            <v>0</v>
          </cell>
          <cell r="AM1075">
            <v>6</v>
          </cell>
          <cell r="AN1075">
            <v>0</v>
          </cell>
          <cell r="AO1075">
            <v>0</v>
          </cell>
          <cell r="AP1075">
            <v>0</v>
          </cell>
          <cell r="AQ1075">
            <v>0</v>
          </cell>
          <cell r="AR1075">
            <v>0</v>
          </cell>
          <cell r="AS1075">
            <v>0</v>
          </cell>
          <cell r="AT1075">
            <v>0</v>
          </cell>
          <cell r="AU1075">
            <v>0</v>
          </cell>
          <cell r="AV1075">
            <v>0</v>
          </cell>
          <cell r="AW1075">
            <v>0</v>
          </cell>
          <cell r="AX1075">
            <v>0</v>
          </cell>
          <cell r="AY1075">
            <v>0</v>
          </cell>
          <cell r="AZ1075">
            <v>0</v>
          </cell>
          <cell r="BA1075">
            <v>0</v>
          </cell>
          <cell r="BB1075">
            <v>0</v>
          </cell>
          <cell r="BC1075">
            <v>0</v>
          </cell>
          <cell r="BD1075">
            <v>0</v>
          </cell>
          <cell r="BE1075">
            <v>0</v>
          </cell>
          <cell r="BF1075">
            <v>0</v>
          </cell>
          <cell r="BG1075">
            <v>0</v>
          </cell>
          <cell r="BH1075">
            <v>0</v>
          </cell>
          <cell r="BI1075">
            <v>0</v>
          </cell>
          <cell r="BJ1075">
            <v>0</v>
          </cell>
          <cell r="BK1075">
            <v>0</v>
          </cell>
          <cell r="BL1075">
            <v>56373.876220703125</v>
          </cell>
          <cell r="BM1075">
            <v>271203.5166015625</v>
          </cell>
          <cell r="BN1075">
            <v>128464.8232421875</v>
          </cell>
          <cell r="BO1075">
            <v>0</v>
          </cell>
          <cell r="BP1075">
            <v>73293.279296875</v>
          </cell>
          <cell r="BQ1075">
            <v>0</v>
          </cell>
          <cell r="BR1075">
            <v>0</v>
          </cell>
          <cell r="BS1075">
            <v>0</v>
          </cell>
          <cell r="BT1075">
            <v>0</v>
          </cell>
          <cell r="BU1075">
            <v>0</v>
          </cell>
          <cell r="BV1075">
            <v>0</v>
          </cell>
          <cell r="BW1075">
            <v>0</v>
          </cell>
          <cell r="BX1075">
            <v>0</v>
          </cell>
          <cell r="BY1075">
            <v>0</v>
          </cell>
          <cell r="BZ1075">
            <v>0</v>
          </cell>
          <cell r="CA1075">
            <v>0</v>
          </cell>
          <cell r="CB1075">
            <v>0</v>
          </cell>
          <cell r="CC1075">
            <v>0</v>
          </cell>
          <cell r="CD1075">
            <v>0</v>
          </cell>
          <cell r="CE1075">
            <v>0</v>
          </cell>
          <cell r="CF1075">
            <v>0</v>
          </cell>
          <cell r="CG1075">
            <v>0</v>
          </cell>
          <cell r="CH1075">
            <v>0</v>
          </cell>
          <cell r="CI1075">
            <v>0</v>
          </cell>
          <cell r="CJ1075">
            <v>0</v>
          </cell>
          <cell r="CK1075">
            <v>0</v>
          </cell>
          <cell r="CL1075">
            <v>0</v>
          </cell>
          <cell r="CM1075">
            <v>1</v>
          </cell>
        </row>
        <row r="1076">
          <cell r="A1076" t="str">
            <v>NIP_BP11_Z_AGBD_EL1_D02</v>
          </cell>
          <cell r="C1076" t="str">
            <v>BP11</v>
          </cell>
          <cell r="D1076" t="str">
            <v>In</v>
          </cell>
          <cell r="E1076" t="str">
            <v>Base JV</v>
          </cell>
          <cell r="F1076" t="str">
            <v>Base</v>
          </cell>
          <cell r="G1076" t="str">
            <v>SPDC JV</v>
          </cell>
          <cell r="H1076" t="str">
            <v>In</v>
          </cell>
          <cell r="I1076" t="str">
            <v>AGBADA</v>
          </cell>
          <cell r="J1076" t="str">
            <v>OML - 17</v>
          </cell>
          <cell r="K1076" t="str">
            <v>LAND EAST</v>
          </cell>
          <cell r="L1076" t="str">
            <v>East</v>
          </cell>
          <cell r="M1076" t="str">
            <v>Agbada FOD</v>
          </cell>
          <cell r="N1076" t="str">
            <v>Agbada FOD Module 1</v>
          </cell>
          <cell r="O1076" t="str">
            <v>Agbada FOD Module 1</v>
          </cell>
          <cell r="P1076" t="str">
            <v>Agbada FOD Module 1</v>
          </cell>
          <cell r="Q1076" t="str">
            <v>James Iwegbu</v>
          </cell>
          <cell r="R1076" t="str">
            <v>AGBADA2_FS</v>
          </cell>
          <cell r="S1076" t="str">
            <v>DOMGAS</v>
          </cell>
          <cell r="T1076" t="str">
            <v>4. Oil</v>
          </cell>
          <cell r="U1076" t="str">
            <v>8. Oil and Gas Growth</v>
          </cell>
          <cell r="V1076" t="str">
            <v>Eleluwor Esta</v>
          </cell>
          <cell r="W1076">
            <v>0</v>
          </cell>
          <cell r="X1076">
            <v>0</v>
          </cell>
          <cell r="Y1076">
            <v>121342.69885253906</v>
          </cell>
          <cell r="Z1076">
            <v>0</v>
          </cell>
          <cell r="AA1076">
            <v>91374.613159179688</v>
          </cell>
          <cell r="AB1076">
            <v>0</v>
          </cell>
          <cell r="AC1076">
            <v>78641.012817382813</v>
          </cell>
          <cell r="AD1076">
            <v>8737.8920440673828</v>
          </cell>
          <cell r="AE1076">
            <v>3995.7509918212891</v>
          </cell>
          <cell r="AF1076">
            <v>0</v>
          </cell>
          <cell r="AG1076">
            <v>0</v>
          </cell>
          <cell r="AH1076">
            <v>0</v>
          </cell>
          <cell r="AI1076">
            <v>980698.341796875</v>
          </cell>
          <cell r="AJ1076">
            <v>868969.46353149414</v>
          </cell>
          <cell r="AK1076">
            <v>0</v>
          </cell>
          <cell r="AL1076">
            <v>0</v>
          </cell>
          <cell r="AM1076">
            <v>6</v>
          </cell>
          <cell r="AN1076">
            <v>0</v>
          </cell>
          <cell r="AO1076">
            <v>0</v>
          </cell>
          <cell r="AP1076">
            <v>0</v>
          </cell>
          <cell r="AQ1076">
            <v>0</v>
          </cell>
          <cell r="AR1076">
            <v>0</v>
          </cell>
          <cell r="AS1076">
            <v>0</v>
          </cell>
          <cell r="AT1076">
            <v>0</v>
          </cell>
          <cell r="AU1076">
            <v>0</v>
          </cell>
          <cell r="AV1076">
            <v>0</v>
          </cell>
          <cell r="AW1076">
            <v>0</v>
          </cell>
          <cell r="AX1076">
            <v>0</v>
          </cell>
          <cell r="AY1076">
            <v>0</v>
          </cell>
          <cell r="AZ1076">
            <v>0</v>
          </cell>
          <cell r="BA1076">
            <v>0</v>
          </cell>
          <cell r="BB1076">
            <v>0</v>
          </cell>
          <cell r="BC1076">
            <v>0</v>
          </cell>
          <cell r="BD1076">
            <v>0</v>
          </cell>
          <cell r="BE1076">
            <v>0</v>
          </cell>
          <cell r="BF1076">
            <v>0</v>
          </cell>
          <cell r="BG1076">
            <v>0</v>
          </cell>
          <cell r="BH1076">
            <v>0</v>
          </cell>
          <cell r="BI1076">
            <v>0</v>
          </cell>
          <cell r="BJ1076">
            <v>0</v>
          </cell>
          <cell r="BK1076">
            <v>0</v>
          </cell>
          <cell r="BL1076">
            <v>129549.10546875</v>
          </cell>
          <cell r="BM1076">
            <v>501277.828125</v>
          </cell>
          <cell r="BN1076">
            <v>238295.958984375</v>
          </cell>
          <cell r="BO1076">
            <v>0</v>
          </cell>
          <cell r="BP1076">
            <v>111575.46020507813</v>
          </cell>
          <cell r="BQ1076">
            <v>0</v>
          </cell>
          <cell r="BR1076">
            <v>0</v>
          </cell>
          <cell r="BS1076">
            <v>0</v>
          </cell>
          <cell r="BT1076">
            <v>0</v>
          </cell>
          <cell r="BU1076">
            <v>0</v>
          </cell>
          <cell r="BV1076">
            <v>0</v>
          </cell>
          <cell r="BW1076">
            <v>0</v>
          </cell>
          <cell r="BX1076">
            <v>0</v>
          </cell>
          <cell r="BY1076">
            <v>0</v>
          </cell>
          <cell r="BZ1076">
            <v>0</v>
          </cell>
          <cell r="CA1076">
            <v>0</v>
          </cell>
          <cell r="CB1076">
            <v>0</v>
          </cell>
          <cell r="CC1076">
            <v>0</v>
          </cell>
          <cell r="CD1076">
            <v>0</v>
          </cell>
          <cell r="CE1076">
            <v>0</v>
          </cell>
          <cell r="CF1076">
            <v>0</v>
          </cell>
          <cell r="CG1076">
            <v>0</v>
          </cell>
          <cell r="CH1076">
            <v>0</v>
          </cell>
          <cell r="CI1076">
            <v>0</v>
          </cell>
          <cell r="CJ1076">
            <v>0</v>
          </cell>
          <cell r="CK1076">
            <v>0</v>
          </cell>
          <cell r="CL1076">
            <v>0</v>
          </cell>
          <cell r="CM1076">
            <v>1</v>
          </cell>
        </row>
        <row r="1077">
          <cell r="A1077" t="str">
            <v>NIP_BP11_Z_AGBD_EL1_D03</v>
          </cell>
          <cell r="C1077" t="str">
            <v>BP11</v>
          </cell>
          <cell r="D1077" t="str">
            <v>In</v>
          </cell>
          <cell r="E1077" t="str">
            <v>Base JV</v>
          </cell>
          <cell r="F1077" t="str">
            <v>Base</v>
          </cell>
          <cell r="G1077" t="str">
            <v>SPDC JV</v>
          </cell>
          <cell r="H1077" t="str">
            <v>In</v>
          </cell>
          <cell r="I1077" t="str">
            <v>AGBADA</v>
          </cell>
          <cell r="J1077" t="str">
            <v>OML - 17</v>
          </cell>
          <cell r="K1077" t="str">
            <v>LAND EAST</v>
          </cell>
          <cell r="L1077" t="str">
            <v>East</v>
          </cell>
          <cell r="M1077" t="str">
            <v>Aghata Initial Dev</v>
          </cell>
          <cell r="N1077" t="str">
            <v>Agbada H Block</v>
          </cell>
          <cell r="O1077" t="str">
            <v>Agbada H Block</v>
          </cell>
          <cell r="P1077" t="str">
            <v>Agbada H Block</v>
          </cell>
          <cell r="Q1077" t="str">
            <v>James Iwegbu</v>
          </cell>
          <cell r="R1077" t="str">
            <v>AGBADA1_FS</v>
          </cell>
          <cell r="S1077" t="str">
            <v>DOMGAS</v>
          </cell>
          <cell r="T1077" t="str">
            <v>5. Domgas (Ring fenced)</v>
          </cell>
          <cell r="U1077" t="str">
            <v>8. Oil and Gas Growth</v>
          </cell>
          <cell r="V1077" t="str">
            <v>Eleluwor Esta</v>
          </cell>
          <cell r="W1077">
            <v>0</v>
          </cell>
          <cell r="X1077">
            <v>0</v>
          </cell>
          <cell r="Y1077">
            <v>137581.44018554688</v>
          </cell>
          <cell r="Z1077">
            <v>0</v>
          </cell>
          <cell r="AA1077">
            <v>130335.31523132324</v>
          </cell>
          <cell r="AB1077">
            <v>0</v>
          </cell>
          <cell r="AC1077">
            <v>110309.98778152466</v>
          </cell>
          <cell r="AD1077">
            <v>12256.633716106415</v>
          </cell>
          <cell r="AE1077">
            <v>7769.0131607055664</v>
          </cell>
          <cell r="AF1077">
            <v>0</v>
          </cell>
          <cell r="AG1077">
            <v>0</v>
          </cell>
          <cell r="AH1077">
            <v>0</v>
          </cell>
          <cell r="AI1077">
            <v>302645.67578125</v>
          </cell>
          <cell r="AJ1077">
            <v>311569.10327148438</v>
          </cell>
          <cell r="AK1077">
            <v>0</v>
          </cell>
          <cell r="AL1077">
            <v>0</v>
          </cell>
          <cell r="AM1077">
            <v>6</v>
          </cell>
          <cell r="AN1077">
            <v>0</v>
          </cell>
          <cell r="AO1077">
            <v>0</v>
          </cell>
          <cell r="AP1077">
            <v>0</v>
          </cell>
          <cell r="AQ1077">
            <v>0</v>
          </cell>
          <cell r="AR1077">
            <v>0</v>
          </cell>
          <cell r="AS1077">
            <v>0</v>
          </cell>
          <cell r="AT1077">
            <v>0</v>
          </cell>
          <cell r="AU1077">
            <v>0</v>
          </cell>
          <cell r="AV1077">
            <v>0</v>
          </cell>
          <cell r="AW1077">
            <v>0</v>
          </cell>
          <cell r="AX1077">
            <v>0</v>
          </cell>
          <cell r="AY1077">
            <v>0</v>
          </cell>
          <cell r="AZ1077">
            <v>0</v>
          </cell>
          <cell r="BA1077">
            <v>0</v>
          </cell>
          <cell r="BB1077">
            <v>0</v>
          </cell>
          <cell r="BC1077">
            <v>0</v>
          </cell>
          <cell r="BD1077">
            <v>0</v>
          </cell>
          <cell r="BE1077">
            <v>0</v>
          </cell>
          <cell r="BF1077">
            <v>0</v>
          </cell>
          <cell r="BG1077">
            <v>0</v>
          </cell>
          <cell r="BH1077">
            <v>0</v>
          </cell>
          <cell r="BI1077">
            <v>0</v>
          </cell>
          <cell r="BJ1077">
            <v>0</v>
          </cell>
          <cell r="BK1077">
            <v>0</v>
          </cell>
          <cell r="BL1077">
            <v>24538.838623046875</v>
          </cell>
          <cell r="BM1077">
            <v>179951.48046875</v>
          </cell>
          <cell r="BN1077">
            <v>65436.9033203125</v>
          </cell>
          <cell r="BO1077">
            <v>0</v>
          </cell>
          <cell r="BP1077">
            <v>32718.45166015625</v>
          </cell>
          <cell r="BQ1077">
            <v>0</v>
          </cell>
          <cell r="BR1077">
            <v>0</v>
          </cell>
          <cell r="BS1077">
            <v>0</v>
          </cell>
          <cell r="BT1077">
            <v>0</v>
          </cell>
          <cell r="BU1077">
            <v>0</v>
          </cell>
          <cell r="BV1077">
            <v>0</v>
          </cell>
          <cell r="BW1077">
            <v>0</v>
          </cell>
          <cell r="BX1077">
            <v>0</v>
          </cell>
          <cell r="BY1077">
            <v>0</v>
          </cell>
          <cell r="BZ1077">
            <v>0</v>
          </cell>
          <cell r="CA1077">
            <v>0</v>
          </cell>
          <cell r="CB1077">
            <v>0</v>
          </cell>
          <cell r="CC1077">
            <v>0</v>
          </cell>
          <cell r="CD1077">
            <v>0</v>
          </cell>
          <cell r="CE1077">
            <v>0</v>
          </cell>
          <cell r="CF1077">
            <v>0</v>
          </cell>
          <cell r="CG1077">
            <v>0</v>
          </cell>
          <cell r="CH1077">
            <v>0</v>
          </cell>
          <cell r="CI1077">
            <v>0</v>
          </cell>
          <cell r="CJ1077">
            <v>0</v>
          </cell>
          <cell r="CK1077">
            <v>0</v>
          </cell>
          <cell r="CL1077">
            <v>0</v>
          </cell>
          <cell r="CM1077">
            <v>1</v>
          </cell>
        </row>
        <row r="1078">
          <cell r="A1078" t="str">
            <v>NIP_BP11_Z_AGBD_EL1_D04</v>
          </cell>
          <cell r="C1078" t="str">
            <v>BP11</v>
          </cell>
          <cell r="D1078" t="str">
            <v>In</v>
          </cell>
          <cell r="E1078" t="str">
            <v>Base JV</v>
          </cell>
          <cell r="F1078" t="str">
            <v>Base</v>
          </cell>
          <cell r="G1078" t="str">
            <v>SPDC JV</v>
          </cell>
          <cell r="H1078" t="str">
            <v>In</v>
          </cell>
          <cell r="I1078" t="str">
            <v>AGBADA</v>
          </cell>
          <cell r="J1078" t="str">
            <v>OML - 17</v>
          </cell>
          <cell r="K1078" t="str">
            <v>LAND EAST</v>
          </cell>
          <cell r="L1078" t="str">
            <v>East</v>
          </cell>
          <cell r="M1078" t="str">
            <v>Agbada FOD Module 1</v>
          </cell>
          <cell r="N1078" t="str">
            <v>Agbada FOD Module 1</v>
          </cell>
          <cell r="O1078" t="str">
            <v>Agbada FOD Module 1</v>
          </cell>
          <cell r="P1078" t="str">
            <v>Agbada FOD Module 1</v>
          </cell>
          <cell r="Q1078" t="str">
            <v>James Iwegbu</v>
          </cell>
          <cell r="R1078" t="str">
            <v>AGBADA1/2_FS</v>
          </cell>
          <cell r="S1078" t="str">
            <v>DOMGAS</v>
          </cell>
          <cell r="T1078" t="str">
            <v>4. Oil</v>
          </cell>
          <cell r="U1078" t="str">
            <v>8. Oil and Gas Growth</v>
          </cell>
          <cell r="V1078" t="str">
            <v>Eleluwor Esta</v>
          </cell>
          <cell r="W1078">
            <v>0</v>
          </cell>
          <cell r="X1078">
            <v>0</v>
          </cell>
          <cell r="Y1078">
            <v>81508.125770568848</v>
          </cell>
          <cell r="Z1078">
            <v>0</v>
          </cell>
          <cell r="AA1078">
            <v>51002.582033157349</v>
          </cell>
          <cell r="AB1078">
            <v>0</v>
          </cell>
          <cell r="AC1078">
            <v>43562.010070800781</v>
          </cell>
          <cell r="AD1078">
            <v>4840.222309589386</v>
          </cell>
          <cell r="AE1078">
            <v>2600.4289739727974</v>
          </cell>
          <cell r="AF1078">
            <v>0</v>
          </cell>
          <cell r="AG1078">
            <v>0</v>
          </cell>
          <cell r="AH1078">
            <v>0</v>
          </cell>
          <cell r="AI1078">
            <v>664545.7734375</v>
          </cell>
          <cell r="AJ1078">
            <v>525067.64672851563</v>
          </cell>
          <cell r="AK1078">
            <v>0</v>
          </cell>
          <cell r="AL1078">
            <v>0</v>
          </cell>
          <cell r="AM1078">
            <v>6</v>
          </cell>
          <cell r="AN1078">
            <v>0</v>
          </cell>
          <cell r="AO1078">
            <v>0</v>
          </cell>
          <cell r="AP1078">
            <v>0</v>
          </cell>
          <cell r="AQ1078">
            <v>0</v>
          </cell>
          <cell r="AR1078">
            <v>0</v>
          </cell>
          <cell r="AS1078">
            <v>0</v>
          </cell>
          <cell r="AT1078">
            <v>0</v>
          </cell>
          <cell r="AU1078">
            <v>0</v>
          </cell>
          <cell r="AV1078">
            <v>0</v>
          </cell>
          <cell r="AW1078">
            <v>0</v>
          </cell>
          <cell r="AX1078">
            <v>0</v>
          </cell>
          <cell r="AY1078">
            <v>0</v>
          </cell>
          <cell r="AZ1078">
            <v>0</v>
          </cell>
          <cell r="BA1078">
            <v>0</v>
          </cell>
          <cell r="BB1078">
            <v>0</v>
          </cell>
          <cell r="BC1078">
            <v>0</v>
          </cell>
          <cell r="BD1078">
            <v>0</v>
          </cell>
          <cell r="BE1078">
            <v>0</v>
          </cell>
          <cell r="BF1078">
            <v>0</v>
          </cell>
          <cell r="BG1078">
            <v>0</v>
          </cell>
          <cell r="BH1078">
            <v>0</v>
          </cell>
          <cell r="BI1078">
            <v>0</v>
          </cell>
          <cell r="BJ1078">
            <v>0</v>
          </cell>
          <cell r="BK1078">
            <v>0</v>
          </cell>
          <cell r="BL1078">
            <v>70526.1298828125</v>
          </cell>
          <cell r="BM1078">
            <v>340666.6328125</v>
          </cell>
          <cell r="BN1078">
            <v>168055.16796875</v>
          </cell>
          <cell r="BO1078">
            <v>0</v>
          </cell>
          <cell r="BP1078">
            <v>85297.8466796875</v>
          </cell>
          <cell r="BQ1078">
            <v>0</v>
          </cell>
          <cell r="BR1078">
            <v>0</v>
          </cell>
          <cell r="BS1078">
            <v>0</v>
          </cell>
          <cell r="BT1078">
            <v>0</v>
          </cell>
          <cell r="BU1078">
            <v>0</v>
          </cell>
          <cell r="BV1078">
            <v>0</v>
          </cell>
          <cell r="BW1078">
            <v>0</v>
          </cell>
          <cell r="BX1078">
            <v>0</v>
          </cell>
          <cell r="BY1078">
            <v>0</v>
          </cell>
          <cell r="BZ1078">
            <v>0</v>
          </cell>
          <cell r="CA1078">
            <v>0</v>
          </cell>
          <cell r="CB1078">
            <v>0</v>
          </cell>
          <cell r="CC1078">
            <v>0</v>
          </cell>
          <cell r="CD1078">
            <v>0</v>
          </cell>
          <cell r="CE1078">
            <v>0</v>
          </cell>
          <cell r="CF1078">
            <v>0</v>
          </cell>
          <cell r="CG1078">
            <v>0</v>
          </cell>
          <cell r="CH1078">
            <v>0</v>
          </cell>
          <cell r="CI1078">
            <v>0</v>
          </cell>
          <cell r="CJ1078">
            <v>0</v>
          </cell>
          <cell r="CK1078">
            <v>0</v>
          </cell>
          <cell r="CL1078">
            <v>0</v>
          </cell>
          <cell r="CM1078">
            <v>1</v>
          </cell>
        </row>
        <row r="1079">
          <cell r="A1079" t="str">
            <v>NIP_BP11_Z_AGBD_EL1_G02</v>
          </cell>
          <cell r="C1079" t="str">
            <v>BP11</v>
          </cell>
          <cell r="D1079" t="str">
            <v>In</v>
          </cell>
          <cell r="E1079" t="str">
            <v>Base JV</v>
          </cell>
          <cell r="F1079" t="str">
            <v>Base</v>
          </cell>
          <cell r="G1079" t="str">
            <v>SPDC JV</v>
          </cell>
          <cell r="H1079" t="str">
            <v>In</v>
          </cell>
          <cell r="I1079" t="str">
            <v>AGBADA</v>
          </cell>
          <cell r="J1079" t="str">
            <v>OML - 17</v>
          </cell>
          <cell r="K1079" t="str">
            <v>LAND EAST</v>
          </cell>
          <cell r="L1079" t="str">
            <v>East</v>
          </cell>
          <cell r="M1079" t="str">
            <v>Agbada FOD Module 1</v>
          </cell>
          <cell r="N1079" t="str">
            <v>Agbada FOD Module 1</v>
          </cell>
          <cell r="O1079" t="str">
            <v>Agbada FOD Module 1</v>
          </cell>
          <cell r="P1079" t="str">
            <v>Agbada FOD Module 1</v>
          </cell>
          <cell r="Q1079" t="str">
            <v>James Iwegbu</v>
          </cell>
          <cell r="R1079" t="str">
            <v>PLANNED_AGBADA2_GP</v>
          </cell>
          <cell r="S1079" t="str">
            <v>DOMGAS</v>
          </cell>
          <cell r="T1079" t="str">
            <v>4. Oil</v>
          </cell>
          <cell r="U1079" t="str">
            <v>5. Export gas</v>
          </cell>
          <cell r="V1079" t="str">
            <v>Eleluwor Esta</v>
          </cell>
          <cell r="W1079">
            <v>0</v>
          </cell>
          <cell r="X1079">
            <v>5</v>
          </cell>
          <cell r="Y1079">
            <v>0</v>
          </cell>
          <cell r="Z1079">
            <v>12494.563819528092</v>
          </cell>
          <cell r="AA1079">
            <v>0</v>
          </cell>
          <cell r="AB1079">
            <v>288364.20173311234</v>
          </cell>
          <cell r="AC1079">
            <v>0</v>
          </cell>
          <cell r="AD1079">
            <v>0</v>
          </cell>
          <cell r="AE1079">
            <v>0</v>
          </cell>
          <cell r="AF1079">
            <v>285478.45725488663</v>
          </cell>
          <cell r="AG1079">
            <v>2883.6419191565365</v>
          </cell>
          <cell r="AH1079">
            <v>0</v>
          </cell>
          <cell r="AI1079">
            <v>98314.109375</v>
          </cell>
          <cell r="AJ1079">
            <v>142282.74853515625</v>
          </cell>
          <cell r="AK1079">
            <v>0</v>
          </cell>
          <cell r="AL1079">
            <v>0</v>
          </cell>
          <cell r="AM1079">
            <v>0</v>
          </cell>
          <cell r="AN1079">
            <v>0</v>
          </cell>
          <cell r="AO1079">
            <v>0</v>
          </cell>
          <cell r="AP1079">
            <v>0</v>
          </cell>
          <cell r="AQ1079">
            <v>0</v>
          </cell>
          <cell r="AR1079">
            <v>4</v>
          </cell>
          <cell r="AS1079">
            <v>0</v>
          </cell>
          <cell r="AT1079">
            <v>0</v>
          </cell>
          <cell r="AU1079">
            <v>0</v>
          </cell>
          <cell r="AV1079">
            <v>0</v>
          </cell>
          <cell r="AW1079">
            <v>0</v>
          </cell>
          <cell r="AX1079">
            <v>0</v>
          </cell>
          <cell r="AY1079">
            <v>0</v>
          </cell>
          <cell r="AZ1079">
            <v>0</v>
          </cell>
          <cell r="BA1079">
            <v>0</v>
          </cell>
          <cell r="BB1079">
            <v>0</v>
          </cell>
          <cell r="BC1079">
            <v>0</v>
          </cell>
          <cell r="BD1079">
            <v>0</v>
          </cell>
          <cell r="BE1079">
            <v>0</v>
          </cell>
          <cell r="BF1079">
            <v>0</v>
          </cell>
          <cell r="BG1079">
            <v>0</v>
          </cell>
          <cell r="BH1079">
            <v>0</v>
          </cell>
          <cell r="BI1079">
            <v>0</v>
          </cell>
          <cell r="BJ1079">
            <v>0</v>
          </cell>
          <cell r="BK1079">
            <v>0</v>
          </cell>
          <cell r="BL1079">
            <v>0</v>
          </cell>
          <cell r="BM1079">
            <v>0</v>
          </cell>
          <cell r="BN1079">
            <v>0</v>
          </cell>
          <cell r="BO1079">
            <v>0</v>
          </cell>
          <cell r="BP1079">
            <v>0</v>
          </cell>
          <cell r="BQ1079">
            <v>0</v>
          </cell>
          <cell r="BR1079">
            <v>0</v>
          </cell>
          <cell r="BS1079">
            <v>0</v>
          </cell>
          <cell r="BT1079">
            <v>0</v>
          </cell>
          <cell r="BU1079">
            <v>0</v>
          </cell>
          <cell r="BV1079">
            <v>0</v>
          </cell>
          <cell r="BW1079">
            <v>0</v>
          </cell>
          <cell r="BX1079">
            <v>0</v>
          </cell>
          <cell r="BY1079">
            <v>0</v>
          </cell>
          <cell r="BZ1079">
            <v>0</v>
          </cell>
          <cell r="CA1079">
            <v>10348.8525390625</v>
          </cell>
          <cell r="CB1079">
            <v>51744.265625</v>
          </cell>
          <cell r="CC1079">
            <v>23284.919921875</v>
          </cell>
          <cell r="CD1079">
            <v>0</v>
          </cell>
          <cell r="CE1079">
            <v>12936.06640625</v>
          </cell>
          <cell r="CF1079">
            <v>0</v>
          </cell>
          <cell r="CG1079">
            <v>0</v>
          </cell>
          <cell r="CH1079">
            <v>0</v>
          </cell>
          <cell r="CI1079">
            <v>0</v>
          </cell>
          <cell r="CJ1079">
            <v>0</v>
          </cell>
          <cell r="CK1079">
            <v>0</v>
          </cell>
          <cell r="CL1079">
            <v>0</v>
          </cell>
          <cell r="CM1079">
            <v>1</v>
          </cell>
        </row>
        <row r="1080">
          <cell r="A1080" t="str">
            <v>NIP_BP11_Z_AGBD_EL1_W01</v>
          </cell>
          <cell r="C1080" t="str">
            <v>BP11</v>
          </cell>
          <cell r="D1080" t="str">
            <v>In</v>
          </cell>
          <cell r="E1080" t="str">
            <v>Base JV</v>
          </cell>
          <cell r="F1080" t="str">
            <v>Base</v>
          </cell>
          <cell r="G1080" t="str">
            <v>SPDC JV</v>
          </cell>
          <cell r="H1080" t="str">
            <v>In</v>
          </cell>
          <cell r="I1080" t="str">
            <v>AGBADA</v>
          </cell>
          <cell r="J1080" t="str">
            <v>OML - 17</v>
          </cell>
          <cell r="K1080" t="str">
            <v>LAND EAST</v>
          </cell>
          <cell r="L1080" t="str">
            <v>East</v>
          </cell>
          <cell r="M1080" t="str">
            <v>Agbada FOD Module 2</v>
          </cell>
          <cell r="N1080" t="str">
            <v>Agbada FOD Module 2</v>
          </cell>
          <cell r="O1080" t="str">
            <v>Agbada FOD Module 2</v>
          </cell>
          <cell r="P1080" t="str">
            <v>Agbada FOD Module 2</v>
          </cell>
          <cell r="Q1080" t="str">
            <v>James Iwegbu</v>
          </cell>
          <cell r="R1080" t="str">
            <v>AGBADA2_FS</v>
          </cell>
          <cell r="S1080" t="str">
            <v>DOMGAS</v>
          </cell>
          <cell r="T1080" t="str">
            <v>4. Oil</v>
          </cell>
          <cell r="U1080" t="str">
            <v>1. Secure / Maximise NFA</v>
          </cell>
          <cell r="V1080" t="str">
            <v>Eleluwor Esta</v>
          </cell>
          <cell r="W1080">
            <v>4</v>
          </cell>
          <cell r="X1080">
            <v>0</v>
          </cell>
          <cell r="Y1080">
            <v>51159.794921875</v>
          </cell>
          <cell r="Z1080">
            <v>0</v>
          </cell>
          <cell r="AA1080">
            <v>32475.046752929688</v>
          </cell>
          <cell r="AB1080">
            <v>0</v>
          </cell>
          <cell r="AC1080">
            <v>27917.693481445313</v>
          </cell>
          <cell r="AD1080">
            <v>3101.9670791625977</v>
          </cell>
          <cell r="AE1080">
            <v>1455.3707962036133</v>
          </cell>
          <cell r="AF1080">
            <v>0</v>
          </cell>
          <cell r="AG1080">
            <v>0</v>
          </cell>
          <cell r="AH1080">
            <v>0</v>
          </cell>
          <cell r="AI1080">
            <v>371534.40625</v>
          </cell>
          <cell r="AJ1080">
            <v>317096.9326171875</v>
          </cell>
          <cell r="AK1080">
            <v>0</v>
          </cell>
          <cell r="AL1080">
            <v>0</v>
          </cell>
          <cell r="AM1080">
            <v>6</v>
          </cell>
          <cell r="AN1080">
            <v>0</v>
          </cell>
          <cell r="AO1080">
            <v>0</v>
          </cell>
          <cell r="AP1080">
            <v>0</v>
          </cell>
          <cell r="AQ1080">
            <v>0</v>
          </cell>
          <cell r="AR1080">
            <v>0</v>
          </cell>
          <cell r="AS1080">
            <v>0</v>
          </cell>
          <cell r="AT1080">
            <v>0</v>
          </cell>
          <cell r="AU1080">
            <v>0</v>
          </cell>
          <cell r="AV1080">
            <v>0</v>
          </cell>
          <cell r="AW1080">
            <v>0</v>
          </cell>
          <cell r="AX1080">
            <v>0</v>
          </cell>
          <cell r="AY1080">
            <v>0</v>
          </cell>
          <cell r="AZ1080">
            <v>0</v>
          </cell>
          <cell r="BA1080">
            <v>0</v>
          </cell>
          <cell r="BB1080">
            <v>0</v>
          </cell>
          <cell r="BC1080">
            <v>0</v>
          </cell>
          <cell r="BD1080">
            <v>0</v>
          </cell>
          <cell r="BE1080">
            <v>0</v>
          </cell>
          <cell r="BF1080">
            <v>0</v>
          </cell>
          <cell r="BG1080">
            <v>0</v>
          </cell>
          <cell r="BH1080">
            <v>0</v>
          </cell>
          <cell r="BI1080">
            <v>0</v>
          </cell>
          <cell r="BJ1080">
            <v>0</v>
          </cell>
          <cell r="BK1080">
            <v>0</v>
          </cell>
          <cell r="BL1080">
            <v>30420.931640625</v>
          </cell>
          <cell r="BM1080">
            <v>199968.828125</v>
          </cell>
          <cell r="BN1080">
            <v>102981.20703125</v>
          </cell>
          <cell r="BO1080">
            <v>0</v>
          </cell>
          <cell r="BP1080">
            <v>38163.44140625</v>
          </cell>
          <cell r="BQ1080">
            <v>0</v>
          </cell>
          <cell r="BR1080">
            <v>0</v>
          </cell>
          <cell r="BS1080">
            <v>0</v>
          </cell>
          <cell r="BT1080">
            <v>0</v>
          </cell>
          <cell r="BU1080">
            <v>0</v>
          </cell>
          <cell r="BV1080">
            <v>0</v>
          </cell>
          <cell r="BW1080">
            <v>0</v>
          </cell>
          <cell r="BX1080">
            <v>0</v>
          </cell>
          <cell r="BY1080">
            <v>0</v>
          </cell>
          <cell r="BZ1080">
            <v>0</v>
          </cell>
          <cell r="CA1080">
            <v>0</v>
          </cell>
          <cell r="CB1080">
            <v>0</v>
          </cell>
          <cell r="CC1080">
            <v>0</v>
          </cell>
          <cell r="CD1080">
            <v>0</v>
          </cell>
          <cell r="CE1080">
            <v>0</v>
          </cell>
          <cell r="CF1080">
            <v>0</v>
          </cell>
          <cell r="CG1080">
            <v>0</v>
          </cell>
          <cell r="CH1080">
            <v>0</v>
          </cell>
          <cell r="CI1080">
            <v>0</v>
          </cell>
          <cell r="CJ1080">
            <v>0</v>
          </cell>
          <cell r="CK1080">
            <v>0</v>
          </cell>
          <cell r="CL1080">
            <v>0</v>
          </cell>
          <cell r="CM1080">
            <v>1</v>
          </cell>
        </row>
        <row r="1081">
          <cell r="A1081" t="str">
            <v>NIP_BP11_Z_AGBD_EL1_W02</v>
          </cell>
          <cell r="C1081" t="str">
            <v>BP11</v>
          </cell>
          <cell r="D1081" t="str">
            <v>In</v>
          </cell>
          <cell r="E1081" t="str">
            <v>Base JV</v>
          </cell>
          <cell r="F1081" t="str">
            <v>Base</v>
          </cell>
          <cell r="G1081" t="str">
            <v>SPDC JV</v>
          </cell>
          <cell r="H1081" t="str">
            <v>In</v>
          </cell>
          <cell r="I1081" t="str">
            <v>AGBADA</v>
          </cell>
          <cell r="J1081" t="str">
            <v>OML - 17</v>
          </cell>
          <cell r="K1081" t="str">
            <v>LAND EAST</v>
          </cell>
          <cell r="L1081" t="str">
            <v>East</v>
          </cell>
          <cell r="M1081" t="str">
            <v>Agbada FOD Module 3</v>
          </cell>
          <cell r="N1081" t="str">
            <v>Agbada FOD Module 3</v>
          </cell>
          <cell r="O1081" t="str">
            <v>Agbada FOD Module 3</v>
          </cell>
          <cell r="P1081" t="str">
            <v>Agbada FOD Module 3</v>
          </cell>
          <cell r="Q1081" t="str">
            <v>James Iwegbu</v>
          </cell>
          <cell r="R1081" t="str">
            <v>AGBADA2_FS</v>
          </cell>
          <cell r="S1081" t="str">
            <v>DOMGAS</v>
          </cell>
          <cell r="T1081" t="str">
            <v>4. Oil</v>
          </cell>
          <cell r="U1081" t="str">
            <v>1. Secure / Maximise NFA</v>
          </cell>
          <cell r="V1081" t="str">
            <v>Eleluwor Esta</v>
          </cell>
          <cell r="W1081">
            <v>4</v>
          </cell>
          <cell r="X1081">
            <v>0</v>
          </cell>
          <cell r="Y1081">
            <v>114578.88916778564</v>
          </cell>
          <cell r="Z1081">
            <v>0</v>
          </cell>
          <cell r="AA1081">
            <v>71355.817836761475</v>
          </cell>
          <cell r="AB1081">
            <v>0</v>
          </cell>
          <cell r="AC1081">
            <v>61256.467105865479</v>
          </cell>
          <cell r="AD1081">
            <v>6806.2692832946777</v>
          </cell>
          <cell r="AE1081">
            <v>3293.1519372463226</v>
          </cell>
          <cell r="AF1081">
            <v>0</v>
          </cell>
          <cell r="AG1081">
            <v>0</v>
          </cell>
          <cell r="AH1081">
            <v>0</v>
          </cell>
          <cell r="AI1081">
            <v>1244937.25390625</v>
          </cell>
          <cell r="AJ1081">
            <v>992987.134765625</v>
          </cell>
          <cell r="AK1081">
            <v>0</v>
          </cell>
          <cell r="AL1081">
            <v>0</v>
          </cell>
          <cell r="AM1081">
            <v>12</v>
          </cell>
          <cell r="AN1081">
            <v>0</v>
          </cell>
          <cell r="AO1081">
            <v>0</v>
          </cell>
          <cell r="AP1081">
            <v>0</v>
          </cell>
          <cell r="AQ1081">
            <v>0</v>
          </cell>
          <cell r="AR1081">
            <v>0</v>
          </cell>
          <cell r="AS1081">
            <v>0</v>
          </cell>
          <cell r="AT1081">
            <v>0</v>
          </cell>
          <cell r="AU1081">
            <v>0</v>
          </cell>
          <cell r="AV1081">
            <v>0</v>
          </cell>
          <cell r="AW1081">
            <v>0</v>
          </cell>
          <cell r="AX1081">
            <v>0</v>
          </cell>
          <cell r="AY1081">
            <v>0</v>
          </cell>
          <cell r="AZ1081">
            <v>0</v>
          </cell>
          <cell r="BA1081">
            <v>0</v>
          </cell>
          <cell r="BB1081">
            <v>0</v>
          </cell>
          <cell r="BC1081">
            <v>0</v>
          </cell>
          <cell r="BD1081">
            <v>0</v>
          </cell>
          <cell r="BE1081">
            <v>0</v>
          </cell>
          <cell r="BF1081">
            <v>0</v>
          </cell>
          <cell r="BG1081">
            <v>0</v>
          </cell>
          <cell r="BH1081">
            <v>0</v>
          </cell>
          <cell r="BI1081">
            <v>0</v>
          </cell>
          <cell r="BJ1081">
            <v>0</v>
          </cell>
          <cell r="BK1081">
            <v>0</v>
          </cell>
          <cell r="BL1081">
            <v>103353.189453125</v>
          </cell>
          <cell r="BM1081">
            <v>676636.57421875</v>
          </cell>
          <cell r="BN1081">
            <v>369074.443359375</v>
          </cell>
          <cell r="BO1081">
            <v>0</v>
          </cell>
          <cell r="BP1081">
            <v>95873.0576171875</v>
          </cell>
          <cell r="BQ1081">
            <v>0</v>
          </cell>
          <cell r="BR1081">
            <v>0</v>
          </cell>
          <cell r="BS1081">
            <v>0</v>
          </cell>
          <cell r="BT1081">
            <v>0</v>
          </cell>
          <cell r="BU1081">
            <v>0</v>
          </cell>
          <cell r="BV1081">
            <v>0</v>
          </cell>
          <cell r="BW1081">
            <v>0</v>
          </cell>
          <cell r="BX1081">
            <v>0</v>
          </cell>
          <cell r="BY1081">
            <v>0</v>
          </cell>
          <cell r="BZ1081">
            <v>0</v>
          </cell>
          <cell r="CA1081">
            <v>0</v>
          </cell>
          <cell r="CB1081">
            <v>0</v>
          </cell>
          <cell r="CC1081">
            <v>0</v>
          </cell>
          <cell r="CD1081">
            <v>0</v>
          </cell>
          <cell r="CE1081">
            <v>0</v>
          </cell>
          <cell r="CF1081">
            <v>0</v>
          </cell>
          <cell r="CG1081">
            <v>0</v>
          </cell>
          <cell r="CH1081">
            <v>0</v>
          </cell>
          <cell r="CI1081">
            <v>0</v>
          </cell>
          <cell r="CJ1081">
            <v>0</v>
          </cell>
          <cell r="CK1081">
            <v>0</v>
          </cell>
          <cell r="CL1081">
            <v>0</v>
          </cell>
          <cell r="CM1081">
            <v>1</v>
          </cell>
        </row>
        <row r="1082">
          <cell r="A1082" t="str">
            <v>NIP_BP11_Z_AHIA_EL2_D01</v>
          </cell>
          <cell r="C1082" t="str">
            <v>BP11</v>
          </cell>
          <cell r="D1082" t="str">
            <v>In</v>
          </cell>
          <cell r="E1082" t="str">
            <v>Third Party Finance</v>
          </cell>
          <cell r="F1082" t="str">
            <v>Base</v>
          </cell>
          <cell r="G1082" t="str">
            <v>SPDC JV</v>
          </cell>
          <cell r="H1082" t="str">
            <v>Out</v>
          </cell>
          <cell r="I1082" t="str">
            <v>AHIA</v>
          </cell>
          <cell r="J1082" t="str">
            <v>OML - 21</v>
          </cell>
          <cell r="K1082" t="str">
            <v>LAND EAST</v>
          </cell>
          <cell r="L1082" t="str">
            <v>East</v>
          </cell>
          <cell r="M1082" t="str">
            <v>Gbaran Ubie Phase 4+</v>
          </cell>
          <cell r="N1082" t="str">
            <v>Gbaran Ubie Phase 4+</v>
          </cell>
          <cell r="O1082" t="str">
            <v>Gbaran Ubie Phase 4+</v>
          </cell>
          <cell r="P1082" t="str">
            <v>Gbaran Ubie Phase 4+</v>
          </cell>
          <cell r="Q1082" t="str">
            <v>James Iwegbu</v>
          </cell>
          <cell r="R1082" t="str">
            <v>AHIA1_FS</v>
          </cell>
          <cell r="S1082" t="str">
            <v>NLNG</v>
          </cell>
          <cell r="T1082" t="str">
            <v>2. Export Gas Commitments</v>
          </cell>
          <cell r="U1082" t="str">
            <v>5. Export gas</v>
          </cell>
          <cell r="V1082" t="str">
            <v>Eleluwor Esta</v>
          </cell>
          <cell r="W1082">
            <v>0</v>
          </cell>
          <cell r="X1082">
            <v>0</v>
          </cell>
          <cell r="Y1082">
            <v>59727.142395019531</v>
          </cell>
          <cell r="Z1082">
            <v>0</v>
          </cell>
          <cell r="AA1082">
            <v>122348.09014892578</v>
          </cell>
          <cell r="AB1082">
            <v>0</v>
          </cell>
          <cell r="AC1082">
            <v>107616.64489746094</v>
          </cell>
          <cell r="AD1082">
            <v>11957.430625915527</v>
          </cell>
          <cell r="AE1082">
            <v>2774.0871963500977</v>
          </cell>
          <cell r="AF1082">
            <v>0</v>
          </cell>
          <cell r="AG1082">
            <v>0</v>
          </cell>
          <cell r="AH1082">
            <v>0</v>
          </cell>
          <cell r="AI1082">
            <v>149481.927734375</v>
          </cell>
          <cell r="AJ1082">
            <v>179579.77429199219</v>
          </cell>
          <cell r="AK1082">
            <v>0</v>
          </cell>
          <cell r="AL1082">
            <v>0</v>
          </cell>
          <cell r="AM1082">
            <v>2</v>
          </cell>
          <cell r="AN1082">
            <v>0</v>
          </cell>
          <cell r="AO1082">
            <v>0</v>
          </cell>
          <cell r="AP1082">
            <v>0</v>
          </cell>
          <cell r="AQ1082">
            <v>0</v>
          </cell>
          <cell r="AR1082">
            <v>0</v>
          </cell>
          <cell r="AS1082">
            <v>0</v>
          </cell>
          <cell r="AT1082">
            <v>0</v>
          </cell>
          <cell r="AU1082">
            <v>0</v>
          </cell>
          <cell r="AV1082">
            <v>0</v>
          </cell>
          <cell r="AW1082">
            <v>0</v>
          </cell>
          <cell r="AX1082">
            <v>0</v>
          </cell>
          <cell r="AY1082">
            <v>0</v>
          </cell>
          <cell r="AZ1082">
            <v>0</v>
          </cell>
          <cell r="BA1082">
            <v>0</v>
          </cell>
          <cell r="BB1082">
            <v>0</v>
          </cell>
          <cell r="BC1082">
            <v>0</v>
          </cell>
          <cell r="BD1082">
            <v>0</v>
          </cell>
          <cell r="BE1082">
            <v>0</v>
          </cell>
          <cell r="BF1082">
            <v>0</v>
          </cell>
          <cell r="BG1082">
            <v>0</v>
          </cell>
          <cell r="BH1082">
            <v>0</v>
          </cell>
          <cell r="BI1082">
            <v>0</v>
          </cell>
          <cell r="BJ1082">
            <v>0</v>
          </cell>
          <cell r="BK1082">
            <v>0</v>
          </cell>
          <cell r="BL1082">
            <v>23640.898193359375</v>
          </cell>
          <cell r="BM1082">
            <v>64010.634765625</v>
          </cell>
          <cell r="BN1082">
            <v>28537.106201171875</v>
          </cell>
          <cell r="BO1082">
            <v>0</v>
          </cell>
          <cell r="BP1082">
            <v>33293.29052734375</v>
          </cell>
          <cell r="BQ1082">
            <v>0</v>
          </cell>
          <cell r="BR1082">
            <v>0</v>
          </cell>
          <cell r="BS1082">
            <v>0</v>
          </cell>
          <cell r="BT1082">
            <v>0</v>
          </cell>
          <cell r="BU1082">
            <v>0</v>
          </cell>
          <cell r="BV1082">
            <v>0</v>
          </cell>
          <cell r="BW1082">
            <v>0</v>
          </cell>
          <cell r="BX1082">
            <v>0</v>
          </cell>
          <cell r="BY1082">
            <v>0</v>
          </cell>
          <cell r="BZ1082">
            <v>0</v>
          </cell>
          <cell r="CA1082">
            <v>0</v>
          </cell>
          <cell r="CB1082">
            <v>0</v>
          </cell>
          <cell r="CC1082">
            <v>0</v>
          </cell>
          <cell r="CD1082">
            <v>0</v>
          </cell>
          <cell r="CE1082">
            <v>0</v>
          </cell>
          <cell r="CF1082">
            <v>0</v>
          </cell>
          <cell r="CG1082">
            <v>0</v>
          </cell>
          <cell r="CH1082">
            <v>0</v>
          </cell>
          <cell r="CI1082">
            <v>0</v>
          </cell>
          <cell r="CJ1082">
            <v>0</v>
          </cell>
          <cell r="CK1082">
            <v>0</v>
          </cell>
          <cell r="CL1082">
            <v>0</v>
          </cell>
          <cell r="CM1082">
            <v>1</v>
          </cell>
        </row>
        <row r="1083">
          <cell r="A1083" t="str">
            <v>NIP_BP11_Z_AHIA_EL2_G01</v>
          </cell>
          <cell r="C1083" t="str">
            <v>BP11</v>
          </cell>
          <cell r="D1083" t="str">
            <v>In</v>
          </cell>
          <cell r="E1083" t="str">
            <v>Third Party Finance</v>
          </cell>
          <cell r="F1083" t="str">
            <v>Base</v>
          </cell>
          <cell r="G1083" t="str">
            <v>SPDC JV</v>
          </cell>
          <cell r="H1083" t="str">
            <v>Not reported</v>
          </cell>
          <cell r="I1083" t="str">
            <v>AHIA</v>
          </cell>
          <cell r="J1083" t="str">
            <v>OML - 21</v>
          </cell>
          <cell r="K1083" t="str">
            <v>LAND EAST</v>
          </cell>
          <cell r="L1083" t="str">
            <v>East</v>
          </cell>
          <cell r="M1083" t="str">
            <v>Gbaran Ubie Phase 4+</v>
          </cell>
          <cell r="N1083" t="str">
            <v>Gbaran Ubie Phase 4+</v>
          </cell>
          <cell r="O1083" t="str">
            <v>Gbaran Ubie Phase 4+</v>
          </cell>
          <cell r="P1083" t="str">
            <v>Gbaran Ubie Phase 4+</v>
          </cell>
          <cell r="Q1083" t="str">
            <v>James Iwegbu</v>
          </cell>
          <cell r="R1083" t="str">
            <v>PLANNED_GBARAN4_GP</v>
          </cell>
          <cell r="S1083" t="str">
            <v>NLNG</v>
          </cell>
          <cell r="T1083" t="str">
            <v>2. Export Gas Commitments</v>
          </cell>
          <cell r="U1083" t="str">
            <v>8. Oil and Gas Growth</v>
          </cell>
          <cell r="V1083" t="str">
            <v>Eleluwor Esta</v>
          </cell>
          <cell r="W1083">
            <v>0</v>
          </cell>
          <cell r="X1083">
            <v>0</v>
          </cell>
          <cell r="Y1083">
            <v>0</v>
          </cell>
          <cell r="Z1083">
            <v>5070.3869552612305</v>
          </cell>
          <cell r="AA1083">
            <v>0</v>
          </cell>
          <cell r="AB1083">
            <v>1262850.900390625</v>
          </cell>
          <cell r="AC1083">
            <v>0</v>
          </cell>
          <cell r="AD1083">
            <v>0</v>
          </cell>
          <cell r="AE1083">
            <v>0</v>
          </cell>
          <cell r="AF1083">
            <v>1262850.884765625</v>
          </cell>
          <cell r="AG1083">
            <v>0</v>
          </cell>
          <cell r="AH1083">
            <v>0</v>
          </cell>
          <cell r="AI1083">
            <v>288397.23046875</v>
          </cell>
          <cell r="AJ1083">
            <v>262122.48889160156</v>
          </cell>
          <cell r="AK1083">
            <v>0</v>
          </cell>
          <cell r="AL1083">
            <v>0</v>
          </cell>
          <cell r="AM1083">
            <v>0</v>
          </cell>
          <cell r="AN1083">
            <v>0</v>
          </cell>
          <cell r="AO1083">
            <v>0</v>
          </cell>
          <cell r="AP1083">
            <v>0</v>
          </cell>
          <cell r="AQ1083">
            <v>0</v>
          </cell>
          <cell r="AR1083">
            <v>5</v>
          </cell>
          <cell r="AS1083">
            <v>0</v>
          </cell>
          <cell r="AT1083">
            <v>0</v>
          </cell>
          <cell r="AU1083">
            <v>0</v>
          </cell>
          <cell r="AV1083">
            <v>0</v>
          </cell>
          <cell r="AW1083">
            <v>0</v>
          </cell>
          <cell r="AX1083">
            <v>0</v>
          </cell>
          <cell r="AY1083">
            <v>0</v>
          </cell>
          <cell r="AZ1083">
            <v>0</v>
          </cell>
          <cell r="BA1083">
            <v>0</v>
          </cell>
          <cell r="BB1083">
            <v>0</v>
          </cell>
          <cell r="BC1083">
            <v>0</v>
          </cell>
          <cell r="BD1083">
            <v>0</v>
          </cell>
          <cell r="BE1083">
            <v>0</v>
          </cell>
          <cell r="BF1083">
            <v>0</v>
          </cell>
          <cell r="BG1083">
            <v>0</v>
          </cell>
          <cell r="BH1083">
            <v>0</v>
          </cell>
          <cell r="BI1083">
            <v>0</v>
          </cell>
          <cell r="BJ1083">
            <v>0</v>
          </cell>
          <cell r="BK1083">
            <v>0</v>
          </cell>
          <cell r="BL1083">
            <v>0</v>
          </cell>
          <cell r="BM1083">
            <v>0</v>
          </cell>
          <cell r="BN1083">
            <v>0</v>
          </cell>
          <cell r="BO1083">
            <v>0</v>
          </cell>
          <cell r="BP1083">
            <v>0</v>
          </cell>
          <cell r="BQ1083">
            <v>0</v>
          </cell>
          <cell r="BR1083">
            <v>0</v>
          </cell>
          <cell r="BS1083">
            <v>0</v>
          </cell>
          <cell r="BT1083">
            <v>0</v>
          </cell>
          <cell r="BU1083">
            <v>0</v>
          </cell>
          <cell r="BV1083">
            <v>0</v>
          </cell>
          <cell r="BW1083">
            <v>0</v>
          </cell>
          <cell r="BX1083">
            <v>0</v>
          </cell>
          <cell r="BY1083">
            <v>0</v>
          </cell>
          <cell r="BZ1083">
            <v>0</v>
          </cell>
          <cell r="CA1083">
            <v>28789.0888671875</v>
          </cell>
          <cell r="CB1083">
            <v>102060.54296875</v>
          </cell>
          <cell r="CC1083">
            <v>70475.689453125</v>
          </cell>
          <cell r="CD1083">
            <v>0</v>
          </cell>
          <cell r="CE1083">
            <v>41110.818359375</v>
          </cell>
          <cell r="CF1083">
            <v>45961.08203125</v>
          </cell>
          <cell r="CG1083">
            <v>0</v>
          </cell>
          <cell r="CH1083">
            <v>0</v>
          </cell>
          <cell r="CI1083">
            <v>0</v>
          </cell>
          <cell r="CJ1083">
            <v>0</v>
          </cell>
          <cell r="CK1083">
            <v>0</v>
          </cell>
          <cell r="CL1083">
            <v>0</v>
          </cell>
          <cell r="CM1083">
            <v>1</v>
          </cell>
        </row>
        <row r="1084">
          <cell r="A1084" t="str">
            <v>NIP_BP11_Z_AJAT_WS2_D99</v>
          </cell>
          <cell r="C1084" t="str">
            <v>BP11</v>
          </cell>
          <cell r="D1084" t="str">
            <v>Out</v>
          </cell>
          <cell r="E1084" t="str">
            <v>Third Party Finance</v>
          </cell>
          <cell r="F1084" t="str">
            <v>Options</v>
          </cell>
          <cell r="G1084" t="str">
            <v>Both</v>
          </cell>
          <cell r="H1084" t="str">
            <v>In</v>
          </cell>
          <cell r="I1084" t="str">
            <v>AJATITON</v>
          </cell>
          <cell r="J1084" t="str">
            <v>OML - 35</v>
          </cell>
          <cell r="K1084" t="str">
            <v>SWAMP WEST</v>
          </cell>
          <cell r="L1084" t="str">
            <v>West</v>
          </cell>
          <cell r="M1084" t="str">
            <v>Thematic Project - AJATITON</v>
          </cell>
          <cell r="N1084" t="str">
            <v>Thematic Projects</v>
          </cell>
          <cell r="O1084" t="str">
            <v>Thematic Project</v>
          </cell>
          <cell r="P1084" t="str">
            <v>Thematic Project</v>
          </cell>
          <cell r="Q1084" t="str">
            <v>Baranu Suka</v>
          </cell>
          <cell r="R1084" t="str">
            <v>OPUKUSHI1_FS</v>
          </cell>
          <cell r="S1084" t="str">
            <v>OKLNG</v>
          </cell>
          <cell r="T1084" t="str">
            <v>2. Export Gas Commitments</v>
          </cell>
          <cell r="U1084" t="str">
            <v>8. Oil and Gas Growth</v>
          </cell>
          <cell r="V1084" t="str">
            <v>David Oluwajuyigbe</v>
          </cell>
          <cell r="W1084">
            <v>2</v>
          </cell>
          <cell r="X1084">
            <v>0</v>
          </cell>
          <cell r="Y1084">
            <v>1612.7060907262353</v>
          </cell>
          <cell r="Z1084">
            <v>0</v>
          </cell>
          <cell r="AA1084">
            <v>1555.0443036904217</v>
          </cell>
          <cell r="AB1084">
            <v>0</v>
          </cell>
          <cell r="AC1084">
            <v>1312.111789226532</v>
          </cell>
          <cell r="AD1084">
            <v>231.54845088720322</v>
          </cell>
          <cell r="AE1084">
            <v>11.385584355670176</v>
          </cell>
          <cell r="AF1084">
            <v>0</v>
          </cell>
          <cell r="AG1084">
            <v>0</v>
          </cell>
          <cell r="AH1084">
            <v>0</v>
          </cell>
          <cell r="AI1084">
            <v>0</v>
          </cell>
          <cell r="AJ1084">
            <v>1043.2350618615378</v>
          </cell>
          <cell r="AK1084">
            <v>0</v>
          </cell>
          <cell r="AL1084">
            <v>0</v>
          </cell>
          <cell r="AM1084">
            <v>0</v>
          </cell>
          <cell r="AN1084">
            <v>0</v>
          </cell>
          <cell r="AO1084">
            <v>0</v>
          </cell>
          <cell r="AP1084">
            <v>0</v>
          </cell>
          <cell r="AQ1084">
            <v>0</v>
          </cell>
          <cell r="AR1084">
            <v>0</v>
          </cell>
          <cell r="AS1084">
            <v>0</v>
          </cell>
          <cell r="AT1084">
            <v>0</v>
          </cell>
          <cell r="AU1084">
            <v>0</v>
          </cell>
          <cell r="AV1084">
            <v>0</v>
          </cell>
          <cell r="AW1084">
            <v>0</v>
          </cell>
          <cell r="AX1084">
            <v>0</v>
          </cell>
          <cell r="AY1084">
            <v>0</v>
          </cell>
          <cell r="AZ1084">
            <v>0</v>
          </cell>
          <cell r="BA1084">
            <v>0</v>
          </cell>
          <cell r="BB1084">
            <v>0</v>
          </cell>
          <cell r="BC1084">
            <v>0</v>
          </cell>
          <cell r="BD1084">
            <v>0</v>
          </cell>
          <cell r="BE1084">
            <v>0</v>
          </cell>
          <cell r="BF1084">
            <v>0</v>
          </cell>
          <cell r="BG1084">
            <v>0</v>
          </cell>
          <cell r="BH1084">
            <v>0</v>
          </cell>
          <cell r="BI1084">
            <v>0</v>
          </cell>
          <cell r="BJ1084">
            <v>0</v>
          </cell>
          <cell r="BK1084">
            <v>0</v>
          </cell>
          <cell r="BL1084">
            <v>0</v>
          </cell>
          <cell r="BM1084">
            <v>0</v>
          </cell>
          <cell r="BN1084">
            <v>0</v>
          </cell>
          <cell r="BO1084">
            <v>0</v>
          </cell>
          <cell r="BP1084">
            <v>0</v>
          </cell>
          <cell r="BQ1084">
            <v>0</v>
          </cell>
          <cell r="BR1084">
            <v>0</v>
          </cell>
          <cell r="BS1084">
            <v>0</v>
          </cell>
          <cell r="BT1084">
            <v>0</v>
          </cell>
          <cell r="BU1084">
            <v>0</v>
          </cell>
          <cell r="BV1084">
            <v>0</v>
          </cell>
          <cell r="BW1084">
            <v>0</v>
          </cell>
          <cell r="BX1084">
            <v>0</v>
          </cell>
          <cell r="BY1084">
            <v>0</v>
          </cell>
          <cell r="BZ1084">
            <v>0</v>
          </cell>
          <cell r="CA1084">
            <v>0</v>
          </cell>
          <cell r="CB1084">
            <v>0</v>
          </cell>
          <cell r="CC1084">
            <v>0</v>
          </cell>
          <cell r="CD1084">
            <v>0</v>
          </cell>
          <cell r="CE1084">
            <v>0</v>
          </cell>
          <cell r="CF1084">
            <v>0</v>
          </cell>
          <cell r="CG1084">
            <v>0</v>
          </cell>
          <cell r="CH1084">
            <v>0</v>
          </cell>
          <cell r="CI1084">
            <v>0</v>
          </cell>
          <cell r="CJ1084">
            <v>0</v>
          </cell>
          <cell r="CK1084">
            <v>0</v>
          </cell>
          <cell r="CL1084">
            <v>0</v>
          </cell>
          <cell r="CM1084">
            <v>1</v>
          </cell>
        </row>
        <row r="1085">
          <cell r="A1085" t="str">
            <v>NIP_BP11_Z_AJUJ_WS1_D01</v>
          </cell>
          <cell r="C1085" t="str">
            <v>BP11</v>
          </cell>
          <cell r="D1085" t="str">
            <v>Out</v>
          </cell>
          <cell r="E1085" t="str">
            <v>Base JV</v>
          </cell>
          <cell r="F1085" t="str">
            <v>Options</v>
          </cell>
          <cell r="G1085" t="str">
            <v>Portfolio Action</v>
          </cell>
          <cell r="H1085" t="str">
            <v>Not reported</v>
          </cell>
          <cell r="I1085" t="str">
            <v>AJUJU</v>
          </cell>
          <cell r="J1085" t="str">
            <v>OML - 42</v>
          </cell>
          <cell r="K1085" t="str">
            <v>SWAMP WEST</v>
          </cell>
          <cell r="L1085" t="str">
            <v>West</v>
          </cell>
          <cell r="M1085" t="str">
            <v>Batan FOD Phase 2</v>
          </cell>
          <cell r="N1085" t="str">
            <v>Batan FOD Phase 2</v>
          </cell>
          <cell r="O1085" t="str">
            <v>Batan FOD Phase 2</v>
          </cell>
          <cell r="P1085" t="str">
            <v>Batan FOD Phase 2</v>
          </cell>
          <cell r="Q1085" t="str">
            <v>Baranu Suka</v>
          </cell>
          <cell r="R1085" t="str">
            <v>BATAN1_FS</v>
          </cell>
          <cell r="S1085" t="str">
            <v>DOMGAS</v>
          </cell>
          <cell r="T1085" t="str">
            <v>4. Oil</v>
          </cell>
          <cell r="U1085" t="str">
            <v>8. Oil and Gas Growth</v>
          </cell>
          <cell r="V1085" t="str">
            <v>David Oluwajuyigbe</v>
          </cell>
          <cell r="W1085">
            <v>5</v>
          </cell>
          <cell r="X1085">
            <v>0</v>
          </cell>
          <cell r="Y1085">
            <v>3290.7300519943237</v>
          </cell>
          <cell r="Z1085">
            <v>0</v>
          </cell>
          <cell r="AA1085">
            <v>3175.5099906921387</v>
          </cell>
          <cell r="AB1085">
            <v>0</v>
          </cell>
          <cell r="AC1085">
            <v>2857.9589700698853</v>
          </cell>
          <cell r="AD1085">
            <v>317.55100619792938</v>
          </cell>
          <cell r="AE1085">
            <v>0</v>
          </cell>
          <cell r="AF1085">
            <v>0</v>
          </cell>
          <cell r="AG1085">
            <v>0</v>
          </cell>
          <cell r="AH1085">
            <v>0</v>
          </cell>
          <cell r="AI1085">
            <v>28833.998046875</v>
          </cell>
          <cell r="AJ1085">
            <v>9407.80908203125</v>
          </cell>
          <cell r="AK1085">
            <v>0</v>
          </cell>
          <cell r="AL1085">
            <v>0</v>
          </cell>
          <cell r="AM1085">
            <v>1</v>
          </cell>
          <cell r="AN1085">
            <v>0</v>
          </cell>
          <cell r="AO1085">
            <v>0</v>
          </cell>
          <cell r="AP1085">
            <v>0</v>
          </cell>
          <cell r="AQ1085">
            <v>0</v>
          </cell>
          <cell r="AR1085">
            <v>0</v>
          </cell>
          <cell r="AS1085">
            <v>0</v>
          </cell>
          <cell r="AT1085">
            <v>0</v>
          </cell>
          <cell r="AU1085">
            <v>0</v>
          </cell>
          <cell r="AV1085">
            <v>0</v>
          </cell>
          <cell r="AW1085">
            <v>0</v>
          </cell>
          <cell r="AX1085">
            <v>0</v>
          </cell>
          <cell r="AY1085">
            <v>0</v>
          </cell>
          <cell r="AZ1085">
            <v>0</v>
          </cell>
          <cell r="BA1085">
            <v>0</v>
          </cell>
          <cell r="BB1085">
            <v>0</v>
          </cell>
          <cell r="BC1085">
            <v>0</v>
          </cell>
          <cell r="BD1085">
            <v>0</v>
          </cell>
          <cell r="BE1085">
            <v>0</v>
          </cell>
          <cell r="BF1085">
            <v>0</v>
          </cell>
          <cell r="BG1085">
            <v>0</v>
          </cell>
          <cell r="BH1085">
            <v>0</v>
          </cell>
          <cell r="BI1085">
            <v>0</v>
          </cell>
          <cell r="BJ1085">
            <v>0</v>
          </cell>
          <cell r="BK1085">
            <v>0</v>
          </cell>
          <cell r="BL1085">
            <v>4527.623046875</v>
          </cell>
          <cell r="BM1085">
            <v>17435.138671875</v>
          </cell>
          <cell r="BN1085">
            <v>5619.02587890625</v>
          </cell>
          <cell r="BO1085">
            <v>0</v>
          </cell>
          <cell r="BP1085">
            <v>1252.211181640625</v>
          </cell>
          <cell r="BQ1085">
            <v>0</v>
          </cell>
          <cell r="BR1085">
            <v>0</v>
          </cell>
          <cell r="BS1085">
            <v>0</v>
          </cell>
          <cell r="BT1085">
            <v>0</v>
          </cell>
          <cell r="BU1085">
            <v>0</v>
          </cell>
          <cell r="BV1085">
            <v>0</v>
          </cell>
          <cell r="BW1085">
            <v>0</v>
          </cell>
          <cell r="BX1085">
            <v>0</v>
          </cell>
          <cell r="BY1085">
            <v>0</v>
          </cell>
          <cell r="BZ1085">
            <v>0</v>
          </cell>
          <cell r="CA1085">
            <v>0</v>
          </cell>
          <cell r="CB1085">
            <v>0</v>
          </cell>
          <cell r="CC1085">
            <v>0</v>
          </cell>
          <cell r="CD1085">
            <v>0</v>
          </cell>
          <cell r="CE1085">
            <v>0</v>
          </cell>
          <cell r="CF1085">
            <v>0</v>
          </cell>
          <cell r="CG1085">
            <v>0</v>
          </cell>
          <cell r="CH1085">
            <v>0</v>
          </cell>
          <cell r="CI1085">
            <v>0</v>
          </cell>
          <cell r="CJ1085">
            <v>0</v>
          </cell>
          <cell r="CK1085">
            <v>0</v>
          </cell>
          <cell r="CL1085">
            <v>0</v>
          </cell>
          <cell r="CM1085">
            <v>1</v>
          </cell>
        </row>
        <row r="1086">
          <cell r="A1086" t="str">
            <v>NIP_BP11_Z_AJUJ_WS1_D99</v>
          </cell>
          <cell r="C1086" t="str">
            <v>BP11</v>
          </cell>
          <cell r="D1086" t="str">
            <v>Out</v>
          </cell>
          <cell r="E1086" t="str">
            <v>Third Party Finance</v>
          </cell>
          <cell r="F1086" t="str">
            <v>Options</v>
          </cell>
          <cell r="G1086" t="str">
            <v>Both</v>
          </cell>
          <cell r="H1086" t="str">
            <v>In</v>
          </cell>
          <cell r="I1086" t="str">
            <v>AJUJU</v>
          </cell>
          <cell r="J1086" t="str">
            <v>OML - 42</v>
          </cell>
          <cell r="K1086" t="str">
            <v>SWAMP WEST</v>
          </cell>
          <cell r="L1086" t="str">
            <v>West</v>
          </cell>
          <cell r="M1086" t="str">
            <v>Thematic Project - AJUJU</v>
          </cell>
          <cell r="N1086" t="str">
            <v>Thematic Projects</v>
          </cell>
          <cell r="O1086" t="str">
            <v>Thematic Project</v>
          </cell>
          <cell r="P1086" t="str">
            <v>Thematic Project</v>
          </cell>
          <cell r="Q1086" t="str">
            <v>Baranu Suka</v>
          </cell>
          <cell r="R1086" t="str">
            <v>BATAN1_FS</v>
          </cell>
          <cell r="S1086" t="str">
            <v>DOMGAS</v>
          </cell>
          <cell r="T1086" t="str">
            <v>2. Export Gas Commitments</v>
          </cell>
          <cell r="U1086" t="str">
            <v>1. Secure / Maximise NFA</v>
          </cell>
          <cell r="V1086" t="str">
            <v>David Oluwajuyigbe</v>
          </cell>
          <cell r="W1086">
            <v>2</v>
          </cell>
          <cell r="X1086">
            <v>0</v>
          </cell>
          <cell r="Y1086">
            <v>15618.841812133789</v>
          </cell>
          <cell r="Z1086">
            <v>0</v>
          </cell>
          <cell r="AA1086">
            <v>21843.334442138672</v>
          </cell>
          <cell r="AB1086">
            <v>0</v>
          </cell>
          <cell r="AC1086">
            <v>19658.988616943359</v>
          </cell>
          <cell r="AD1086">
            <v>2184.3334083557129</v>
          </cell>
          <cell r="AE1086">
            <v>0</v>
          </cell>
          <cell r="AF1086">
            <v>0</v>
          </cell>
          <cell r="AG1086">
            <v>0</v>
          </cell>
          <cell r="AH1086">
            <v>0</v>
          </cell>
          <cell r="AI1086">
            <v>0</v>
          </cell>
          <cell r="AJ1086">
            <v>9729.4564208984375</v>
          </cell>
          <cell r="AK1086">
            <v>0</v>
          </cell>
          <cell r="AL1086">
            <v>0</v>
          </cell>
          <cell r="AM1086">
            <v>0</v>
          </cell>
          <cell r="AN1086">
            <v>0</v>
          </cell>
          <cell r="AO1086">
            <v>0</v>
          </cell>
          <cell r="AP1086">
            <v>0</v>
          </cell>
          <cell r="AQ1086">
            <v>0</v>
          </cell>
          <cell r="AR1086">
            <v>0</v>
          </cell>
          <cell r="AS1086">
            <v>0</v>
          </cell>
          <cell r="AT1086">
            <v>0</v>
          </cell>
          <cell r="AU1086">
            <v>0</v>
          </cell>
          <cell r="AV1086">
            <v>0</v>
          </cell>
          <cell r="AW1086">
            <v>0</v>
          </cell>
          <cell r="AX1086">
            <v>0</v>
          </cell>
          <cell r="AY1086">
            <v>0</v>
          </cell>
          <cell r="AZ1086">
            <v>0</v>
          </cell>
          <cell r="BA1086">
            <v>0</v>
          </cell>
          <cell r="BB1086">
            <v>0</v>
          </cell>
          <cell r="BC1086">
            <v>0</v>
          </cell>
          <cell r="BD1086">
            <v>0</v>
          </cell>
          <cell r="BE1086">
            <v>0</v>
          </cell>
          <cell r="BF1086">
            <v>0</v>
          </cell>
          <cell r="BG1086">
            <v>0</v>
          </cell>
          <cell r="BH1086">
            <v>0</v>
          </cell>
          <cell r="BI1086">
            <v>0</v>
          </cell>
          <cell r="BJ1086">
            <v>0</v>
          </cell>
          <cell r="BK1086">
            <v>0</v>
          </cell>
          <cell r="BL1086">
            <v>0</v>
          </cell>
          <cell r="BM1086">
            <v>0</v>
          </cell>
          <cell r="BN1086">
            <v>0</v>
          </cell>
          <cell r="BO1086">
            <v>0</v>
          </cell>
          <cell r="BP1086">
            <v>0</v>
          </cell>
          <cell r="BQ1086">
            <v>0</v>
          </cell>
          <cell r="BR1086">
            <v>0</v>
          </cell>
          <cell r="BS1086">
            <v>0</v>
          </cell>
          <cell r="BT1086">
            <v>0</v>
          </cell>
          <cell r="BU1086">
            <v>0</v>
          </cell>
          <cell r="BV1086">
            <v>0</v>
          </cell>
          <cell r="BW1086">
            <v>0</v>
          </cell>
          <cell r="BX1086">
            <v>0</v>
          </cell>
          <cell r="BY1086">
            <v>0</v>
          </cell>
          <cell r="BZ1086">
            <v>0</v>
          </cell>
          <cell r="CA1086">
            <v>0</v>
          </cell>
          <cell r="CB1086">
            <v>0</v>
          </cell>
          <cell r="CC1086">
            <v>0</v>
          </cell>
          <cell r="CD1086">
            <v>0</v>
          </cell>
          <cell r="CE1086">
            <v>0</v>
          </cell>
          <cell r="CF1086">
            <v>0</v>
          </cell>
          <cell r="CG1086">
            <v>0</v>
          </cell>
          <cell r="CH1086">
            <v>0</v>
          </cell>
          <cell r="CI1086">
            <v>0</v>
          </cell>
          <cell r="CJ1086">
            <v>0</v>
          </cell>
          <cell r="CK1086">
            <v>0</v>
          </cell>
          <cell r="CL1086">
            <v>0</v>
          </cell>
          <cell r="CM1086">
            <v>1</v>
          </cell>
        </row>
        <row r="1087">
          <cell r="A1087" t="str">
            <v>NIP_BP11_Z_AKON_WS2_D99</v>
          </cell>
          <cell r="C1087" t="str">
            <v>BP11</v>
          </cell>
          <cell r="D1087" t="str">
            <v>Out</v>
          </cell>
          <cell r="E1087" t="str">
            <v>Third Party Finance</v>
          </cell>
          <cell r="F1087" t="str">
            <v>Options</v>
          </cell>
          <cell r="G1087" t="str">
            <v>Both</v>
          </cell>
          <cell r="H1087" t="str">
            <v>In</v>
          </cell>
          <cell r="I1087" t="str">
            <v>AKONO</v>
          </cell>
          <cell r="J1087" t="str">
            <v>OML - 46</v>
          </cell>
          <cell r="K1087" t="str">
            <v>SWAMP WEST</v>
          </cell>
          <cell r="L1087" t="str">
            <v>West</v>
          </cell>
          <cell r="M1087" t="str">
            <v>Thematic Project - AKONO</v>
          </cell>
          <cell r="N1087" t="str">
            <v>Thematic Projects</v>
          </cell>
          <cell r="O1087" t="str">
            <v>Thematic Project</v>
          </cell>
          <cell r="P1087" t="str">
            <v>Thematic Project</v>
          </cell>
          <cell r="Q1087" t="str">
            <v>Baranu Suka</v>
          </cell>
          <cell r="R1087" t="str">
            <v>BENISEDE1_FS</v>
          </cell>
          <cell r="S1087" t="str">
            <v>DOMGAS</v>
          </cell>
          <cell r="T1087" t="str">
            <v>2. Export Gas Commitments</v>
          </cell>
          <cell r="U1087" t="str">
            <v>8. Oil and Gas Growth</v>
          </cell>
          <cell r="V1087" t="str">
            <v>David Oluwajuyigbe</v>
          </cell>
          <cell r="W1087">
            <v>3</v>
          </cell>
          <cell r="X1087">
            <v>0</v>
          </cell>
          <cell r="Y1087">
            <v>3254.5647398572664</v>
          </cell>
          <cell r="Z1087">
            <v>0</v>
          </cell>
          <cell r="AA1087">
            <v>3737.5963237858568</v>
          </cell>
          <cell r="AB1087">
            <v>0</v>
          </cell>
          <cell r="AC1087">
            <v>2332.8598887771368</v>
          </cell>
          <cell r="AD1087">
            <v>411.68205215688795</v>
          </cell>
          <cell r="AE1087">
            <v>993.05205493934523</v>
          </cell>
          <cell r="AF1087">
            <v>0</v>
          </cell>
          <cell r="AG1087">
            <v>0</v>
          </cell>
          <cell r="AH1087">
            <v>0</v>
          </cell>
          <cell r="AI1087">
            <v>0</v>
          </cell>
          <cell r="AJ1087">
            <v>1861.0884952261306</v>
          </cell>
          <cell r="AK1087">
            <v>0</v>
          </cell>
          <cell r="AL1087">
            <v>0</v>
          </cell>
          <cell r="AM1087">
            <v>0</v>
          </cell>
          <cell r="AN1087">
            <v>0</v>
          </cell>
          <cell r="AO1087">
            <v>0</v>
          </cell>
          <cell r="AP1087">
            <v>0</v>
          </cell>
          <cell r="AQ1087">
            <v>0</v>
          </cell>
          <cell r="AR1087">
            <v>0</v>
          </cell>
          <cell r="AS1087">
            <v>0</v>
          </cell>
          <cell r="AT1087">
            <v>0</v>
          </cell>
          <cell r="AU1087">
            <v>0</v>
          </cell>
          <cell r="AV1087">
            <v>0</v>
          </cell>
          <cell r="AW1087">
            <v>0</v>
          </cell>
          <cell r="AX1087">
            <v>0</v>
          </cell>
          <cell r="AY1087">
            <v>0</v>
          </cell>
          <cell r="AZ1087">
            <v>0</v>
          </cell>
          <cell r="BA1087">
            <v>0</v>
          </cell>
          <cell r="BB1087">
            <v>0</v>
          </cell>
          <cell r="BC1087">
            <v>0</v>
          </cell>
          <cell r="BD1087">
            <v>0</v>
          </cell>
          <cell r="BE1087">
            <v>0</v>
          </cell>
          <cell r="BF1087">
            <v>0</v>
          </cell>
          <cell r="BG1087">
            <v>0</v>
          </cell>
          <cell r="BH1087">
            <v>0</v>
          </cell>
          <cell r="BI1087">
            <v>0</v>
          </cell>
          <cell r="BJ1087">
            <v>0</v>
          </cell>
          <cell r="BK1087">
            <v>0</v>
          </cell>
          <cell r="BL1087">
            <v>0</v>
          </cell>
          <cell r="BM1087">
            <v>0</v>
          </cell>
          <cell r="BN1087">
            <v>0</v>
          </cell>
          <cell r="BO1087">
            <v>0</v>
          </cell>
          <cell r="BP1087">
            <v>0</v>
          </cell>
          <cell r="BQ1087">
            <v>0</v>
          </cell>
          <cell r="BR1087">
            <v>0</v>
          </cell>
          <cell r="BS1087">
            <v>0</v>
          </cell>
          <cell r="BT1087">
            <v>0</v>
          </cell>
          <cell r="BU1087">
            <v>0</v>
          </cell>
          <cell r="BV1087">
            <v>0</v>
          </cell>
          <cell r="BW1087">
            <v>0</v>
          </cell>
          <cell r="BX1087">
            <v>0</v>
          </cell>
          <cell r="BY1087">
            <v>0</v>
          </cell>
          <cell r="BZ1087">
            <v>0</v>
          </cell>
          <cell r="CA1087">
            <v>0</v>
          </cell>
          <cell r="CB1087">
            <v>0</v>
          </cell>
          <cell r="CC1087">
            <v>0</v>
          </cell>
          <cell r="CD1087">
            <v>0</v>
          </cell>
          <cell r="CE1087">
            <v>0</v>
          </cell>
          <cell r="CF1087">
            <v>0</v>
          </cell>
          <cell r="CG1087">
            <v>0</v>
          </cell>
          <cell r="CH1087">
            <v>0</v>
          </cell>
          <cell r="CI1087">
            <v>0</v>
          </cell>
          <cell r="CJ1087">
            <v>0</v>
          </cell>
          <cell r="CK1087">
            <v>0</v>
          </cell>
          <cell r="CL1087">
            <v>0</v>
          </cell>
          <cell r="CM1087">
            <v>1</v>
          </cell>
        </row>
        <row r="1088">
          <cell r="A1088" t="str">
            <v>NIP_BP11_Z_AKOS_ES1_D02</v>
          </cell>
          <cell r="C1088" t="str">
            <v>BP11</v>
          </cell>
          <cell r="D1088" t="str">
            <v>In</v>
          </cell>
          <cell r="E1088" t="str">
            <v>Base JV</v>
          </cell>
          <cell r="F1088" t="str">
            <v>Base</v>
          </cell>
          <cell r="G1088" t="str">
            <v>SPDC JV</v>
          </cell>
          <cell r="H1088" t="str">
            <v>Out</v>
          </cell>
          <cell r="I1088" t="str">
            <v>AKASO</v>
          </cell>
          <cell r="J1088" t="str">
            <v>OML - 18</v>
          </cell>
          <cell r="K1088" t="str">
            <v>SWAMP EAST</v>
          </cell>
          <cell r="L1088" t="str">
            <v>East</v>
          </cell>
          <cell r="M1088" t="str">
            <v>CawC/Akaso FOD</v>
          </cell>
          <cell r="N1088" t="str">
            <v>CawC/Akaso FOD Phase 2</v>
          </cell>
          <cell r="O1088" t="str">
            <v>CawC/Akaso FOD Phase 2</v>
          </cell>
          <cell r="P1088" t="str">
            <v>CawC/Akaso FOD</v>
          </cell>
          <cell r="Q1088" t="str">
            <v>Ehidiamhen Alikah</v>
          </cell>
          <cell r="R1088" t="str">
            <v>CAWTHORNE_CHANNEL1/3_FS</v>
          </cell>
          <cell r="S1088" t="str">
            <v>NLNG</v>
          </cell>
          <cell r="T1088" t="str">
            <v>7. Export Growth</v>
          </cell>
          <cell r="U1088" t="str">
            <v>8. Oil and Gas Growth</v>
          </cell>
          <cell r="V1088" t="str">
            <v>Uyouko Ime</v>
          </cell>
          <cell r="W1088">
            <v>0</v>
          </cell>
          <cell r="X1088">
            <v>0</v>
          </cell>
          <cell r="Y1088">
            <v>5729.6660232543945</v>
          </cell>
          <cell r="Z1088">
            <v>0</v>
          </cell>
          <cell r="AA1088">
            <v>6092.5468292236328</v>
          </cell>
          <cell r="AB1088">
            <v>0</v>
          </cell>
          <cell r="AC1088">
            <v>5323.3938980102539</v>
          </cell>
          <cell r="AD1088">
            <v>591.49099826812744</v>
          </cell>
          <cell r="AE1088">
            <v>177.66440105438232</v>
          </cell>
          <cell r="AF1088">
            <v>0</v>
          </cell>
          <cell r="AG1088">
            <v>0</v>
          </cell>
          <cell r="AH1088">
            <v>0</v>
          </cell>
          <cell r="AI1088">
            <v>104883.0703125</v>
          </cell>
          <cell r="AJ1088">
            <v>53076.26708984375</v>
          </cell>
          <cell r="AK1088">
            <v>0</v>
          </cell>
          <cell r="AL1088">
            <v>0</v>
          </cell>
          <cell r="AM1088">
            <v>1</v>
          </cell>
          <cell r="AN1088">
            <v>0</v>
          </cell>
          <cell r="AO1088">
            <v>0</v>
          </cell>
          <cell r="AP1088">
            <v>0</v>
          </cell>
          <cell r="AQ1088">
            <v>0</v>
          </cell>
          <cell r="AR1088">
            <v>0</v>
          </cell>
          <cell r="AS1088">
            <v>0</v>
          </cell>
          <cell r="AT1088">
            <v>0</v>
          </cell>
          <cell r="AU1088">
            <v>0</v>
          </cell>
          <cell r="AV1088">
            <v>0</v>
          </cell>
          <cell r="AW1088">
            <v>0</v>
          </cell>
          <cell r="AX1088">
            <v>0</v>
          </cell>
          <cell r="AY1088">
            <v>0</v>
          </cell>
          <cell r="AZ1088">
            <v>0</v>
          </cell>
          <cell r="BA1088">
            <v>0</v>
          </cell>
          <cell r="BB1088">
            <v>0</v>
          </cell>
          <cell r="BC1088">
            <v>0</v>
          </cell>
          <cell r="BD1088">
            <v>0</v>
          </cell>
          <cell r="BE1088">
            <v>0</v>
          </cell>
          <cell r="BF1088">
            <v>0</v>
          </cell>
          <cell r="BG1088">
            <v>0</v>
          </cell>
          <cell r="BH1088">
            <v>0</v>
          </cell>
          <cell r="BI1088">
            <v>0</v>
          </cell>
          <cell r="BJ1088">
            <v>0</v>
          </cell>
          <cell r="BK1088">
            <v>0</v>
          </cell>
          <cell r="BL1088">
            <v>9057.02197265625</v>
          </cell>
          <cell r="BM1088">
            <v>69636.095703125</v>
          </cell>
          <cell r="BN1088">
            <v>19979.4248046875</v>
          </cell>
          <cell r="BO1088">
            <v>0</v>
          </cell>
          <cell r="BP1088">
            <v>6210.529296875</v>
          </cell>
          <cell r="BQ1088">
            <v>0</v>
          </cell>
          <cell r="BR1088">
            <v>0</v>
          </cell>
          <cell r="BS1088">
            <v>0</v>
          </cell>
          <cell r="BT1088">
            <v>0</v>
          </cell>
          <cell r="BU1088">
            <v>0</v>
          </cell>
          <cell r="BV1088">
            <v>0</v>
          </cell>
          <cell r="BW1088">
            <v>0</v>
          </cell>
          <cell r="BX1088">
            <v>0</v>
          </cell>
          <cell r="BY1088">
            <v>0</v>
          </cell>
          <cell r="BZ1088">
            <v>0</v>
          </cell>
          <cell r="CA1088">
            <v>0</v>
          </cell>
          <cell r="CB1088">
            <v>0</v>
          </cell>
          <cell r="CC1088">
            <v>0</v>
          </cell>
          <cell r="CD1088">
            <v>0</v>
          </cell>
          <cell r="CE1088">
            <v>0</v>
          </cell>
          <cell r="CF1088">
            <v>0</v>
          </cell>
          <cell r="CG1088">
            <v>0</v>
          </cell>
          <cell r="CH1088">
            <v>0</v>
          </cell>
          <cell r="CI1088">
            <v>0</v>
          </cell>
          <cell r="CJ1088">
            <v>0</v>
          </cell>
          <cell r="CK1088">
            <v>0</v>
          </cell>
          <cell r="CL1088">
            <v>0</v>
          </cell>
          <cell r="CM1088">
            <v>1</v>
          </cell>
        </row>
        <row r="1089">
          <cell r="A1089" t="str">
            <v>NIP_BP11_Z_AKOS_ES1_D99</v>
          </cell>
          <cell r="C1089" t="str">
            <v>BP11</v>
          </cell>
          <cell r="D1089" t="str">
            <v>In</v>
          </cell>
          <cell r="E1089" t="str">
            <v>Base JV</v>
          </cell>
          <cell r="F1089" t="str">
            <v>Base</v>
          </cell>
          <cell r="G1089" t="str">
            <v>SPDC JV</v>
          </cell>
          <cell r="H1089" t="str">
            <v>Out</v>
          </cell>
          <cell r="I1089" t="str">
            <v>AKASO</v>
          </cell>
          <cell r="J1089" t="str">
            <v>OML - 18</v>
          </cell>
          <cell r="K1089" t="str">
            <v>SWAMP EAST</v>
          </cell>
          <cell r="L1089" t="str">
            <v>East</v>
          </cell>
          <cell r="M1089" t="str">
            <v>CawC/Akaso FOD</v>
          </cell>
          <cell r="N1089" t="str">
            <v>CawC/Akaso FOD Phase 3</v>
          </cell>
          <cell r="O1089" t="str">
            <v>CawC/Akaso FOD Phase 3</v>
          </cell>
          <cell r="P1089" t="str">
            <v>CawC/Akaso FOD</v>
          </cell>
          <cell r="Q1089" t="str">
            <v>Ehidiamhen Alikah</v>
          </cell>
          <cell r="R1089" t="str">
            <v>CAWTHORNE_CHANNEL1_FS</v>
          </cell>
          <cell r="S1089" t="str">
            <v>NLNG</v>
          </cell>
          <cell r="T1089" t="str">
            <v>7. Export Growth</v>
          </cell>
          <cell r="U1089" t="str">
            <v>8. Oil and Gas Growth</v>
          </cell>
          <cell r="V1089" t="str">
            <v>Ikwan Ukauku</v>
          </cell>
          <cell r="W1089">
            <v>0</v>
          </cell>
          <cell r="X1089">
            <v>0</v>
          </cell>
          <cell r="Y1089">
            <v>768.73121047019958</v>
          </cell>
          <cell r="Z1089">
            <v>0</v>
          </cell>
          <cell r="AA1089">
            <v>1698.0514879226685</v>
          </cell>
          <cell r="AB1089">
            <v>0</v>
          </cell>
          <cell r="AC1089">
            <v>1497.2757863998413</v>
          </cell>
          <cell r="AD1089">
            <v>166.36350691318512</v>
          </cell>
          <cell r="AE1089">
            <v>34.41318042576313</v>
          </cell>
          <cell r="AF1089">
            <v>0</v>
          </cell>
          <cell r="AG1089">
            <v>0</v>
          </cell>
          <cell r="AH1089">
            <v>0</v>
          </cell>
          <cell r="AI1089">
            <v>47757.8203125</v>
          </cell>
          <cell r="AJ1089">
            <v>11729.743286132813</v>
          </cell>
          <cell r="AK1089">
            <v>0</v>
          </cell>
          <cell r="AL1089">
            <v>0</v>
          </cell>
          <cell r="AM1089">
            <v>1</v>
          </cell>
          <cell r="AN1089">
            <v>0</v>
          </cell>
          <cell r="AO1089">
            <v>0</v>
          </cell>
          <cell r="AP1089">
            <v>0</v>
          </cell>
          <cell r="AQ1089">
            <v>0</v>
          </cell>
          <cell r="AR1089">
            <v>0</v>
          </cell>
          <cell r="AS1089">
            <v>0</v>
          </cell>
          <cell r="AT1089">
            <v>0</v>
          </cell>
          <cell r="AU1089">
            <v>0</v>
          </cell>
          <cell r="AV1089">
            <v>0</v>
          </cell>
          <cell r="AW1089">
            <v>0</v>
          </cell>
          <cell r="AX1089">
            <v>0</v>
          </cell>
          <cell r="AY1089">
            <v>0</v>
          </cell>
          <cell r="AZ1089">
            <v>0</v>
          </cell>
          <cell r="BA1089">
            <v>0</v>
          </cell>
          <cell r="BB1089">
            <v>0</v>
          </cell>
          <cell r="BC1089">
            <v>0</v>
          </cell>
          <cell r="BD1089">
            <v>0</v>
          </cell>
          <cell r="BE1089">
            <v>0</v>
          </cell>
          <cell r="BF1089">
            <v>0</v>
          </cell>
          <cell r="BG1089">
            <v>0</v>
          </cell>
          <cell r="BH1089">
            <v>0</v>
          </cell>
          <cell r="BI1089">
            <v>0</v>
          </cell>
          <cell r="BJ1089">
            <v>0</v>
          </cell>
          <cell r="BK1089">
            <v>0</v>
          </cell>
          <cell r="BL1089">
            <v>3298.69677734375</v>
          </cell>
          <cell r="BM1089">
            <v>31228.1171875</v>
          </cell>
          <cell r="BN1089">
            <v>10064.2587890625</v>
          </cell>
          <cell r="BO1089">
            <v>0</v>
          </cell>
          <cell r="BP1089">
            <v>3166.7490234375</v>
          </cell>
          <cell r="BQ1089">
            <v>0</v>
          </cell>
          <cell r="BR1089">
            <v>0</v>
          </cell>
          <cell r="BS1089">
            <v>0</v>
          </cell>
          <cell r="BT1089">
            <v>0</v>
          </cell>
          <cell r="BU1089">
            <v>0</v>
          </cell>
          <cell r="BV1089">
            <v>0</v>
          </cell>
          <cell r="BW1089">
            <v>0</v>
          </cell>
          <cell r="BX1089">
            <v>0</v>
          </cell>
          <cell r="BY1089">
            <v>0</v>
          </cell>
          <cell r="BZ1089">
            <v>0</v>
          </cell>
          <cell r="CA1089">
            <v>0</v>
          </cell>
          <cell r="CB1089">
            <v>0</v>
          </cell>
          <cell r="CC1089">
            <v>0</v>
          </cell>
          <cell r="CD1089">
            <v>0</v>
          </cell>
          <cell r="CE1089">
            <v>0</v>
          </cell>
          <cell r="CF1089">
            <v>0</v>
          </cell>
          <cell r="CG1089">
            <v>0</v>
          </cell>
          <cell r="CH1089">
            <v>0</v>
          </cell>
          <cell r="CI1089">
            <v>0</v>
          </cell>
          <cell r="CJ1089">
            <v>0</v>
          </cell>
          <cell r="CK1089">
            <v>0</v>
          </cell>
          <cell r="CL1089">
            <v>0</v>
          </cell>
          <cell r="CM1089">
            <v>1</v>
          </cell>
        </row>
        <row r="1090">
          <cell r="A1090" t="str">
            <v>NIP_BP11_Z_AKOS_ES1_L01</v>
          </cell>
          <cell r="C1090" t="str">
            <v>BP11</v>
          </cell>
          <cell r="D1090" t="str">
            <v>In</v>
          </cell>
          <cell r="E1090" t="str">
            <v>Base JV</v>
          </cell>
          <cell r="F1090" t="str">
            <v>Base</v>
          </cell>
          <cell r="G1090" t="str">
            <v>SPDC JV</v>
          </cell>
          <cell r="H1090" t="str">
            <v>Out</v>
          </cell>
          <cell r="I1090" t="str">
            <v>AKASO</v>
          </cell>
          <cell r="J1090" t="str">
            <v>OML - 18</v>
          </cell>
          <cell r="K1090" t="str">
            <v>SWAMP EAST</v>
          </cell>
          <cell r="L1090" t="str">
            <v>East</v>
          </cell>
          <cell r="M1090" t="str">
            <v>CawC/Akaso FOD</v>
          </cell>
          <cell r="N1090" t="str">
            <v>CawC/Akaso FOD Phase 3</v>
          </cell>
          <cell r="O1090" t="str">
            <v>CawC/Akaso FOD Phase 3</v>
          </cell>
          <cell r="P1090" t="str">
            <v>CawC/Akaso FOD</v>
          </cell>
          <cell r="Q1090" t="str">
            <v>Ehidiamhen Alikah</v>
          </cell>
          <cell r="R1090" t="str">
            <v>CAWTHORNE_CHANNEL3_FS</v>
          </cell>
          <cell r="S1090" t="str">
            <v>NLNG</v>
          </cell>
          <cell r="T1090" t="str">
            <v>7. Export Growth</v>
          </cell>
          <cell r="U1090" t="str">
            <v>8. Oil and Gas Growth</v>
          </cell>
          <cell r="V1090" t="str">
            <v>Ikwan Ukauku</v>
          </cell>
          <cell r="W1090">
            <v>0</v>
          </cell>
          <cell r="X1090">
            <v>0</v>
          </cell>
          <cell r="Y1090">
            <v>4125.2758302688599</v>
          </cell>
          <cell r="Z1090">
            <v>0</v>
          </cell>
          <cell r="AA1090">
            <v>8587.4509658813477</v>
          </cell>
          <cell r="AB1090">
            <v>0</v>
          </cell>
          <cell r="AC1090">
            <v>7442.2831192016602</v>
          </cell>
          <cell r="AD1090">
            <v>826.92183303833008</v>
          </cell>
          <cell r="AE1090">
            <v>318.24507117271423</v>
          </cell>
          <cell r="AF1090">
            <v>0</v>
          </cell>
          <cell r="AG1090">
            <v>0</v>
          </cell>
          <cell r="AH1090">
            <v>0</v>
          </cell>
          <cell r="AI1090">
            <v>38047.25390625</v>
          </cell>
          <cell r="AJ1090">
            <v>23660.811157226563</v>
          </cell>
          <cell r="AK1090">
            <v>0</v>
          </cell>
          <cell r="AL1090">
            <v>0</v>
          </cell>
          <cell r="AM1090">
            <v>3</v>
          </cell>
          <cell r="AN1090">
            <v>3</v>
          </cell>
          <cell r="AO1090">
            <v>0</v>
          </cell>
          <cell r="AP1090">
            <v>0</v>
          </cell>
          <cell r="AQ1090">
            <v>0</v>
          </cell>
          <cell r="AR1090">
            <v>0</v>
          </cell>
          <cell r="AS1090">
            <v>0</v>
          </cell>
          <cell r="AT1090">
            <v>0</v>
          </cell>
          <cell r="AU1090">
            <v>0</v>
          </cell>
          <cell r="AV1090">
            <v>0</v>
          </cell>
          <cell r="AW1090">
            <v>0</v>
          </cell>
          <cell r="AX1090">
            <v>0</v>
          </cell>
          <cell r="AY1090">
            <v>0</v>
          </cell>
          <cell r="AZ1090">
            <v>0</v>
          </cell>
          <cell r="BA1090">
            <v>0</v>
          </cell>
          <cell r="BB1090">
            <v>0</v>
          </cell>
          <cell r="BC1090">
            <v>0</v>
          </cell>
          <cell r="BD1090">
            <v>0</v>
          </cell>
          <cell r="BE1090">
            <v>0</v>
          </cell>
          <cell r="BF1090">
            <v>0</v>
          </cell>
          <cell r="BG1090">
            <v>0</v>
          </cell>
          <cell r="BH1090">
            <v>0</v>
          </cell>
          <cell r="BI1090">
            <v>0</v>
          </cell>
          <cell r="BJ1090">
            <v>0</v>
          </cell>
          <cell r="BK1090">
            <v>0</v>
          </cell>
          <cell r="BL1090">
            <v>9511.8134765625</v>
          </cell>
          <cell r="BM1090">
            <v>0</v>
          </cell>
          <cell r="BN1090">
            <v>0</v>
          </cell>
          <cell r="BO1090">
            <v>28535.439453125</v>
          </cell>
          <cell r="BP1090">
            <v>0</v>
          </cell>
          <cell r="BQ1090">
            <v>0</v>
          </cell>
          <cell r="BR1090">
            <v>0</v>
          </cell>
          <cell r="BS1090">
            <v>0</v>
          </cell>
          <cell r="BT1090">
            <v>0</v>
          </cell>
          <cell r="BU1090">
            <v>0</v>
          </cell>
          <cell r="BV1090">
            <v>0</v>
          </cell>
          <cell r="BW1090">
            <v>0</v>
          </cell>
          <cell r="BX1090">
            <v>0</v>
          </cell>
          <cell r="BY1090">
            <v>0</v>
          </cell>
          <cell r="BZ1090">
            <v>0</v>
          </cell>
          <cell r="CA1090">
            <v>0</v>
          </cell>
          <cell r="CB1090">
            <v>0</v>
          </cell>
          <cell r="CC1090">
            <v>0</v>
          </cell>
          <cell r="CD1090">
            <v>0</v>
          </cell>
          <cell r="CE1090">
            <v>0</v>
          </cell>
          <cell r="CF1090">
            <v>0</v>
          </cell>
          <cell r="CG1090">
            <v>0</v>
          </cell>
          <cell r="CH1090">
            <v>0</v>
          </cell>
          <cell r="CI1090">
            <v>0</v>
          </cell>
          <cell r="CJ1090">
            <v>0</v>
          </cell>
          <cell r="CK1090">
            <v>0</v>
          </cell>
          <cell r="CL1090">
            <v>0</v>
          </cell>
          <cell r="CM1090">
            <v>1</v>
          </cell>
        </row>
        <row r="1091">
          <cell r="A1091" t="str">
            <v>NIP_BP11_Z_ALAK_ES1_L01</v>
          </cell>
          <cell r="C1091" t="str">
            <v>BP11</v>
          </cell>
          <cell r="D1091" t="str">
            <v>Out</v>
          </cell>
          <cell r="E1091" t="str">
            <v>Domgas/IPP</v>
          </cell>
          <cell r="F1091" t="str">
            <v>Base Plus</v>
          </cell>
          <cell r="G1091" t="str">
            <v>SPDC JV</v>
          </cell>
          <cell r="H1091" t="str">
            <v>Out</v>
          </cell>
          <cell r="I1091" t="str">
            <v>ALAKIRI</v>
          </cell>
          <cell r="J1091" t="str">
            <v>OML - 18</v>
          </cell>
          <cell r="K1091" t="str">
            <v>SWAMP EAST</v>
          </cell>
          <cell r="L1091" t="str">
            <v>East</v>
          </cell>
          <cell r="M1091" t="str">
            <v>EDG Alakiri Phase 2</v>
          </cell>
          <cell r="N1091" t="str">
            <v>EDG Alakiri Phase 2</v>
          </cell>
          <cell r="O1091" t="str">
            <v>EDG Alakiri Phase 2</v>
          </cell>
          <cell r="P1091" t="str">
            <v>EDG Alakiri Phase 2</v>
          </cell>
          <cell r="Q1091" t="str">
            <v>Ehidiamhen Alikah</v>
          </cell>
          <cell r="R1091" t="str">
            <v>ALAKIRI1_FS</v>
          </cell>
          <cell r="S1091" t="str">
            <v>DOMGAS</v>
          </cell>
          <cell r="T1091" t="str">
            <v>5. Domgas (Ring fenced)</v>
          </cell>
          <cell r="U1091" t="str">
            <v>2. Domgas / IPP</v>
          </cell>
          <cell r="V1091" t="str">
            <v>Ikwan Ukauku</v>
          </cell>
          <cell r="W1091">
            <v>0</v>
          </cell>
          <cell r="X1091">
            <v>0</v>
          </cell>
          <cell r="Y1091">
            <v>21201.066818237305</v>
          </cell>
          <cell r="Z1091">
            <v>0</v>
          </cell>
          <cell r="AA1091">
            <v>30069.751052856445</v>
          </cell>
          <cell r="AB1091">
            <v>0</v>
          </cell>
          <cell r="AC1091">
            <v>26177.843482971191</v>
          </cell>
          <cell r="AD1091">
            <v>2908.6475229263306</v>
          </cell>
          <cell r="AE1091">
            <v>983.31939888000488</v>
          </cell>
          <cell r="AF1091">
            <v>0</v>
          </cell>
          <cell r="AG1091">
            <v>0</v>
          </cell>
          <cell r="AH1091">
            <v>0</v>
          </cell>
          <cell r="AI1091">
            <v>156846.609375</v>
          </cell>
          <cell r="AJ1091">
            <v>162579.919921875</v>
          </cell>
          <cell r="AK1091">
            <v>0</v>
          </cell>
          <cell r="AL1091">
            <v>0</v>
          </cell>
          <cell r="AM1091">
            <v>6</v>
          </cell>
          <cell r="AN1091">
            <v>6</v>
          </cell>
          <cell r="AO1091">
            <v>0</v>
          </cell>
          <cell r="AP1091">
            <v>0</v>
          </cell>
          <cell r="AQ1091">
            <v>0</v>
          </cell>
          <cell r="AR1091">
            <v>0</v>
          </cell>
          <cell r="AS1091">
            <v>0</v>
          </cell>
          <cell r="AT1091">
            <v>0</v>
          </cell>
          <cell r="AU1091">
            <v>0</v>
          </cell>
          <cell r="AV1091">
            <v>0</v>
          </cell>
          <cell r="AW1091">
            <v>0</v>
          </cell>
          <cell r="AX1091">
            <v>0</v>
          </cell>
          <cell r="AY1091">
            <v>0</v>
          </cell>
          <cell r="AZ1091">
            <v>0</v>
          </cell>
          <cell r="BA1091">
            <v>0</v>
          </cell>
          <cell r="BB1091">
            <v>0</v>
          </cell>
          <cell r="BC1091">
            <v>0</v>
          </cell>
          <cell r="BD1091">
            <v>0</v>
          </cell>
          <cell r="BE1091">
            <v>0</v>
          </cell>
          <cell r="BF1091">
            <v>0</v>
          </cell>
          <cell r="BG1091">
            <v>0</v>
          </cell>
          <cell r="BH1091">
            <v>0</v>
          </cell>
          <cell r="BI1091">
            <v>0</v>
          </cell>
          <cell r="BJ1091">
            <v>0</v>
          </cell>
          <cell r="BK1091">
            <v>0</v>
          </cell>
          <cell r="BL1091">
            <v>39211.65234375</v>
          </cell>
          <cell r="BM1091">
            <v>0</v>
          </cell>
          <cell r="BN1091">
            <v>0</v>
          </cell>
          <cell r="BO1091">
            <v>117634.953125</v>
          </cell>
          <cell r="BP1091">
            <v>0</v>
          </cell>
          <cell r="BQ1091">
            <v>0</v>
          </cell>
          <cell r="BR1091">
            <v>0</v>
          </cell>
          <cell r="BS1091">
            <v>0</v>
          </cell>
          <cell r="BT1091">
            <v>0</v>
          </cell>
          <cell r="BU1091">
            <v>0</v>
          </cell>
          <cell r="BV1091">
            <v>0</v>
          </cell>
          <cell r="BW1091">
            <v>0</v>
          </cell>
          <cell r="BX1091">
            <v>0</v>
          </cell>
          <cell r="BY1091">
            <v>0</v>
          </cell>
          <cell r="BZ1091">
            <v>0</v>
          </cell>
          <cell r="CA1091">
            <v>0</v>
          </cell>
          <cell r="CB1091">
            <v>0</v>
          </cell>
          <cell r="CC1091">
            <v>0</v>
          </cell>
          <cell r="CD1091">
            <v>0</v>
          </cell>
          <cell r="CE1091">
            <v>0</v>
          </cell>
          <cell r="CF1091">
            <v>0</v>
          </cell>
          <cell r="CG1091">
            <v>0</v>
          </cell>
          <cell r="CH1091">
            <v>0</v>
          </cell>
          <cell r="CI1091">
            <v>0</v>
          </cell>
          <cell r="CJ1091">
            <v>0</v>
          </cell>
          <cell r="CK1091">
            <v>0</v>
          </cell>
          <cell r="CL1091">
            <v>0</v>
          </cell>
          <cell r="CM1091">
            <v>1</v>
          </cell>
        </row>
        <row r="1092">
          <cell r="A1092" t="str">
            <v>NIP_BP11_Z_ALEL_WS2_D99</v>
          </cell>
          <cell r="C1092" t="str">
            <v>BP11</v>
          </cell>
          <cell r="D1092" t="str">
            <v>Out</v>
          </cell>
          <cell r="E1092" t="str">
            <v>Third Party Finance</v>
          </cell>
          <cell r="F1092" t="str">
            <v>Options</v>
          </cell>
          <cell r="G1092" t="str">
            <v>Both</v>
          </cell>
          <cell r="H1092" t="str">
            <v>Not reported</v>
          </cell>
          <cell r="I1092" t="str">
            <v>ALELE</v>
          </cell>
          <cell r="J1092" t="str">
            <v>OML - 35</v>
          </cell>
          <cell r="K1092" t="str">
            <v>SWAMP WEST</v>
          </cell>
          <cell r="L1092" t="str">
            <v>West</v>
          </cell>
          <cell r="M1092" t="str">
            <v>Thematic Project - ALELE</v>
          </cell>
          <cell r="N1092" t="str">
            <v>Thematic Projects</v>
          </cell>
          <cell r="O1092" t="str">
            <v>Thematic Project</v>
          </cell>
          <cell r="P1092" t="str">
            <v>Thematic Project</v>
          </cell>
          <cell r="Q1092" t="str">
            <v>Baranu Suka</v>
          </cell>
          <cell r="R1092" t="str">
            <v>OPUKUSHI1_FS</v>
          </cell>
          <cell r="S1092" t="str">
            <v>OKLNG</v>
          </cell>
          <cell r="T1092" t="str">
            <v>2. Export Gas Commitments</v>
          </cell>
          <cell r="U1092" t="str">
            <v>8. Oil and Gas Growth</v>
          </cell>
          <cell r="V1092" t="str">
            <v>David Oluwajuyigbe</v>
          </cell>
          <cell r="W1092">
            <v>1</v>
          </cell>
          <cell r="X1092">
            <v>0</v>
          </cell>
          <cell r="Y1092">
            <v>4791.087449129971</v>
          </cell>
          <cell r="Z1092">
            <v>0</v>
          </cell>
          <cell r="AA1092">
            <v>2.9742526771531899</v>
          </cell>
          <cell r="AB1092">
            <v>0</v>
          </cell>
          <cell r="AC1092">
            <v>2.5086644887342118</v>
          </cell>
          <cell r="AD1092">
            <v>0.44270808154942642</v>
          </cell>
          <cell r="AE1092">
            <v>2.2887963035331804E-2</v>
          </cell>
          <cell r="AF1092">
            <v>0</v>
          </cell>
          <cell r="AG1092">
            <v>0</v>
          </cell>
          <cell r="AH1092">
            <v>0</v>
          </cell>
          <cell r="AI1092">
            <v>0</v>
          </cell>
          <cell r="AJ1092">
            <v>1947.786127916432</v>
          </cell>
          <cell r="AK1092">
            <v>0</v>
          </cell>
          <cell r="AL1092">
            <v>0</v>
          </cell>
          <cell r="AM1092">
            <v>0</v>
          </cell>
          <cell r="AN1092">
            <v>0</v>
          </cell>
          <cell r="AO1092">
            <v>0</v>
          </cell>
          <cell r="AP1092">
            <v>0</v>
          </cell>
          <cell r="AQ1092">
            <v>0</v>
          </cell>
          <cell r="AR1092">
            <v>0</v>
          </cell>
          <cell r="AS1092">
            <v>0</v>
          </cell>
          <cell r="AT1092">
            <v>0</v>
          </cell>
          <cell r="AU1092">
            <v>0</v>
          </cell>
          <cell r="AV1092">
            <v>0</v>
          </cell>
          <cell r="AW1092">
            <v>0</v>
          </cell>
          <cell r="AX1092">
            <v>0</v>
          </cell>
          <cell r="AY1092">
            <v>0</v>
          </cell>
          <cell r="AZ1092">
            <v>0</v>
          </cell>
          <cell r="BA1092">
            <v>0</v>
          </cell>
          <cell r="BB1092">
            <v>0</v>
          </cell>
          <cell r="BC1092">
            <v>0</v>
          </cell>
          <cell r="BD1092">
            <v>0</v>
          </cell>
          <cell r="BE1092">
            <v>0</v>
          </cell>
          <cell r="BF1092">
            <v>0</v>
          </cell>
          <cell r="BG1092">
            <v>0</v>
          </cell>
          <cell r="BH1092">
            <v>0</v>
          </cell>
          <cell r="BI1092">
            <v>0</v>
          </cell>
          <cell r="BJ1092">
            <v>0</v>
          </cell>
          <cell r="BK1092">
            <v>0</v>
          </cell>
          <cell r="BL1092">
            <v>0</v>
          </cell>
          <cell r="BM1092">
            <v>0</v>
          </cell>
          <cell r="BN1092">
            <v>0</v>
          </cell>
          <cell r="BO1092">
            <v>0</v>
          </cell>
          <cell r="BP1092">
            <v>0</v>
          </cell>
          <cell r="BQ1092">
            <v>0</v>
          </cell>
          <cell r="BR1092">
            <v>0</v>
          </cell>
          <cell r="BS1092">
            <v>0</v>
          </cell>
          <cell r="BT1092">
            <v>0</v>
          </cell>
          <cell r="BU1092">
            <v>0</v>
          </cell>
          <cell r="BV1092">
            <v>0</v>
          </cell>
          <cell r="BW1092">
            <v>0</v>
          </cell>
          <cell r="BX1092">
            <v>0</v>
          </cell>
          <cell r="BY1092">
            <v>0</v>
          </cell>
          <cell r="BZ1092">
            <v>0</v>
          </cell>
          <cell r="CA1092">
            <v>0</v>
          </cell>
          <cell r="CB1092">
            <v>0</v>
          </cell>
          <cell r="CC1092">
            <v>0</v>
          </cell>
          <cell r="CD1092">
            <v>0</v>
          </cell>
          <cell r="CE1092">
            <v>0</v>
          </cell>
          <cell r="CF1092">
            <v>0</v>
          </cell>
          <cell r="CG1092">
            <v>0</v>
          </cell>
          <cell r="CH1092">
            <v>0</v>
          </cell>
          <cell r="CI1092">
            <v>0</v>
          </cell>
          <cell r="CJ1092">
            <v>0</v>
          </cell>
          <cell r="CK1092">
            <v>0</v>
          </cell>
          <cell r="CL1092">
            <v>0</v>
          </cell>
          <cell r="CM1092">
            <v>1</v>
          </cell>
        </row>
        <row r="1093">
          <cell r="A1093" t="str">
            <v>NIP_BP11_Z_ALKE_ES1_L01</v>
          </cell>
          <cell r="C1093" t="str">
            <v>BP11</v>
          </cell>
          <cell r="D1093" t="str">
            <v>Out</v>
          </cell>
          <cell r="E1093" t="str">
            <v>Domgas/IPP</v>
          </cell>
          <cell r="F1093" t="str">
            <v>Base Plus</v>
          </cell>
          <cell r="G1093" t="str">
            <v>SPDC JV</v>
          </cell>
          <cell r="H1093" t="str">
            <v>Out</v>
          </cell>
          <cell r="I1093" t="str">
            <v>ALAKIRI EAST</v>
          </cell>
          <cell r="J1093" t="str">
            <v>OML - 11</v>
          </cell>
          <cell r="K1093" t="str">
            <v>SWAMP EAST</v>
          </cell>
          <cell r="L1093" t="str">
            <v>East</v>
          </cell>
          <cell r="M1093" t="str">
            <v>EDG Alakiri Phase 2</v>
          </cell>
          <cell r="N1093" t="str">
            <v>EDG Alakiri Phase 2</v>
          </cell>
          <cell r="O1093" t="str">
            <v>EDG Alakiri Phase 2</v>
          </cell>
          <cell r="P1093" t="str">
            <v>EDG Alakiri Phase 2</v>
          </cell>
          <cell r="Q1093" t="str">
            <v>Ehidiamhen Alikah</v>
          </cell>
          <cell r="R1093" t="str">
            <v>ALAKIRI1_FS</v>
          </cell>
          <cell r="S1093" t="str">
            <v>DOMGAS</v>
          </cell>
          <cell r="T1093" t="str">
            <v>5. Domgas (Ring fenced)</v>
          </cell>
          <cell r="U1093" t="str">
            <v>2. Domgas / IPP</v>
          </cell>
          <cell r="V1093" t="str">
            <v>Ikwan Ukauku</v>
          </cell>
          <cell r="W1093">
            <v>0</v>
          </cell>
          <cell r="X1093">
            <v>0</v>
          </cell>
          <cell r="Y1093">
            <v>4001.8242130279541</v>
          </cell>
          <cell r="Z1093">
            <v>0</v>
          </cell>
          <cell r="AA1093">
            <v>6229.4044704437256</v>
          </cell>
          <cell r="AB1093">
            <v>0</v>
          </cell>
          <cell r="AC1093">
            <v>5423.128547668457</v>
          </cell>
          <cell r="AD1093">
            <v>602.56785333156586</v>
          </cell>
          <cell r="AE1093">
            <v>203.72212070226669</v>
          </cell>
          <cell r="AF1093">
            <v>0</v>
          </cell>
          <cell r="AG1093">
            <v>0</v>
          </cell>
          <cell r="AH1093">
            <v>0</v>
          </cell>
          <cell r="AI1093">
            <v>38808.19921875</v>
          </cell>
          <cell r="AJ1093">
            <v>39179.908813476563</v>
          </cell>
          <cell r="AK1093">
            <v>0</v>
          </cell>
          <cell r="AL1093">
            <v>0</v>
          </cell>
          <cell r="AM1093">
            <v>3</v>
          </cell>
          <cell r="AN1093">
            <v>3</v>
          </cell>
          <cell r="AO1093">
            <v>0</v>
          </cell>
          <cell r="AP1093">
            <v>0</v>
          </cell>
          <cell r="AQ1093">
            <v>0</v>
          </cell>
          <cell r="AR1093">
            <v>0</v>
          </cell>
          <cell r="AS1093">
            <v>0</v>
          </cell>
          <cell r="AT1093">
            <v>0</v>
          </cell>
          <cell r="AU1093">
            <v>0</v>
          </cell>
          <cell r="AV1093">
            <v>0</v>
          </cell>
          <cell r="AW1093">
            <v>0</v>
          </cell>
          <cell r="AX1093">
            <v>0</v>
          </cell>
          <cell r="AY1093">
            <v>0</v>
          </cell>
          <cell r="AZ1093">
            <v>0</v>
          </cell>
          <cell r="BA1093">
            <v>0</v>
          </cell>
          <cell r="BB1093">
            <v>0</v>
          </cell>
          <cell r="BC1093">
            <v>0</v>
          </cell>
          <cell r="BD1093">
            <v>0</v>
          </cell>
          <cell r="BE1093">
            <v>0</v>
          </cell>
          <cell r="BF1093">
            <v>0</v>
          </cell>
          <cell r="BG1093">
            <v>0</v>
          </cell>
          <cell r="BH1093">
            <v>0</v>
          </cell>
          <cell r="BI1093">
            <v>0</v>
          </cell>
          <cell r="BJ1093">
            <v>0</v>
          </cell>
          <cell r="BK1093">
            <v>0</v>
          </cell>
          <cell r="BL1093">
            <v>9702.0498046875</v>
          </cell>
          <cell r="BM1093">
            <v>0</v>
          </cell>
          <cell r="BN1093">
            <v>0</v>
          </cell>
          <cell r="BO1093">
            <v>29106.1484375</v>
          </cell>
          <cell r="BP1093">
            <v>0</v>
          </cell>
          <cell r="BQ1093">
            <v>0</v>
          </cell>
          <cell r="BR1093">
            <v>0</v>
          </cell>
          <cell r="BS1093">
            <v>0</v>
          </cell>
          <cell r="BT1093">
            <v>0</v>
          </cell>
          <cell r="BU1093">
            <v>0</v>
          </cell>
          <cell r="BV1093">
            <v>0</v>
          </cell>
          <cell r="BW1093">
            <v>0</v>
          </cell>
          <cell r="BX1093">
            <v>0</v>
          </cell>
          <cell r="BY1093">
            <v>0</v>
          </cell>
          <cell r="BZ1093">
            <v>0</v>
          </cell>
          <cell r="CA1093">
            <v>0</v>
          </cell>
          <cell r="CB1093">
            <v>0</v>
          </cell>
          <cell r="CC1093">
            <v>0</v>
          </cell>
          <cell r="CD1093">
            <v>0</v>
          </cell>
          <cell r="CE1093">
            <v>0</v>
          </cell>
          <cell r="CF1093">
            <v>0</v>
          </cell>
          <cell r="CG1093">
            <v>0</v>
          </cell>
          <cell r="CH1093">
            <v>0</v>
          </cell>
          <cell r="CI1093">
            <v>0</v>
          </cell>
          <cell r="CJ1093">
            <v>0</v>
          </cell>
          <cell r="CK1093">
            <v>0</v>
          </cell>
          <cell r="CL1093">
            <v>0</v>
          </cell>
          <cell r="CM1093">
            <v>1</v>
          </cell>
        </row>
        <row r="1094">
          <cell r="A1094" t="str">
            <v>NIP_BP11_Z_ASAR_ES1_D99</v>
          </cell>
          <cell r="C1094" t="str">
            <v>BP11</v>
          </cell>
          <cell r="D1094" t="str">
            <v>Out</v>
          </cell>
          <cell r="E1094" t="str">
            <v>Domgas/IPP</v>
          </cell>
          <cell r="F1094" t="str">
            <v>Base Plus</v>
          </cell>
          <cell r="G1094" t="str">
            <v>SPDC JV</v>
          </cell>
          <cell r="H1094" t="str">
            <v>Out</v>
          </cell>
          <cell r="I1094" t="str">
            <v>ASARITORU</v>
          </cell>
          <cell r="J1094" t="str">
            <v>OML - 18</v>
          </cell>
          <cell r="K1094" t="str">
            <v>SWAMP EAST</v>
          </cell>
          <cell r="L1094" t="str">
            <v>East</v>
          </cell>
          <cell r="M1094" t="str">
            <v>EDG Buguma Creek Phase 2A</v>
          </cell>
          <cell r="N1094" t="str">
            <v>EDG Buguma Creek Phase 2A</v>
          </cell>
          <cell r="O1094" t="str">
            <v>EDG Buguma Creek Phase 2A</v>
          </cell>
          <cell r="P1094" t="str">
            <v>EDG Buguma Creek Phase 2</v>
          </cell>
          <cell r="Q1094" t="str">
            <v>Ehidiamhen Alikah</v>
          </cell>
          <cell r="R1094" t="str">
            <v>BUGUMA_CREEK1_FS</v>
          </cell>
          <cell r="S1094" t="str">
            <v>DOMGAS</v>
          </cell>
          <cell r="T1094" t="str">
            <v>5. Domgas (Ring fenced)</v>
          </cell>
          <cell r="U1094" t="str">
            <v>2. Domgas / IPP</v>
          </cell>
          <cell r="V1094" t="str">
            <v>Uyouko Ime</v>
          </cell>
          <cell r="W1094">
            <v>0</v>
          </cell>
          <cell r="X1094">
            <v>0</v>
          </cell>
          <cell r="Y1094">
            <v>6583.6750183105469</v>
          </cell>
          <cell r="Z1094">
            <v>0</v>
          </cell>
          <cell r="AA1094">
            <v>10618.029968261719</v>
          </cell>
          <cell r="AB1094">
            <v>0</v>
          </cell>
          <cell r="AC1094">
            <v>9025.3251495361328</v>
          </cell>
          <cell r="AD1094">
            <v>1592.710994720459</v>
          </cell>
          <cell r="AE1094">
            <v>0</v>
          </cell>
          <cell r="AF1094">
            <v>0</v>
          </cell>
          <cell r="AG1094">
            <v>0</v>
          </cell>
          <cell r="AH1094">
            <v>0</v>
          </cell>
          <cell r="AI1094">
            <v>144197.8583984375</v>
          </cell>
          <cell r="AJ1094">
            <v>61850.46028137207</v>
          </cell>
          <cell r="AK1094">
            <v>0</v>
          </cell>
          <cell r="AL1094">
            <v>0</v>
          </cell>
          <cell r="AM1094">
            <v>2</v>
          </cell>
          <cell r="AN1094">
            <v>0</v>
          </cell>
          <cell r="AO1094">
            <v>0</v>
          </cell>
          <cell r="AP1094">
            <v>0</v>
          </cell>
          <cell r="AQ1094">
            <v>0</v>
          </cell>
          <cell r="AR1094">
            <v>0</v>
          </cell>
          <cell r="AS1094">
            <v>0</v>
          </cell>
          <cell r="AT1094">
            <v>0</v>
          </cell>
          <cell r="AU1094">
            <v>0</v>
          </cell>
          <cell r="AV1094">
            <v>0</v>
          </cell>
          <cell r="AW1094">
            <v>0</v>
          </cell>
          <cell r="AX1094">
            <v>0</v>
          </cell>
          <cell r="AY1094">
            <v>0</v>
          </cell>
          <cell r="AZ1094">
            <v>0</v>
          </cell>
          <cell r="BA1094">
            <v>0</v>
          </cell>
          <cell r="BB1094">
            <v>0</v>
          </cell>
          <cell r="BC1094">
            <v>0</v>
          </cell>
          <cell r="BD1094">
            <v>0</v>
          </cell>
          <cell r="BE1094">
            <v>0</v>
          </cell>
          <cell r="BF1094">
            <v>0</v>
          </cell>
          <cell r="BG1094">
            <v>0</v>
          </cell>
          <cell r="BH1094">
            <v>0</v>
          </cell>
          <cell r="BI1094">
            <v>0</v>
          </cell>
          <cell r="BJ1094">
            <v>0</v>
          </cell>
          <cell r="BK1094">
            <v>0</v>
          </cell>
          <cell r="BL1094">
            <v>9428.4677734375</v>
          </cell>
          <cell r="BM1094">
            <v>96934.5703125</v>
          </cell>
          <cell r="BN1094">
            <v>31240.28515625</v>
          </cell>
          <cell r="BO1094">
            <v>0</v>
          </cell>
          <cell r="BP1094">
            <v>6594.5400390625</v>
          </cell>
          <cell r="BQ1094">
            <v>0</v>
          </cell>
          <cell r="BR1094">
            <v>0</v>
          </cell>
          <cell r="BS1094">
            <v>0</v>
          </cell>
          <cell r="BT1094">
            <v>0</v>
          </cell>
          <cell r="BU1094">
            <v>0</v>
          </cell>
          <cell r="BV1094">
            <v>0</v>
          </cell>
          <cell r="BW1094">
            <v>0</v>
          </cell>
          <cell r="BX1094">
            <v>0</v>
          </cell>
          <cell r="BY1094">
            <v>0</v>
          </cell>
          <cell r="BZ1094">
            <v>0</v>
          </cell>
          <cell r="CA1094">
            <v>0</v>
          </cell>
          <cell r="CB1094">
            <v>0</v>
          </cell>
          <cell r="CC1094">
            <v>0</v>
          </cell>
          <cell r="CD1094">
            <v>0</v>
          </cell>
          <cell r="CE1094">
            <v>0</v>
          </cell>
          <cell r="CF1094">
            <v>0</v>
          </cell>
          <cell r="CG1094">
            <v>0</v>
          </cell>
          <cell r="CH1094">
            <v>0</v>
          </cell>
          <cell r="CI1094">
            <v>0</v>
          </cell>
          <cell r="CJ1094">
            <v>0</v>
          </cell>
          <cell r="CK1094">
            <v>0</v>
          </cell>
          <cell r="CL1094">
            <v>0</v>
          </cell>
          <cell r="CM1094">
            <v>1</v>
          </cell>
        </row>
        <row r="1095">
          <cell r="A1095" t="str">
            <v>NIP_BP11_Z_ASAR_ES1_G99</v>
          </cell>
          <cell r="C1095" t="str">
            <v>BP11</v>
          </cell>
          <cell r="D1095" t="str">
            <v>Out</v>
          </cell>
          <cell r="E1095" t="str">
            <v>Domgas/IPP</v>
          </cell>
          <cell r="F1095" t="str">
            <v>Base Plus</v>
          </cell>
          <cell r="G1095" t="str">
            <v>SPDC JV</v>
          </cell>
          <cell r="H1095" t="str">
            <v>Out</v>
          </cell>
          <cell r="I1095" t="str">
            <v>ASARITORU</v>
          </cell>
          <cell r="J1095" t="str">
            <v>OML - 18</v>
          </cell>
          <cell r="K1095" t="str">
            <v>SWAMP EAST</v>
          </cell>
          <cell r="L1095" t="str">
            <v>East</v>
          </cell>
          <cell r="M1095" t="str">
            <v>EDG Buguma Creek Phase 2A</v>
          </cell>
          <cell r="N1095" t="str">
            <v>EDG Buguma Creek Phase 2A</v>
          </cell>
          <cell r="O1095" t="str">
            <v>EDG Buguma Creek Phase 2A</v>
          </cell>
          <cell r="P1095" t="str">
            <v>EDG Buguma Creek Phase 2</v>
          </cell>
          <cell r="Q1095" t="str">
            <v>Ehidiamhen Alikah</v>
          </cell>
          <cell r="R1095" t="str">
            <v>ALAKIRI2_GP</v>
          </cell>
          <cell r="S1095" t="str">
            <v>DOMGAS</v>
          </cell>
          <cell r="T1095" t="str">
            <v>5. Domgas (Ring fenced)</v>
          </cell>
          <cell r="U1095" t="str">
            <v>2. Domgas / IPP</v>
          </cell>
          <cell r="V1095" t="str">
            <v>Ikwan Ukauku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150599.68341732025</v>
          </cell>
          <cell r="AC1095">
            <v>0</v>
          </cell>
          <cell r="AD1095">
            <v>0</v>
          </cell>
          <cell r="AE1095">
            <v>0</v>
          </cell>
          <cell r="AF1095">
            <v>145158.61407470703</v>
          </cell>
          <cell r="AG1095">
            <v>1466.2403591871262</v>
          </cell>
          <cell r="AH1095">
            <v>3976.5456757545471</v>
          </cell>
          <cell r="AI1095">
            <v>60466.20703125</v>
          </cell>
          <cell r="AJ1095">
            <v>77828.220458984375</v>
          </cell>
          <cell r="AK1095">
            <v>0</v>
          </cell>
          <cell r="AL1095">
            <v>0</v>
          </cell>
          <cell r="AM1095">
            <v>0</v>
          </cell>
          <cell r="AN1095">
            <v>0</v>
          </cell>
          <cell r="AO1095">
            <v>0</v>
          </cell>
          <cell r="AP1095">
            <v>0</v>
          </cell>
          <cell r="AQ1095">
            <v>0</v>
          </cell>
          <cell r="AR1095">
            <v>1</v>
          </cell>
          <cell r="AS1095">
            <v>0</v>
          </cell>
          <cell r="AT1095">
            <v>0</v>
          </cell>
          <cell r="AU1095">
            <v>0</v>
          </cell>
          <cell r="AV1095">
            <v>0</v>
          </cell>
          <cell r="AW1095">
            <v>0</v>
          </cell>
          <cell r="AX1095">
            <v>0</v>
          </cell>
          <cell r="AY1095">
            <v>0</v>
          </cell>
          <cell r="AZ1095">
            <v>0</v>
          </cell>
          <cell r="BA1095">
            <v>0</v>
          </cell>
          <cell r="BB1095">
            <v>0</v>
          </cell>
          <cell r="BC1095">
            <v>0</v>
          </cell>
          <cell r="BD1095">
            <v>0</v>
          </cell>
          <cell r="BE1095">
            <v>0</v>
          </cell>
          <cell r="BF1095">
            <v>0</v>
          </cell>
          <cell r="BG1095">
            <v>0</v>
          </cell>
          <cell r="BH1095">
            <v>0</v>
          </cell>
          <cell r="BI1095">
            <v>0</v>
          </cell>
          <cell r="BJ1095">
            <v>0</v>
          </cell>
          <cell r="BK1095">
            <v>0</v>
          </cell>
          <cell r="BL1095">
            <v>0</v>
          </cell>
          <cell r="BM1095">
            <v>0</v>
          </cell>
          <cell r="BN1095">
            <v>0</v>
          </cell>
          <cell r="BO1095">
            <v>0</v>
          </cell>
          <cell r="BP1095">
            <v>0</v>
          </cell>
          <cell r="BQ1095">
            <v>0</v>
          </cell>
          <cell r="BR1095">
            <v>0</v>
          </cell>
          <cell r="BS1095">
            <v>0</v>
          </cell>
          <cell r="BT1095">
            <v>0</v>
          </cell>
          <cell r="BU1095">
            <v>0</v>
          </cell>
          <cell r="BV1095">
            <v>0</v>
          </cell>
          <cell r="BW1095">
            <v>0</v>
          </cell>
          <cell r="BX1095">
            <v>0</v>
          </cell>
          <cell r="BY1095">
            <v>0</v>
          </cell>
          <cell r="BZ1095">
            <v>0</v>
          </cell>
          <cell r="CA1095">
            <v>4618.17578125</v>
          </cell>
          <cell r="CB1095">
            <v>33855.52734375</v>
          </cell>
          <cell r="CC1095">
            <v>18825.755859375</v>
          </cell>
          <cell r="CD1095">
            <v>0</v>
          </cell>
          <cell r="CE1095">
            <v>3166.7490234375</v>
          </cell>
          <cell r="CF1095">
            <v>0</v>
          </cell>
          <cell r="CG1095">
            <v>0</v>
          </cell>
          <cell r="CH1095">
            <v>0</v>
          </cell>
          <cell r="CI1095">
            <v>0</v>
          </cell>
          <cell r="CJ1095">
            <v>0</v>
          </cell>
          <cell r="CK1095">
            <v>0</v>
          </cell>
          <cell r="CL1095">
            <v>0</v>
          </cell>
          <cell r="CM1095">
            <v>1</v>
          </cell>
        </row>
        <row r="1096">
          <cell r="A1096" t="str">
            <v>NIP_BP11_Z_ASAR_ES1_L01</v>
          </cell>
          <cell r="C1096" t="str">
            <v>BP11</v>
          </cell>
          <cell r="D1096" t="str">
            <v>Out</v>
          </cell>
          <cell r="E1096" t="str">
            <v>Domgas/IPP</v>
          </cell>
          <cell r="F1096" t="str">
            <v>Base Plus</v>
          </cell>
          <cell r="G1096" t="str">
            <v>SPDC JV</v>
          </cell>
          <cell r="H1096" t="str">
            <v>Out</v>
          </cell>
          <cell r="I1096" t="str">
            <v>ASARITORU</v>
          </cell>
          <cell r="J1096" t="str">
            <v>OML - 18</v>
          </cell>
          <cell r="K1096" t="str">
            <v>SWAMP EAST</v>
          </cell>
          <cell r="L1096" t="str">
            <v>East</v>
          </cell>
          <cell r="M1096" t="str">
            <v>EDG Buguma Creek Phase 2A</v>
          </cell>
          <cell r="N1096" t="str">
            <v>EDG Buguma Creek Phase 2A</v>
          </cell>
          <cell r="O1096" t="str">
            <v>EDG Buguma Creek Phase 2A</v>
          </cell>
          <cell r="P1096" t="str">
            <v>EDG Buguma Creek Phase 2</v>
          </cell>
          <cell r="Q1096" t="str">
            <v>Ehidiamhen Alikah</v>
          </cell>
          <cell r="R1096" t="str">
            <v>BUGUMA_CREEK1_FS</v>
          </cell>
          <cell r="S1096" t="str">
            <v>DOMGAS</v>
          </cell>
          <cell r="T1096" t="str">
            <v>5. Domgas (Ring fenced)</v>
          </cell>
          <cell r="U1096" t="str">
            <v>2. Domgas / IPP</v>
          </cell>
          <cell r="V1096" t="str">
            <v>Ikwan Ukauku</v>
          </cell>
          <cell r="W1096">
            <v>0</v>
          </cell>
          <cell r="X1096">
            <v>0</v>
          </cell>
          <cell r="Y1096">
            <v>10269.897967338562</v>
          </cell>
          <cell r="Z1096">
            <v>0</v>
          </cell>
          <cell r="AA1096">
            <v>9934.9449348449707</v>
          </cell>
          <cell r="AB1096">
            <v>0</v>
          </cell>
          <cell r="AC1096">
            <v>8444.7130451202393</v>
          </cell>
          <cell r="AD1096">
            <v>1490.2478008270264</v>
          </cell>
          <cell r="AE1096">
            <v>0</v>
          </cell>
          <cell r="AF1096">
            <v>0</v>
          </cell>
          <cell r="AG1096">
            <v>0</v>
          </cell>
          <cell r="AH1096">
            <v>0</v>
          </cell>
          <cell r="AI1096">
            <v>13194.787109375</v>
          </cell>
          <cell r="AJ1096">
            <v>18342.913940429688</v>
          </cell>
          <cell r="AK1096">
            <v>0</v>
          </cell>
          <cell r="AL1096">
            <v>0</v>
          </cell>
          <cell r="AM1096">
            <v>1</v>
          </cell>
          <cell r="AN1096">
            <v>1</v>
          </cell>
          <cell r="AO1096">
            <v>0</v>
          </cell>
          <cell r="AP1096">
            <v>0</v>
          </cell>
          <cell r="AQ1096">
            <v>0</v>
          </cell>
          <cell r="AR1096">
            <v>0</v>
          </cell>
          <cell r="AS1096">
            <v>0</v>
          </cell>
          <cell r="AT1096">
            <v>0</v>
          </cell>
          <cell r="AU1096">
            <v>0</v>
          </cell>
          <cell r="AV1096">
            <v>0</v>
          </cell>
          <cell r="AW1096">
            <v>0</v>
          </cell>
          <cell r="AX1096">
            <v>0</v>
          </cell>
          <cell r="AY1096">
            <v>0</v>
          </cell>
          <cell r="AZ1096">
            <v>0</v>
          </cell>
          <cell r="BA1096">
            <v>0</v>
          </cell>
          <cell r="BB1096">
            <v>0</v>
          </cell>
          <cell r="BC1096">
            <v>0</v>
          </cell>
          <cell r="BD1096">
            <v>0</v>
          </cell>
          <cell r="BE1096">
            <v>0</v>
          </cell>
          <cell r="BF1096">
            <v>0</v>
          </cell>
          <cell r="BG1096">
            <v>0</v>
          </cell>
          <cell r="BH1096">
            <v>0</v>
          </cell>
          <cell r="BI1096">
            <v>0</v>
          </cell>
          <cell r="BJ1096">
            <v>0</v>
          </cell>
          <cell r="BK1096">
            <v>0</v>
          </cell>
          <cell r="BL1096">
            <v>3298.69677734375</v>
          </cell>
          <cell r="BM1096">
            <v>0</v>
          </cell>
          <cell r="BN1096">
            <v>0</v>
          </cell>
          <cell r="BO1096">
            <v>9896.0908203125</v>
          </cell>
          <cell r="BP1096">
            <v>0</v>
          </cell>
          <cell r="BQ1096">
            <v>0</v>
          </cell>
          <cell r="BR1096">
            <v>0</v>
          </cell>
          <cell r="BS1096">
            <v>0</v>
          </cell>
          <cell r="BT1096">
            <v>0</v>
          </cell>
          <cell r="BU1096">
            <v>0</v>
          </cell>
          <cell r="BV1096">
            <v>0</v>
          </cell>
          <cell r="BW1096">
            <v>0</v>
          </cell>
          <cell r="BX1096">
            <v>0</v>
          </cell>
          <cell r="BY1096">
            <v>0</v>
          </cell>
          <cell r="BZ1096">
            <v>0</v>
          </cell>
          <cell r="CA1096">
            <v>0</v>
          </cell>
          <cell r="CB1096">
            <v>0</v>
          </cell>
          <cell r="CC1096">
            <v>0</v>
          </cell>
          <cell r="CD1096">
            <v>0</v>
          </cell>
          <cell r="CE1096">
            <v>0</v>
          </cell>
          <cell r="CF1096">
            <v>0</v>
          </cell>
          <cell r="CG1096">
            <v>0</v>
          </cell>
          <cell r="CH1096">
            <v>0</v>
          </cell>
          <cell r="CI1096">
            <v>0</v>
          </cell>
          <cell r="CJ1096">
            <v>0</v>
          </cell>
          <cell r="CK1096">
            <v>0</v>
          </cell>
          <cell r="CL1096">
            <v>0</v>
          </cell>
          <cell r="CM1096">
            <v>1</v>
          </cell>
        </row>
        <row r="1097">
          <cell r="A1097" t="str">
            <v>NIP_BP11_Z_ASSN_EL2_G31</v>
          </cell>
          <cell r="C1097" t="str">
            <v>BP11</v>
          </cell>
          <cell r="D1097" t="str">
            <v>In</v>
          </cell>
          <cell r="E1097" t="str">
            <v>Domgas/IPP</v>
          </cell>
          <cell r="F1097" t="str">
            <v>Base</v>
          </cell>
          <cell r="G1097" t="str">
            <v>SPDC JV</v>
          </cell>
          <cell r="H1097" t="str">
            <v>Out</v>
          </cell>
          <cell r="I1097" t="str">
            <v>ASSA NORTH</v>
          </cell>
          <cell r="J1097" t="str">
            <v>OML - 21</v>
          </cell>
          <cell r="K1097" t="str">
            <v>LAND EAST</v>
          </cell>
          <cell r="L1097" t="str">
            <v>East</v>
          </cell>
          <cell r="M1097" t="str">
            <v>Assa North Node Domgas</v>
          </cell>
          <cell r="N1097" t="str">
            <v>Assa North Node Domgas</v>
          </cell>
          <cell r="O1097" t="str">
            <v>Assa North Node Domgas</v>
          </cell>
          <cell r="P1097" t="str">
            <v>Assa North Node Domgas</v>
          </cell>
          <cell r="Q1097" t="str">
            <v>James Iwegbu</v>
          </cell>
          <cell r="R1097" t="str">
            <v>PLANNED_ASSA_NORTH1_GP</v>
          </cell>
          <cell r="S1097" t="str">
            <v>DOMGAS</v>
          </cell>
          <cell r="T1097" t="str">
            <v>5. Domgas (Ring fenced)</v>
          </cell>
          <cell r="V1097" t="str">
            <v>Eleluwor Esta</v>
          </cell>
          <cell r="W1097">
            <v>0</v>
          </cell>
          <cell r="X1097">
            <v>0</v>
          </cell>
          <cell r="Y1097">
            <v>0</v>
          </cell>
          <cell r="Z1097">
            <v>94174.155965805054</v>
          </cell>
          <cell r="AA1097">
            <v>0</v>
          </cell>
          <cell r="AB1097">
            <v>1351394.5247802734</v>
          </cell>
          <cell r="AC1097">
            <v>0</v>
          </cell>
          <cell r="AD1097">
            <v>0</v>
          </cell>
          <cell r="AE1097">
            <v>0</v>
          </cell>
          <cell r="AF1097">
            <v>1343321.9265136719</v>
          </cell>
          <cell r="AG1097">
            <v>0</v>
          </cell>
          <cell r="AH1097">
            <v>8069.4635391235352</v>
          </cell>
          <cell r="AI1097">
            <v>0</v>
          </cell>
          <cell r="AJ1097">
            <v>152649.77687835693</v>
          </cell>
          <cell r="AK1097">
            <v>0</v>
          </cell>
          <cell r="AL1097">
            <v>0</v>
          </cell>
          <cell r="AM1097">
            <v>0</v>
          </cell>
          <cell r="AN1097">
            <v>0</v>
          </cell>
          <cell r="AO1097">
            <v>0</v>
          </cell>
          <cell r="AP1097">
            <v>0</v>
          </cell>
          <cell r="AQ1097">
            <v>0</v>
          </cell>
          <cell r="AR1097">
            <v>0</v>
          </cell>
          <cell r="AS1097">
            <v>0</v>
          </cell>
          <cell r="AT1097">
            <v>0</v>
          </cell>
          <cell r="AU1097">
            <v>0</v>
          </cell>
          <cell r="AV1097">
            <v>0</v>
          </cell>
          <cell r="AW1097">
            <v>0</v>
          </cell>
          <cell r="AX1097">
            <v>0</v>
          </cell>
          <cell r="AY1097">
            <v>0</v>
          </cell>
          <cell r="AZ1097">
            <v>0</v>
          </cell>
          <cell r="BA1097">
            <v>0</v>
          </cell>
          <cell r="BB1097">
            <v>0</v>
          </cell>
          <cell r="BC1097">
            <v>0</v>
          </cell>
          <cell r="BD1097">
            <v>0</v>
          </cell>
          <cell r="BE1097">
            <v>0</v>
          </cell>
          <cell r="BF1097">
            <v>0</v>
          </cell>
          <cell r="BG1097">
            <v>0</v>
          </cell>
          <cell r="BH1097">
            <v>0</v>
          </cell>
          <cell r="BI1097">
            <v>0</v>
          </cell>
          <cell r="BJ1097">
            <v>0</v>
          </cell>
          <cell r="BK1097">
            <v>0</v>
          </cell>
          <cell r="BL1097">
            <v>0</v>
          </cell>
          <cell r="BM1097">
            <v>0</v>
          </cell>
          <cell r="BN1097">
            <v>0</v>
          </cell>
          <cell r="BO1097">
            <v>0</v>
          </cell>
          <cell r="BP1097">
            <v>0</v>
          </cell>
          <cell r="BQ1097">
            <v>0</v>
          </cell>
          <cell r="BR1097">
            <v>0</v>
          </cell>
          <cell r="BS1097">
            <v>0</v>
          </cell>
          <cell r="BT1097">
            <v>0</v>
          </cell>
          <cell r="BU1097">
            <v>0</v>
          </cell>
          <cell r="BV1097">
            <v>0</v>
          </cell>
          <cell r="BW1097">
            <v>0</v>
          </cell>
          <cell r="BX1097">
            <v>0</v>
          </cell>
          <cell r="BY1097">
            <v>0</v>
          </cell>
          <cell r="BZ1097">
            <v>0</v>
          </cell>
          <cell r="CA1097">
            <v>0</v>
          </cell>
          <cell r="CB1097">
            <v>0</v>
          </cell>
          <cell r="CC1097">
            <v>0</v>
          </cell>
          <cell r="CD1097">
            <v>0</v>
          </cell>
          <cell r="CE1097">
            <v>0</v>
          </cell>
          <cell r="CF1097">
            <v>0</v>
          </cell>
          <cell r="CG1097">
            <v>0</v>
          </cell>
          <cell r="CH1097">
            <v>0</v>
          </cell>
          <cell r="CI1097">
            <v>0</v>
          </cell>
          <cell r="CJ1097">
            <v>0</v>
          </cell>
          <cell r="CK1097">
            <v>0</v>
          </cell>
          <cell r="CL1097">
            <v>0</v>
          </cell>
          <cell r="CM1097">
            <v>1</v>
          </cell>
        </row>
        <row r="1098">
          <cell r="A1098" t="str">
            <v>NIP_BP11_Z_ATAM_WS1_D01</v>
          </cell>
          <cell r="C1098" t="str">
            <v>BP11</v>
          </cell>
          <cell r="D1098" t="str">
            <v>Out</v>
          </cell>
          <cell r="E1098" t="str">
            <v>Third Party Finance</v>
          </cell>
          <cell r="F1098" t="str">
            <v>Options</v>
          </cell>
          <cell r="G1098" t="str">
            <v>Portfolio Action</v>
          </cell>
          <cell r="H1098" t="str">
            <v>Not reported</v>
          </cell>
          <cell r="I1098" t="str">
            <v>ATAMBA</v>
          </cell>
          <cell r="J1098" t="str">
            <v>OML - 42</v>
          </cell>
          <cell r="K1098" t="str">
            <v>SWAMP WEST</v>
          </cell>
          <cell r="L1098" t="str">
            <v>West</v>
          </cell>
          <cell r="M1098" t="str">
            <v>Atamba Initial Development</v>
          </cell>
          <cell r="N1098" t="str">
            <v>Atamba Initial Development</v>
          </cell>
          <cell r="O1098" t="str">
            <v>Atamba Initial Development</v>
          </cell>
          <cell r="P1098" t="str">
            <v>Atamba Initial Development</v>
          </cell>
          <cell r="Q1098" t="str">
            <v>Baranu Suka</v>
          </cell>
          <cell r="R1098" t="str">
            <v>JONES_CREEK1_FS</v>
          </cell>
          <cell r="S1098" t="str">
            <v>DOMGAS</v>
          </cell>
          <cell r="T1098" t="str">
            <v>7. Export Growth</v>
          </cell>
          <cell r="U1098" t="str">
            <v>8. Oil and Gas Growth</v>
          </cell>
          <cell r="V1098" t="str">
            <v>David Oluwajuyigbe</v>
          </cell>
          <cell r="W1098">
            <v>1</v>
          </cell>
          <cell r="X1098">
            <v>0</v>
          </cell>
          <cell r="Y1098">
            <v>2285.7639656066895</v>
          </cell>
          <cell r="Z1098">
            <v>0</v>
          </cell>
          <cell r="AA1098">
            <v>1952.4740028381348</v>
          </cell>
          <cell r="AB1098">
            <v>0</v>
          </cell>
          <cell r="AC1098">
            <v>1697.4340019226074</v>
          </cell>
          <cell r="AD1098">
            <v>188.60299730300903</v>
          </cell>
          <cell r="AE1098">
            <v>66.448040723800659</v>
          </cell>
          <cell r="AF1098">
            <v>0</v>
          </cell>
          <cell r="AG1098">
            <v>0</v>
          </cell>
          <cell r="AH1098">
            <v>0</v>
          </cell>
          <cell r="AI1098">
            <v>27295.099609375</v>
          </cell>
          <cell r="AJ1098">
            <v>9269.8802490234375</v>
          </cell>
          <cell r="AK1098">
            <v>0</v>
          </cell>
          <cell r="AL1098">
            <v>0</v>
          </cell>
          <cell r="AM1098">
            <v>0</v>
          </cell>
          <cell r="AN1098">
            <v>0</v>
          </cell>
          <cell r="AO1098">
            <v>0</v>
          </cell>
          <cell r="AP1098">
            <v>0</v>
          </cell>
          <cell r="AQ1098">
            <v>0</v>
          </cell>
          <cell r="AR1098">
            <v>0</v>
          </cell>
          <cell r="AS1098">
            <v>0</v>
          </cell>
          <cell r="AT1098">
            <v>0</v>
          </cell>
          <cell r="AU1098">
            <v>0</v>
          </cell>
          <cell r="AV1098">
            <v>0</v>
          </cell>
          <cell r="AW1098">
            <v>0</v>
          </cell>
          <cell r="AX1098">
            <v>0</v>
          </cell>
          <cell r="AY1098">
            <v>0</v>
          </cell>
          <cell r="AZ1098">
            <v>0</v>
          </cell>
          <cell r="BA1098">
            <v>0</v>
          </cell>
          <cell r="BB1098">
            <v>0</v>
          </cell>
          <cell r="BC1098">
            <v>0</v>
          </cell>
          <cell r="BD1098">
            <v>0</v>
          </cell>
          <cell r="BE1098">
            <v>0</v>
          </cell>
          <cell r="BF1098">
            <v>0</v>
          </cell>
          <cell r="BG1098">
            <v>0</v>
          </cell>
          <cell r="BH1098">
            <v>0</v>
          </cell>
          <cell r="BI1098">
            <v>0</v>
          </cell>
          <cell r="BJ1098">
            <v>0</v>
          </cell>
          <cell r="BK1098">
            <v>0</v>
          </cell>
          <cell r="BL1098">
            <v>4527.623046875</v>
          </cell>
          <cell r="BM1098">
            <v>0</v>
          </cell>
          <cell r="BN1098">
            <v>11642.4599609375</v>
          </cell>
          <cell r="BO1098">
            <v>0</v>
          </cell>
          <cell r="BP1098">
            <v>11125.0166015625</v>
          </cell>
          <cell r="BQ1098">
            <v>0</v>
          </cell>
          <cell r="BR1098">
            <v>0</v>
          </cell>
          <cell r="BS1098">
            <v>0</v>
          </cell>
          <cell r="BT1098">
            <v>0</v>
          </cell>
          <cell r="BU1098">
            <v>0</v>
          </cell>
          <cell r="BV1098">
            <v>0</v>
          </cell>
          <cell r="BW1098">
            <v>0</v>
          </cell>
          <cell r="BX1098">
            <v>0</v>
          </cell>
          <cell r="BY1098">
            <v>0</v>
          </cell>
          <cell r="BZ1098">
            <v>0</v>
          </cell>
          <cell r="CA1098">
            <v>0</v>
          </cell>
          <cell r="CB1098">
            <v>0</v>
          </cell>
          <cell r="CC1098">
            <v>0</v>
          </cell>
          <cell r="CD1098">
            <v>0</v>
          </cell>
          <cell r="CE1098">
            <v>0</v>
          </cell>
          <cell r="CF1098">
            <v>0</v>
          </cell>
          <cell r="CG1098">
            <v>0</v>
          </cell>
          <cell r="CH1098">
            <v>0</v>
          </cell>
          <cell r="CI1098">
            <v>0</v>
          </cell>
          <cell r="CJ1098">
            <v>0</v>
          </cell>
          <cell r="CK1098">
            <v>0</v>
          </cell>
          <cell r="CL1098">
            <v>0</v>
          </cell>
          <cell r="CM1098">
            <v>1</v>
          </cell>
        </row>
        <row r="1099">
          <cell r="A1099" t="str">
            <v>NIP_BP11_Z_ATAM_WS1_D99</v>
          </cell>
          <cell r="C1099" t="str">
            <v>BP11</v>
          </cell>
          <cell r="D1099" t="str">
            <v>Out</v>
          </cell>
          <cell r="E1099" t="str">
            <v>Third Party Finance</v>
          </cell>
          <cell r="F1099" t="str">
            <v>Options</v>
          </cell>
          <cell r="G1099" t="str">
            <v>Both</v>
          </cell>
          <cell r="H1099" t="str">
            <v>Not reported</v>
          </cell>
          <cell r="I1099" t="str">
            <v>ATAMBA</v>
          </cell>
          <cell r="J1099" t="str">
            <v>OML - 42</v>
          </cell>
          <cell r="K1099" t="str">
            <v>SWAMP WEST</v>
          </cell>
          <cell r="L1099" t="str">
            <v>West</v>
          </cell>
          <cell r="M1099" t="str">
            <v>Atamba Initial Development</v>
          </cell>
          <cell r="N1099" t="str">
            <v>Thematic Projects</v>
          </cell>
          <cell r="O1099" t="str">
            <v>Thematic Project</v>
          </cell>
          <cell r="P1099" t="str">
            <v>Thematic Project</v>
          </cell>
          <cell r="Q1099" t="str">
            <v>Baranu Suka</v>
          </cell>
          <cell r="R1099" t="str">
            <v>JONES_CREEK1_FS</v>
          </cell>
          <cell r="S1099" t="str">
            <v>DOMGAS</v>
          </cell>
          <cell r="T1099" t="str">
            <v>2. Export Gas Commitments</v>
          </cell>
          <cell r="U1099" t="str">
            <v>8. Oil and Gas Growth</v>
          </cell>
          <cell r="V1099" t="str">
            <v>David Oluwajuyigbe</v>
          </cell>
          <cell r="W1099">
            <v>1</v>
          </cell>
          <cell r="X1099">
            <v>0</v>
          </cell>
          <cell r="Y1099">
            <v>1514.6513106822968</v>
          </cell>
          <cell r="Z1099">
            <v>0</v>
          </cell>
          <cell r="AA1099">
            <v>2478.2556176185608</v>
          </cell>
          <cell r="AB1099">
            <v>0</v>
          </cell>
          <cell r="AC1099">
            <v>2157.299711227417</v>
          </cell>
          <cell r="AD1099">
            <v>239.69802993535995</v>
          </cell>
          <cell r="AE1099">
            <v>81.274309694766998</v>
          </cell>
          <cell r="AF1099">
            <v>0</v>
          </cell>
          <cell r="AG1099">
            <v>0</v>
          </cell>
          <cell r="AH1099">
            <v>0</v>
          </cell>
          <cell r="AI1099">
            <v>0</v>
          </cell>
          <cell r="AJ1099">
            <v>1633.8962922096252</v>
          </cell>
          <cell r="AK1099">
            <v>0</v>
          </cell>
          <cell r="AL1099">
            <v>0</v>
          </cell>
          <cell r="AM1099">
            <v>0</v>
          </cell>
          <cell r="AN1099">
            <v>0</v>
          </cell>
          <cell r="AO1099">
            <v>0</v>
          </cell>
          <cell r="AP1099">
            <v>0</v>
          </cell>
          <cell r="AQ1099">
            <v>0</v>
          </cell>
          <cell r="AR1099">
            <v>0</v>
          </cell>
          <cell r="AS1099">
            <v>0</v>
          </cell>
          <cell r="AT1099">
            <v>0</v>
          </cell>
          <cell r="AU1099">
            <v>0</v>
          </cell>
          <cell r="AV1099">
            <v>0</v>
          </cell>
          <cell r="AW1099">
            <v>0</v>
          </cell>
          <cell r="AX1099">
            <v>0</v>
          </cell>
          <cell r="AY1099">
            <v>0</v>
          </cell>
          <cell r="AZ1099">
            <v>0</v>
          </cell>
          <cell r="BA1099">
            <v>0</v>
          </cell>
          <cell r="BB1099">
            <v>0</v>
          </cell>
          <cell r="BC1099">
            <v>0</v>
          </cell>
          <cell r="BD1099">
            <v>0</v>
          </cell>
          <cell r="BE1099">
            <v>0</v>
          </cell>
          <cell r="BF1099">
            <v>0</v>
          </cell>
          <cell r="BG1099">
            <v>0</v>
          </cell>
          <cell r="BH1099">
            <v>0</v>
          </cell>
          <cell r="BI1099">
            <v>0</v>
          </cell>
          <cell r="BJ1099">
            <v>0</v>
          </cell>
          <cell r="BK1099">
            <v>0</v>
          </cell>
          <cell r="BL1099">
            <v>0</v>
          </cell>
          <cell r="BM1099">
            <v>0</v>
          </cell>
          <cell r="BN1099">
            <v>0</v>
          </cell>
          <cell r="BO1099">
            <v>0</v>
          </cell>
          <cell r="BP1099">
            <v>0</v>
          </cell>
          <cell r="BQ1099">
            <v>0</v>
          </cell>
          <cell r="BR1099">
            <v>0</v>
          </cell>
          <cell r="BS1099">
            <v>0</v>
          </cell>
          <cell r="BT1099">
            <v>0</v>
          </cell>
          <cell r="BU1099">
            <v>0</v>
          </cell>
          <cell r="BV1099">
            <v>0</v>
          </cell>
          <cell r="BW1099">
            <v>0</v>
          </cell>
          <cell r="BX1099">
            <v>0</v>
          </cell>
          <cell r="BY1099">
            <v>0</v>
          </cell>
          <cell r="BZ1099">
            <v>0</v>
          </cell>
          <cell r="CA1099">
            <v>0</v>
          </cell>
          <cell r="CB1099">
            <v>0</v>
          </cell>
          <cell r="CC1099">
            <v>0</v>
          </cell>
          <cell r="CD1099">
            <v>0</v>
          </cell>
          <cell r="CE1099">
            <v>0</v>
          </cell>
          <cell r="CF1099">
            <v>0</v>
          </cell>
          <cell r="CG1099">
            <v>0</v>
          </cell>
          <cell r="CH1099">
            <v>0</v>
          </cell>
          <cell r="CI1099">
            <v>0</v>
          </cell>
          <cell r="CJ1099">
            <v>0</v>
          </cell>
          <cell r="CK1099">
            <v>0</v>
          </cell>
          <cell r="CL1099">
            <v>0</v>
          </cell>
          <cell r="CM1099">
            <v>1</v>
          </cell>
        </row>
        <row r="1100">
          <cell r="A1100" t="str">
            <v>NIP_BP11_Z_AWNW_ES1_D99</v>
          </cell>
          <cell r="C1100" t="str">
            <v>BP11</v>
          </cell>
          <cell r="D1100" t="str">
            <v>In</v>
          </cell>
          <cell r="E1100" t="str">
            <v>Base JV</v>
          </cell>
          <cell r="F1100" t="str">
            <v>Base</v>
          </cell>
          <cell r="G1100" t="str">
            <v>SPDC JV</v>
          </cell>
          <cell r="H1100" t="str">
            <v>In</v>
          </cell>
          <cell r="I1100" t="str">
            <v>AWOBA NORTHWEST</v>
          </cell>
          <cell r="J1100" t="str">
            <v>OML - 24</v>
          </cell>
          <cell r="K1100" t="str">
            <v>SWAMP EAST</v>
          </cell>
          <cell r="L1100" t="str">
            <v>East</v>
          </cell>
          <cell r="M1100" t="str">
            <v>Awoba NW FOD</v>
          </cell>
          <cell r="N1100" t="str">
            <v>Awoba NW FOD Phase 2</v>
          </cell>
          <cell r="O1100" t="str">
            <v>Awoba NW FOD Phase 2</v>
          </cell>
          <cell r="P1100" t="str">
            <v>Awoba NW FOD</v>
          </cell>
          <cell r="Q1100" t="str">
            <v>Ehidiamhen Alikah</v>
          </cell>
          <cell r="R1100" t="str">
            <v>AWOBA1_FS / EKULAMA1_FS</v>
          </cell>
          <cell r="S1100" t="str">
            <v>NLNG</v>
          </cell>
          <cell r="T1100" t="str">
            <v>4. Oil</v>
          </cell>
          <cell r="V1100" t="str">
            <v>Uyouko Ime</v>
          </cell>
          <cell r="W1100">
            <v>0</v>
          </cell>
          <cell r="X1100">
            <v>0</v>
          </cell>
          <cell r="Y1100">
            <v>44153.619995117188</v>
          </cell>
          <cell r="Z1100">
            <v>0</v>
          </cell>
          <cell r="AA1100">
            <v>58048.130737304688</v>
          </cell>
          <cell r="AB1100">
            <v>0</v>
          </cell>
          <cell r="AC1100">
            <v>51058.717956542969</v>
          </cell>
          <cell r="AD1100">
            <v>5673.1928634643555</v>
          </cell>
          <cell r="AE1100">
            <v>1316.2584481239319</v>
          </cell>
          <cell r="AF1100">
            <v>0</v>
          </cell>
          <cell r="AG1100">
            <v>0</v>
          </cell>
          <cell r="AH1100">
            <v>0</v>
          </cell>
          <cell r="AI1100">
            <v>224067.201171875</v>
          </cell>
          <cell r="AJ1100">
            <v>232312.02069091797</v>
          </cell>
          <cell r="AK1100">
            <v>0</v>
          </cell>
          <cell r="AL1100">
            <v>0</v>
          </cell>
          <cell r="AM1100">
            <v>4</v>
          </cell>
          <cell r="AN1100">
            <v>0</v>
          </cell>
          <cell r="AO1100">
            <v>0</v>
          </cell>
          <cell r="AP1100">
            <v>0</v>
          </cell>
          <cell r="AQ1100">
            <v>0</v>
          </cell>
          <cell r="AR1100">
            <v>4</v>
          </cell>
          <cell r="AS1100">
            <v>0</v>
          </cell>
          <cell r="AT1100">
            <v>0</v>
          </cell>
          <cell r="AU1100">
            <v>0</v>
          </cell>
          <cell r="AV1100">
            <v>0</v>
          </cell>
          <cell r="AW1100">
            <v>0</v>
          </cell>
          <cell r="AX1100">
            <v>0</v>
          </cell>
          <cell r="AY1100">
            <v>0</v>
          </cell>
          <cell r="AZ1100">
            <v>0</v>
          </cell>
          <cell r="BA1100">
            <v>0</v>
          </cell>
          <cell r="BB1100">
            <v>0</v>
          </cell>
          <cell r="BC1100">
            <v>0</v>
          </cell>
          <cell r="BD1100">
            <v>0</v>
          </cell>
          <cell r="BE1100">
            <v>0</v>
          </cell>
          <cell r="BF1100">
            <v>0</v>
          </cell>
          <cell r="BG1100">
            <v>0</v>
          </cell>
          <cell r="BH1100">
            <v>0</v>
          </cell>
          <cell r="BI1100">
            <v>0</v>
          </cell>
          <cell r="BJ1100">
            <v>0</v>
          </cell>
          <cell r="BK1100">
            <v>0</v>
          </cell>
          <cell r="BL1100">
            <v>24379.888671875</v>
          </cell>
          <cell r="BM1100">
            <v>135721.265625</v>
          </cell>
          <cell r="BN1100">
            <v>39098.57421875</v>
          </cell>
          <cell r="BO1100">
            <v>0</v>
          </cell>
          <cell r="BP1100">
            <v>24867.486328125</v>
          </cell>
          <cell r="BQ1100">
            <v>0</v>
          </cell>
          <cell r="BR1100">
            <v>0</v>
          </cell>
          <cell r="BS1100">
            <v>0</v>
          </cell>
          <cell r="BT1100">
            <v>0</v>
          </cell>
          <cell r="BU1100">
            <v>0</v>
          </cell>
          <cell r="BV1100">
            <v>0</v>
          </cell>
          <cell r="BW1100">
            <v>0</v>
          </cell>
          <cell r="BX1100">
            <v>0</v>
          </cell>
          <cell r="BY1100">
            <v>0</v>
          </cell>
          <cell r="BZ1100">
            <v>0</v>
          </cell>
          <cell r="CA1100">
            <v>0</v>
          </cell>
          <cell r="CB1100">
            <v>0</v>
          </cell>
          <cell r="CC1100">
            <v>0</v>
          </cell>
          <cell r="CD1100">
            <v>0</v>
          </cell>
          <cell r="CE1100">
            <v>0</v>
          </cell>
          <cell r="CF1100">
            <v>0</v>
          </cell>
          <cell r="CG1100">
            <v>0</v>
          </cell>
          <cell r="CH1100">
            <v>0</v>
          </cell>
          <cell r="CI1100">
            <v>0</v>
          </cell>
          <cell r="CJ1100">
            <v>0</v>
          </cell>
          <cell r="CK1100">
            <v>0</v>
          </cell>
          <cell r="CL1100">
            <v>0</v>
          </cell>
          <cell r="CM1100">
            <v>1</v>
          </cell>
        </row>
        <row r="1101">
          <cell r="A1101" t="str">
            <v>NIP_BP11_Z_AWOB_ES1_ALFD99</v>
          </cell>
          <cell r="C1101" t="str">
            <v>BP11</v>
          </cell>
          <cell r="D1101" t="str">
            <v>Out</v>
          </cell>
          <cell r="E1101" t="str">
            <v>Third Party Finance</v>
          </cell>
          <cell r="F1101" t="str">
            <v>Options</v>
          </cell>
          <cell r="G1101" t="str">
            <v>Both</v>
          </cell>
          <cell r="H1101" t="str">
            <v>In</v>
          </cell>
          <cell r="I1101" t="str">
            <v>AWOBA</v>
          </cell>
          <cell r="J1101" t="str">
            <v>OML - 24</v>
          </cell>
          <cell r="K1101" t="str">
            <v>SWAMP EAST</v>
          </cell>
          <cell r="L1101" t="str">
            <v>East</v>
          </cell>
          <cell r="M1101" t="str">
            <v>Thematic Projects</v>
          </cell>
          <cell r="N1101" t="str">
            <v>Thematic Projects</v>
          </cell>
          <cell r="O1101" t="str">
            <v>Thematic Projects</v>
          </cell>
          <cell r="P1101" t="str">
            <v>Thematic Projects</v>
          </cell>
          <cell r="Q1101" t="str">
            <v>Ehidiamhen Alikah</v>
          </cell>
          <cell r="R1101" t="str">
            <v>AWOBA1_FS</v>
          </cell>
          <cell r="S1101" t="str">
            <v>NLNG</v>
          </cell>
          <cell r="T1101" t="str">
            <v>2. Export Gas Commitments</v>
          </cell>
          <cell r="V1101" t="str">
            <v>Uyouko Ime</v>
          </cell>
          <cell r="W1101">
            <v>0</v>
          </cell>
          <cell r="X1101">
            <v>0</v>
          </cell>
          <cell r="Y1101">
            <v>17795.390045166016</v>
          </cell>
          <cell r="Z1101">
            <v>0</v>
          </cell>
          <cell r="AA1101">
            <v>48704.282989501953</v>
          </cell>
          <cell r="AB1101">
            <v>0</v>
          </cell>
          <cell r="AC1101">
            <v>42745.262847900391</v>
          </cell>
          <cell r="AD1101">
            <v>4749.4996032714844</v>
          </cell>
          <cell r="AE1101">
            <v>1209.0761036872864</v>
          </cell>
          <cell r="AF1101">
            <v>0</v>
          </cell>
          <cell r="AG1101">
            <v>0</v>
          </cell>
          <cell r="AH1101">
            <v>0</v>
          </cell>
          <cell r="AI1101">
            <v>118736.2734375</v>
          </cell>
          <cell r="AJ1101">
            <v>116728.89404296875</v>
          </cell>
          <cell r="AK1101">
            <v>0</v>
          </cell>
          <cell r="AL1101">
            <v>0</v>
          </cell>
          <cell r="AM1101">
            <v>2</v>
          </cell>
          <cell r="AN1101">
            <v>0</v>
          </cell>
          <cell r="AO1101">
            <v>0</v>
          </cell>
          <cell r="AP1101">
            <v>0</v>
          </cell>
          <cell r="AQ1101">
            <v>0</v>
          </cell>
          <cell r="AR1101">
            <v>0</v>
          </cell>
          <cell r="AS1101">
            <v>0</v>
          </cell>
          <cell r="AT1101">
            <v>0</v>
          </cell>
          <cell r="AU1101">
            <v>0</v>
          </cell>
          <cell r="AV1101">
            <v>0</v>
          </cell>
          <cell r="AW1101">
            <v>0</v>
          </cell>
          <cell r="AX1101">
            <v>0</v>
          </cell>
          <cell r="AY1101">
            <v>0</v>
          </cell>
          <cell r="AZ1101">
            <v>0</v>
          </cell>
          <cell r="BA1101">
            <v>0</v>
          </cell>
          <cell r="BB1101">
            <v>0</v>
          </cell>
          <cell r="BC1101">
            <v>0</v>
          </cell>
          <cell r="BD1101">
            <v>0</v>
          </cell>
          <cell r="BE1101">
            <v>0</v>
          </cell>
          <cell r="BF1101">
            <v>0</v>
          </cell>
          <cell r="BG1101">
            <v>0</v>
          </cell>
          <cell r="BH1101">
            <v>0</v>
          </cell>
          <cell r="BI1101">
            <v>0</v>
          </cell>
          <cell r="BJ1101">
            <v>0</v>
          </cell>
          <cell r="BK1101">
            <v>0</v>
          </cell>
          <cell r="BL1101">
            <v>0</v>
          </cell>
          <cell r="BM1101">
            <v>0</v>
          </cell>
          <cell r="BN1101">
            <v>118736.2734375</v>
          </cell>
          <cell r="BO1101">
            <v>0</v>
          </cell>
          <cell r="BP1101">
            <v>0</v>
          </cell>
          <cell r="BQ1101">
            <v>0</v>
          </cell>
          <cell r="BR1101">
            <v>0</v>
          </cell>
          <cell r="BS1101">
            <v>0</v>
          </cell>
          <cell r="BT1101">
            <v>0</v>
          </cell>
          <cell r="BU1101">
            <v>0</v>
          </cell>
          <cell r="BV1101">
            <v>0</v>
          </cell>
          <cell r="BW1101">
            <v>0</v>
          </cell>
          <cell r="BX1101">
            <v>0</v>
          </cell>
          <cell r="BY1101">
            <v>0</v>
          </cell>
          <cell r="BZ1101">
            <v>0</v>
          </cell>
          <cell r="CA1101">
            <v>0</v>
          </cell>
          <cell r="CB1101">
            <v>0</v>
          </cell>
          <cell r="CC1101">
            <v>0</v>
          </cell>
          <cell r="CD1101">
            <v>0</v>
          </cell>
          <cell r="CE1101">
            <v>0</v>
          </cell>
          <cell r="CF1101">
            <v>0</v>
          </cell>
          <cell r="CG1101">
            <v>0</v>
          </cell>
          <cell r="CH1101">
            <v>0</v>
          </cell>
          <cell r="CI1101">
            <v>0</v>
          </cell>
          <cell r="CJ1101">
            <v>0</v>
          </cell>
          <cell r="CK1101">
            <v>0</v>
          </cell>
          <cell r="CL1101">
            <v>0</v>
          </cell>
          <cell r="CM1101">
            <v>1</v>
          </cell>
        </row>
        <row r="1102">
          <cell r="A1102" t="str">
            <v>NIP_BP11_Z_AWOB_ES1_D99</v>
          </cell>
          <cell r="C1102" t="str">
            <v>BP11</v>
          </cell>
          <cell r="D1102" t="str">
            <v>Out</v>
          </cell>
          <cell r="E1102" t="str">
            <v>Third Party Finance</v>
          </cell>
          <cell r="F1102" t="str">
            <v>Options</v>
          </cell>
          <cell r="G1102" t="str">
            <v>Both</v>
          </cell>
          <cell r="H1102" t="str">
            <v>In</v>
          </cell>
          <cell r="I1102" t="str">
            <v>AWOBA</v>
          </cell>
          <cell r="J1102" t="str">
            <v>OML - 24</v>
          </cell>
          <cell r="K1102" t="str">
            <v>SWAMP EAST</v>
          </cell>
          <cell r="L1102" t="str">
            <v>East</v>
          </cell>
          <cell r="M1102" t="str">
            <v>Thematic Projects</v>
          </cell>
          <cell r="N1102" t="str">
            <v>Thematic Projects</v>
          </cell>
          <cell r="O1102" t="str">
            <v>Thematic Projects</v>
          </cell>
          <cell r="P1102" t="str">
            <v>Thematic Projects</v>
          </cell>
          <cell r="Q1102" t="str">
            <v>Ehidiamhen Alikah</v>
          </cell>
          <cell r="R1102" t="str">
            <v>AWOBA1_FS</v>
          </cell>
          <cell r="S1102" t="str">
            <v>NLNG</v>
          </cell>
          <cell r="T1102" t="str">
            <v>2. Export Gas Commitments</v>
          </cell>
          <cell r="V1102" t="str">
            <v>Uyouko Ime</v>
          </cell>
          <cell r="W1102">
            <v>0</v>
          </cell>
          <cell r="X1102">
            <v>0</v>
          </cell>
          <cell r="Y1102">
            <v>31235.436889648438</v>
          </cell>
          <cell r="Z1102">
            <v>0</v>
          </cell>
          <cell r="AA1102">
            <v>46524.924011230469</v>
          </cell>
          <cell r="AB1102">
            <v>0</v>
          </cell>
          <cell r="AC1102">
            <v>40819.824035644531</v>
          </cell>
          <cell r="AD1102">
            <v>4535.5299797058105</v>
          </cell>
          <cell r="AE1102">
            <v>1169.6773076057434</v>
          </cell>
          <cell r="AF1102">
            <v>0</v>
          </cell>
          <cell r="AG1102">
            <v>0</v>
          </cell>
          <cell r="AH1102">
            <v>0</v>
          </cell>
          <cell r="AI1102">
            <v>89382.828125</v>
          </cell>
          <cell r="AJ1102">
            <v>96327.60791015625</v>
          </cell>
          <cell r="AK1102">
            <v>0</v>
          </cell>
          <cell r="AL1102">
            <v>0</v>
          </cell>
          <cell r="AM1102">
            <v>3</v>
          </cell>
          <cell r="AN1102">
            <v>0</v>
          </cell>
          <cell r="AO1102">
            <v>0</v>
          </cell>
          <cell r="AP1102">
            <v>0</v>
          </cell>
          <cell r="AQ1102">
            <v>0</v>
          </cell>
          <cell r="AR1102">
            <v>0</v>
          </cell>
          <cell r="AS1102">
            <v>0</v>
          </cell>
          <cell r="AT1102">
            <v>0</v>
          </cell>
          <cell r="AU1102">
            <v>0</v>
          </cell>
          <cell r="AV1102">
            <v>0</v>
          </cell>
          <cell r="AW1102">
            <v>0</v>
          </cell>
          <cell r="AX1102">
            <v>0</v>
          </cell>
          <cell r="AY1102">
            <v>0</v>
          </cell>
          <cell r="AZ1102">
            <v>0</v>
          </cell>
          <cell r="BA1102">
            <v>0</v>
          </cell>
          <cell r="BB1102">
            <v>0</v>
          </cell>
          <cell r="BC1102">
            <v>0</v>
          </cell>
          <cell r="BD1102">
            <v>0</v>
          </cell>
          <cell r="BE1102">
            <v>0</v>
          </cell>
          <cell r="BF1102">
            <v>0</v>
          </cell>
          <cell r="BG1102">
            <v>0</v>
          </cell>
          <cell r="BH1102">
            <v>0</v>
          </cell>
          <cell r="BI1102">
            <v>0</v>
          </cell>
          <cell r="BJ1102">
            <v>0</v>
          </cell>
          <cell r="BK1102">
            <v>0</v>
          </cell>
          <cell r="BL1102">
            <v>0</v>
          </cell>
          <cell r="BM1102">
            <v>74956.7421875</v>
          </cell>
          <cell r="BN1102">
            <v>14426.0947265625</v>
          </cell>
          <cell r="BO1102">
            <v>0</v>
          </cell>
          <cell r="BP1102">
            <v>0</v>
          </cell>
          <cell r="BQ1102">
            <v>0</v>
          </cell>
          <cell r="BR1102">
            <v>0</v>
          </cell>
          <cell r="BS1102">
            <v>0</v>
          </cell>
          <cell r="BT1102">
            <v>0</v>
          </cell>
          <cell r="BU1102">
            <v>0</v>
          </cell>
          <cell r="BV1102">
            <v>0</v>
          </cell>
          <cell r="BW1102">
            <v>0</v>
          </cell>
          <cell r="BX1102">
            <v>0</v>
          </cell>
          <cell r="BY1102">
            <v>0</v>
          </cell>
          <cell r="BZ1102">
            <v>0</v>
          </cell>
          <cell r="CA1102">
            <v>0</v>
          </cell>
          <cell r="CB1102">
            <v>0</v>
          </cell>
          <cell r="CC1102">
            <v>0</v>
          </cell>
          <cell r="CD1102">
            <v>0</v>
          </cell>
          <cell r="CE1102">
            <v>0</v>
          </cell>
          <cell r="CF1102">
            <v>0</v>
          </cell>
          <cell r="CG1102">
            <v>0</v>
          </cell>
          <cell r="CH1102">
            <v>0</v>
          </cell>
          <cell r="CI1102">
            <v>0</v>
          </cell>
          <cell r="CJ1102">
            <v>0</v>
          </cell>
          <cell r="CK1102">
            <v>0</v>
          </cell>
          <cell r="CL1102">
            <v>0</v>
          </cell>
          <cell r="CM1102">
            <v>1</v>
          </cell>
        </row>
        <row r="1103">
          <cell r="A1103" t="str">
            <v>NIP_BP11_Z_BENE_WS1_D01</v>
          </cell>
          <cell r="C1103" t="str">
            <v>BP11</v>
          </cell>
          <cell r="D1103" t="str">
            <v>Out</v>
          </cell>
          <cell r="E1103" t="str">
            <v>Base JV</v>
          </cell>
          <cell r="F1103" t="str">
            <v>Options</v>
          </cell>
          <cell r="G1103" t="str">
            <v>Portfolio Action</v>
          </cell>
          <cell r="H1103" t="str">
            <v>Not reported</v>
          </cell>
          <cell r="I1103" t="str">
            <v>BENIN ESTUARY</v>
          </cell>
          <cell r="J1103" t="str">
            <v>OML - 43</v>
          </cell>
          <cell r="K1103" t="str">
            <v>SWAMP WEST</v>
          </cell>
          <cell r="L1103" t="str">
            <v>West</v>
          </cell>
          <cell r="M1103" t="str">
            <v>Benin Estuary Initial Development</v>
          </cell>
          <cell r="N1103" t="str">
            <v>Benin Estuary Initial Development</v>
          </cell>
          <cell r="O1103" t="str">
            <v>Benin Estuary Initial Development</v>
          </cell>
          <cell r="P1103" t="str">
            <v>Benin Estuary Initial Development</v>
          </cell>
          <cell r="Q1103" t="str">
            <v>Baranu Suka</v>
          </cell>
          <cell r="R1103" t="str">
            <v>OTUMARA1_FS</v>
          </cell>
          <cell r="S1103" t="str">
            <v>DOMGAS</v>
          </cell>
          <cell r="T1103" t="str">
            <v>7. Export Growth</v>
          </cell>
          <cell r="U1103" t="str">
            <v>8. Oil and Gas Growth</v>
          </cell>
          <cell r="V1103" t="str">
            <v>David Oluwajuyigbe</v>
          </cell>
          <cell r="W1103">
            <v>1</v>
          </cell>
          <cell r="X1103">
            <v>0</v>
          </cell>
          <cell r="Y1103">
            <v>13316.941650390625</v>
          </cell>
          <cell r="Z1103">
            <v>0</v>
          </cell>
          <cell r="AA1103">
            <v>6082.1827812194824</v>
          </cell>
          <cell r="AB1103">
            <v>0</v>
          </cell>
          <cell r="AC1103">
            <v>5210.6105632781982</v>
          </cell>
          <cell r="AD1103">
            <v>578.95681011676788</v>
          </cell>
          <cell r="AE1103">
            <v>292.63990187644958</v>
          </cell>
          <cell r="AF1103">
            <v>0</v>
          </cell>
          <cell r="AG1103">
            <v>0</v>
          </cell>
          <cell r="AH1103">
            <v>0</v>
          </cell>
          <cell r="AI1103">
            <v>35632.9921875</v>
          </cell>
          <cell r="AJ1103">
            <v>40843.347778320313</v>
          </cell>
          <cell r="AK1103">
            <v>0</v>
          </cell>
          <cell r="AL1103">
            <v>0</v>
          </cell>
          <cell r="AM1103">
            <v>1</v>
          </cell>
          <cell r="AN1103">
            <v>0</v>
          </cell>
          <cell r="AO1103">
            <v>0</v>
          </cell>
          <cell r="AP1103">
            <v>0</v>
          </cell>
          <cell r="AQ1103">
            <v>0</v>
          </cell>
          <cell r="AR1103">
            <v>0</v>
          </cell>
          <cell r="AS1103">
            <v>0</v>
          </cell>
          <cell r="AT1103">
            <v>0</v>
          </cell>
          <cell r="AU1103">
            <v>0</v>
          </cell>
          <cell r="AV1103">
            <v>0</v>
          </cell>
          <cell r="AW1103">
            <v>0</v>
          </cell>
          <cell r="AX1103">
            <v>0</v>
          </cell>
          <cell r="AY1103">
            <v>0</v>
          </cell>
          <cell r="AZ1103">
            <v>0</v>
          </cell>
          <cell r="BA1103">
            <v>0</v>
          </cell>
          <cell r="BB1103">
            <v>0</v>
          </cell>
          <cell r="BC1103">
            <v>0</v>
          </cell>
          <cell r="BD1103">
            <v>0</v>
          </cell>
          <cell r="BE1103">
            <v>0</v>
          </cell>
          <cell r="BF1103">
            <v>0</v>
          </cell>
          <cell r="BG1103">
            <v>0</v>
          </cell>
          <cell r="BH1103">
            <v>0</v>
          </cell>
          <cell r="BI1103">
            <v>0</v>
          </cell>
          <cell r="BJ1103">
            <v>0</v>
          </cell>
          <cell r="BK1103">
            <v>0</v>
          </cell>
          <cell r="BL1103">
            <v>4351.81005859375</v>
          </cell>
          <cell r="BM1103">
            <v>14726.2763671875</v>
          </cell>
          <cell r="BN1103">
            <v>10139.095703125</v>
          </cell>
          <cell r="BO1103">
            <v>0</v>
          </cell>
          <cell r="BP1103">
            <v>6415.8115234375</v>
          </cell>
          <cell r="BQ1103">
            <v>0</v>
          </cell>
          <cell r="BR1103">
            <v>0</v>
          </cell>
          <cell r="BS1103">
            <v>0</v>
          </cell>
          <cell r="BT1103">
            <v>0</v>
          </cell>
          <cell r="BU1103">
            <v>0</v>
          </cell>
          <cell r="BV1103">
            <v>0</v>
          </cell>
          <cell r="BW1103">
            <v>0</v>
          </cell>
          <cell r="BX1103">
            <v>0</v>
          </cell>
          <cell r="BY1103">
            <v>0</v>
          </cell>
          <cell r="BZ1103">
            <v>0</v>
          </cell>
          <cell r="CA1103">
            <v>0</v>
          </cell>
          <cell r="CB1103">
            <v>0</v>
          </cell>
          <cell r="CC1103">
            <v>0</v>
          </cell>
          <cell r="CD1103">
            <v>0</v>
          </cell>
          <cell r="CE1103">
            <v>0</v>
          </cell>
          <cell r="CF1103">
            <v>0</v>
          </cell>
          <cell r="CG1103">
            <v>0</v>
          </cell>
          <cell r="CH1103">
            <v>0</v>
          </cell>
          <cell r="CI1103">
            <v>0</v>
          </cell>
          <cell r="CJ1103">
            <v>0</v>
          </cell>
          <cell r="CK1103">
            <v>0</v>
          </cell>
          <cell r="CL1103">
            <v>0</v>
          </cell>
          <cell r="CM1103">
            <v>1</v>
          </cell>
        </row>
        <row r="1104">
          <cell r="A1104" t="str">
            <v>NIP_BP11_Z_BILE_ES1_G99</v>
          </cell>
          <cell r="C1104" t="str">
            <v>BP11</v>
          </cell>
          <cell r="D1104" t="str">
            <v>Out</v>
          </cell>
          <cell r="E1104" t="str">
            <v>Third Party Finance</v>
          </cell>
          <cell r="F1104" t="str">
            <v>Options</v>
          </cell>
          <cell r="G1104" t="str">
            <v>SPDC JV</v>
          </cell>
          <cell r="H1104" t="str">
            <v>Not reported</v>
          </cell>
          <cell r="I1104" t="str">
            <v>BILLE</v>
          </cell>
          <cell r="K1104" t="str">
            <v>SWAMP EAST</v>
          </cell>
          <cell r="L1104" t="str">
            <v>East</v>
          </cell>
          <cell r="M1104" t="str">
            <v>BNAG Filler Project</v>
          </cell>
          <cell r="N1104" t="str">
            <v>BNAG Filler Project</v>
          </cell>
          <cell r="O1104" t="str">
            <v>BNAG Filler Project</v>
          </cell>
          <cell r="P1104" t="str">
            <v>EDG (Others)</v>
          </cell>
          <cell r="Q1104" t="str">
            <v>Ehidiamhen Alikah</v>
          </cell>
          <cell r="R1104" t="str">
            <v>BONNY3_GP</v>
          </cell>
          <cell r="S1104" t="str">
            <v>NLNG</v>
          </cell>
          <cell r="T1104" t="str">
            <v>7. Export Growth</v>
          </cell>
          <cell r="V1104" t="str">
            <v>Uyouko Ime</v>
          </cell>
          <cell r="W1104">
            <v>0</v>
          </cell>
          <cell r="X1104">
            <v>0</v>
          </cell>
          <cell r="Y1104">
            <v>0</v>
          </cell>
          <cell r="Z1104">
            <v>3430.2199859619141</v>
          </cell>
          <cell r="AA1104">
            <v>0</v>
          </cell>
          <cell r="AB1104">
            <v>149182.998046875</v>
          </cell>
          <cell r="AC1104">
            <v>0</v>
          </cell>
          <cell r="AD1104">
            <v>0</v>
          </cell>
          <cell r="AE1104">
            <v>0</v>
          </cell>
          <cell r="AF1104">
            <v>141254</v>
          </cell>
          <cell r="AG1104">
            <v>7434.4998779296875</v>
          </cell>
          <cell r="AH1104">
            <v>494.88301467895508</v>
          </cell>
          <cell r="AI1104">
            <v>72310.14306640625</v>
          </cell>
          <cell r="AJ1104">
            <v>28418.027374267578</v>
          </cell>
          <cell r="AK1104">
            <v>0</v>
          </cell>
          <cell r="AL1104">
            <v>0</v>
          </cell>
          <cell r="AM1104">
            <v>0</v>
          </cell>
          <cell r="AN1104">
            <v>0</v>
          </cell>
          <cell r="AO1104">
            <v>0</v>
          </cell>
          <cell r="AP1104">
            <v>0</v>
          </cell>
          <cell r="AQ1104">
            <v>0</v>
          </cell>
          <cell r="AR1104">
            <v>1</v>
          </cell>
          <cell r="AS1104">
            <v>0</v>
          </cell>
          <cell r="AT1104">
            <v>0</v>
          </cell>
          <cell r="AU1104">
            <v>0</v>
          </cell>
          <cell r="AV1104">
            <v>0</v>
          </cell>
          <cell r="AW1104">
            <v>0</v>
          </cell>
          <cell r="AX1104">
            <v>0</v>
          </cell>
          <cell r="AY1104">
            <v>0</v>
          </cell>
          <cell r="AZ1104">
            <v>0</v>
          </cell>
          <cell r="BA1104">
            <v>0</v>
          </cell>
          <cell r="BB1104">
            <v>0</v>
          </cell>
          <cell r="BC1104">
            <v>0</v>
          </cell>
          <cell r="BD1104">
            <v>0</v>
          </cell>
          <cell r="BE1104">
            <v>0</v>
          </cell>
          <cell r="BF1104">
            <v>0</v>
          </cell>
          <cell r="BG1104">
            <v>0</v>
          </cell>
          <cell r="BH1104">
            <v>0</v>
          </cell>
          <cell r="BI1104">
            <v>0</v>
          </cell>
          <cell r="BJ1104">
            <v>0</v>
          </cell>
          <cell r="BK1104">
            <v>0</v>
          </cell>
          <cell r="BL1104">
            <v>0</v>
          </cell>
          <cell r="BM1104">
            <v>0</v>
          </cell>
          <cell r="BN1104">
            <v>0</v>
          </cell>
          <cell r="BO1104">
            <v>0</v>
          </cell>
          <cell r="BP1104">
            <v>0</v>
          </cell>
          <cell r="BQ1104">
            <v>0</v>
          </cell>
          <cell r="BR1104">
            <v>0</v>
          </cell>
          <cell r="BS1104">
            <v>0</v>
          </cell>
          <cell r="BT1104">
            <v>0</v>
          </cell>
          <cell r="BU1104">
            <v>0</v>
          </cell>
          <cell r="BV1104">
            <v>0</v>
          </cell>
          <cell r="BW1104">
            <v>0</v>
          </cell>
          <cell r="BX1104">
            <v>0</v>
          </cell>
          <cell r="BY1104">
            <v>0</v>
          </cell>
          <cell r="BZ1104">
            <v>0</v>
          </cell>
          <cell r="CA1104">
            <v>4998.86181640625</v>
          </cell>
          <cell r="CB1104">
            <v>42487.2265625</v>
          </cell>
          <cell r="CC1104">
            <v>19725.208984375</v>
          </cell>
          <cell r="CD1104">
            <v>0</v>
          </cell>
          <cell r="CE1104">
            <v>5098.8388671875</v>
          </cell>
          <cell r="CF1104">
            <v>0</v>
          </cell>
          <cell r="CG1104">
            <v>0</v>
          </cell>
          <cell r="CH1104">
            <v>0</v>
          </cell>
          <cell r="CI1104">
            <v>0</v>
          </cell>
          <cell r="CJ1104">
            <v>0</v>
          </cell>
          <cell r="CK1104">
            <v>0</v>
          </cell>
          <cell r="CL1104">
            <v>0</v>
          </cell>
          <cell r="CM1104">
            <v>1</v>
          </cell>
        </row>
        <row r="1105">
          <cell r="A1105" t="str">
            <v>NIP_BP11_Z_BONN_ES1_D99</v>
          </cell>
          <cell r="C1105" t="str">
            <v>BP11</v>
          </cell>
          <cell r="D1105" t="str">
            <v>In</v>
          </cell>
          <cell r="E1105" t="str">
            <v>Third Party Finance</v>
          </cell>
          <cell r="F1105" t="str">
            <v>Base</v>
          </cell>
          <cell r="G1105" t="str">
            <v>SPDC JV</v>
          </cell>
          <cell r="H1105" t="str">
            <v>Out</v>
          </cell>
          <cell r="I1105" t="str">
            <v>BONNY</v>
          </cell>
          <cell r="J1105" t="str">
            <v>OML - 11</v>
          </cell>
          <cell r="K1105" t="str">
            <v>SWAMP EAST</v>
          </cell>
          <cell r="L1105" t="str">
            <v>East</v>
          </cell>
          <cell r="M1105" t="str">
            <v>Bonny FOD</v>
          </cell>
          <cell r="N1105" t="str">
            <v>Bonny FOD</v>
          </cell>
          <cell r="O1105" t="str">
            <v>Bonny FOD</v>
          </cell>
          <cell r="P1105" t="str">
            <v>Bonny FOD</v>
          </cell>
          <cell r="Q1105" t="str">
            <v>Ehidiamhen Alikah</v>
          </cell>
          <cell r="R1105" t="str">
            <v>BONNY1_FS</v>
          </cell>
          <cell r="S1105" t="str">
            <v>NLNG</v>
          </cell>
          <cell r="T1105" t="str">
            <v>4. Oil</v>
          </cell>
          <cell r="U1105" t="str">
            <v>7. Material Oil</v>
          </cell>
          <cell r="V1105" t="str">
            <v>Ikwan Ukauku</v>
          </cell>
          <cell r="W1105">
            <v>0</v>
          </cell>
          <cell r="X1105">
            <v>0</v>
          </cell>
          <cell r="Y1105">
            <v>274.59890222549438</v>
          </cell>
          <cell r="Z1105">
            <v>0</v>
          </cell>
          <cell r="AA1105">
            <v>233.19139671325684</v>
          </cell>
          <cell r="AB1105">
            <v>0</v>
          </cell>
          <cell r="AC1105">
            <v>195.06720042228699</v>
          </cell>
          <cell r="AD1105">
            <v>21.674129843711853</v>
          </cell>
          <cell r="AE1105">
            <v>16.449419945478439</v>
          </cell>
          <cell r="AF1105">
            <v>0</v>
          </cell>
          <cell r="AG1105">
            <v>0</v>
          </cell>
          <cell r="AH1105">
            <v>0</v>
          </cell>
          <cell r="AI1105">
            <v>46319.73046875</v>
          </cell>
          <cell r="AJ1105">
            <v>36743.230712890625</v>
          </cell>
          <cell r="AK1105">
            <v>0</v>
          </cell>
          <cell r="AL1105">
            <v>0</v>
          </cell>
          <cell r="AM1105">
            <v>1</v>
          </cell>
          <cell r="AN1105">
            <v>0</v>
          </cell>
          <cell r="AO1105">
            <v>0</v>
          </cell>
          <cell r="AP1105">
            <v>0</v>
          </cell>
          <cell r="AQ1105">
            <v>0</v>
          </cell>
          <cell r="AR1105">
            <v>0</v>
          </cell>
          <cell r="AS1105">
            <v>0</v>
          </cell>
          <cell r="AT1105">
            <v>0</v>
          </cell>
          <cell r="AU1105">
            <v>0</v>
          </cell>
          <cell r="AV1105">
            <v>0</v>
          </cell>
          <cell r="AW1105">
            <v>0</v>
          </cell>
          <cell r="AX1105">
            <v>0</v>
          </cell>
          <cell r="AY1105">
            <v>0</v>
          </cell>
          <cell r="AZ1105">
            <v>0</v>
          </cell>
          <cell r="BA1105">
            <v>0</v>
          </cell>
          <cell r="BB1105">
            <v>0</v>
          </cell>
          <cell r="BC1105">
            <v>0</v>
          </cell>
          <cell r="BD1105">
            <v>0</v>
          </cell>
          <cell r="BE1105">
            <v>0</v>
          </cell>
          <cell r="BF1105">
            <v>0</v>
          </cell>
          <cell r="BG1105">
            <v>0</v>
          </cell>
          <cell r="BH1105">
            <v>0</v>
          </cell>
          <cell r="BI1105">
            <v>0</v>
          </cell>
          <cell r="BJ1105">
            <v>0</v>
          </cell>
          <cell r="BK1105">
            <v>0</v>
          </cell>
          <cell r="BL1105">
            <v>4710.5390625</v>
          </cell>
          <cell r="BM1105">
            <v>28550.525390625</v>
          </cell>
          <cell r="BN1105">
            <v>9828.580078125</v>
          </cell>
          <cell r="BO1105">
            <v>0</v>
          </cell>
          <cell r="BP1105">
            <v>3230.083984375</v>
          </cell>
          <cell r="BQ1105">
            <v>0</v>
          </cell>
          <cell r="BR1105">
            <v>0</v>
          </cell>
          <cell r="BS1105">
            <v>0</v>
          </cell>
          <cell r="BT1105">
            <v>0</v>
          </cell>
          <cell r="BU1105">
            <v>0</v>
          </cell>
          <cell r="BV1105">
            <v>0</v>
          </cell>
          <cell r="BW1105">
            <v>0</v>
          </cell>
          <cell r="BX1105">
            <v>0</v>
          </cell>
          <cell r="BY1105">
            <v>0</v>
          </cell>
          <cell r="BZ1105">
            <v>0</v>
          </cell>
          <cell r="CA1105">
            <v>0</v>
          </cell>
          <cell r="CB1105">
            <v>0</v>
          </cell>
          <cell r="CC1105">
            <v>0</v>
          </cell>
          <cell r="CD1105">
            <v>0</v>
          </cell>
          <cell r="CE1105">
            <v>0</v>
          </cell>
          <cell r="CF1105">
            <v>0</v>
          </cell>
          <cell r="CG1105">
            <v>0</v>
          </cell>
          <cell r="CH1105">
            <v>0</v>
          </cell>
          <cell r="CI1105">
            <v>0</v>
          </cell>
          <cell r="CJ1105">
            <v>0</v>
          </cell>
          <cell r="CK1105">
            <v>0</v>
          </cell>
          <cell r="CL1105">
            <v>0</v>
          </cell>
          <cell r="CM1105">
            <v>1</v>
          </cell>
        </row>
        <row r="1106">
          <cell r="A1106" t="str">
            <v>NIP_BP11_Z_BUGC_ES1_D99</v>
          </cell>
          <cell r="C1106" t="str">
            <v>BP11</v>
          </cell>
          <cell r="D1106" t="str">
            <v>Out</v>
          </cell>
          <cell r="E1106" t="str">
            <v>Domgas/IPP</v>
          </cell>
          <cell r="F1106" t="str">
            <v>Base Plus</v>
          </cell>
          <cell r="G1106" t="str">
            <v>SPDC JV</v>
          </cell>
          <cell r="H1106" t="str">
            <v>Out</v>
          </cell>
          <cell r="I1106" t="str">
            <v>BUGUMA CREEK</v>
          </cell>
          <cell r="J1106" t="str">
            <v>OML - 18</v>
          </cell>
          <cell r="K1106" t="str">
            <v>SWAMP EAST</v>
          </cell>
          <cell r="L1106" t="str">
            <v>East</v>
          </cell>
          <cell r="M1106" t="str">
            <v>EDG Buguma Creek Phase 2A</v>
          </cell>
          <cell r="N1106" t="str">
            <v>EDG Buguma Creek Phase 2B</v>
          </cell>
          <cell r="O1106" t="str">
            <v>EDG Buguma Creek Phase 2B</v>
          </cell>
          <cell r="P1106" t="str">
            <v>EDG Buguma Creek Phase 2</v>
          </cell>
          <cell r="Q1106" t="str">
            <v>Ehidiamhen Alikah</v>
          </cell>
          <cell r="R1106" t="str">
            <v>BUGUMA_CREEK1_FS</v>
          </cell>
          <cell r="S1106" t="str">
            <v>DOMGAS</v>
          </cell>
          <cell r="T1106" t="str">
            <v>5. Domgas (Ring fenced)</v>
          </cell>
          <cell r="U1106" t="str">
            <v>2. Domgas / IPP</v>
          </cell>
          <cell r="V1106" t="str">
            <v>Ikwan Ukauku</v>
          </cell>
          <cell r="W1106">
            <v>0</v>
          </cell>
          <cell r="X1106">
            <v>0</v>
          </cell>
          <cell r="Y1106">
            <v>961.7869930267334</v>
          </cell>
          <cell r="Z1106">
            <v>0</v>
          </cell>
          <cell r="AA1106">
            <v>1955.859001159668</v>
          </cell>
          <cell r="AB1106">
            <v>0</v>
          </cell>
          <cell r="AC1106">
            <v>1662.484977722168</v>
          </cell>
          <cell r="AD1106">
            <v>293.38099956512451</v>
          </cell>
          <cell r="AE1106">
            <v>0</v>
          </cell>
          <cell r="AF1106">
            <v>0</v>
          </cell>
          <cell r="AG1106">
            <v>0</v>
          </cell>
          <cell r="AH1106">
            <v>0</v>
          </cell>
          <cell r="AI1106">
            <v>36972.09765625</v>
          </cell>
          <cell r="AJ1106">
            <v>9906.3250732421875</v>
          </cell>
          <cell r="AK1106">
            <v>0</v>
          </cell>
          <cell r="AL1106">
            <v>0</v>
          </cell>
          <cell r="AM1106">
            <v>1</v>
          </cell>
          <cell r="AN1106">
            <v>0</v>
          </cell>
          <cell r="AO1106">
            <v>0</v>
          </cell>
          <cell r="AP1106">
            <v>0</v>
          </cell>
          <cell r="AQ1106">
            <v>0</v>
          </cell>
          <cell r="AR1106">
            <v>0</v>
          </cell>
          <cell r="AS1106">
            <v>0</v>
          </cell>
          <cell r="AT1106">
            <v>0</v>
          </cell>
          <cell r="AU1106">
            <v>0</v>
          </cell>
          <cell r="AV1106">
            <v>0</v>
          </cell>
          <cell r="AW1106">
            <v>0</v>
          </cell>
          <cell r="AX1106">
            <v>0</v>
          </cell>
          <cell r="AY1106">
            <v>0</v>
          </cell>
          <cell r="AZ1106">
            <v>0</v>
          </cell>
          <cell r="BA1106">
            <v>0</v>
          </cell>
          <cell r="BB1106">
            <v>0</v>
          </cell>
          <cell r="BC1106">
            <v>0</v>
          </cell>
          <cell r="BD1106">
            <v>0</v>
          </cell>
          <cell r="BE1106">
            <v>0</v>
          </cell>
          <cell r="BF1106">
            <v>0</v>
          </cell>
          <cell r="BG1106">
            <v>0</v>
          </cell>
          <cell r="BH1106">
            <v>0</v>
          </cell>
          <cell r="BI1106">
            <v>0</v>
          </cell>
          <cell r="BJ1106">
            <v>0</v>
          </cell>
          <cell r="BK1106">
            <v>0</v>
          </cell>
          <cell r="BL1106">
            <v>4438.85009765625</v>
          </cell>
          <cell r="BM1106">
            <v>22301.94921875</v>
          </cell>
          <cell r="BN1106">
            <v>7187.52001953125</v>
          </cell>
          <cell r="BO1106">
            <v>0</v>
          </cell>
          <cell r="BP1106">
            <v>3043.780029296875</v>
          </cell>
          <cell r="BQ1106">
            <v>0</v>
          </cell>
          <cell r="BR1106">
            <v>0</v>
          </cell>
          <cell r="BS1106">
            <v>0</v>
          </cell>
          <cell r="BT1106">
            <v>0</v>
          </cell>
          <cell r="BU1106">
            <v>0</v>
          </cell>
          <cell r="BV1106">
            <v>0</v>
          </cell>
          <cell r="BW1106">
            <v>0</v>
          </cell>
          <cell r="BX1106">
            <v>0</v>
          </cell>
          <cell r="BY1106">
            <v>0</v>
          </cell>
          <cell r="BZ1106">
            <v>0</v>
          </cell>
          <cell r="CA1106">
            <v>0</v>
          </cell>
          <cell r="CB1106">
            <v>0</v>
          </cell>
          <cell r="CC1106">
            <v>0</v>
          </cell>
          <cell r="CD1106">
            <v>0</v>
          </cell>
          <cell r="CE1106">
            <v>0</v>
          </cell>
          <cell r="CF1106">
            <v>0</v>
          </cell>
          <cell r="CG1106">
            <v>0</v>
          </cell>
          <cell r="CH1106">
            <v>0</v>
          </cell>
          <cell r="CI1106">
            <v>0</v>
          </cell>
          <cell r="CJ1106">
            <v>0</v>
          </cell>
          <cell r="CK1106">
            <v>0</v>
          </cell>
          <cell r="CL1106">
            <v>0</v>
          </cell>
          <cell r="CM1106">
            <v>1</v>
          </cell>
        </row>
        <row r="1107">
          <cell r="A1107" t="str">
            <v>NIP_BP11_Z_BUGC_ES1_L01</v>
          </cell>
          <cell r="C1107" t="str">
            <v>BP11</v>
          </cell>
          <cell r="D1107" t="str">
            <v>Out</v>
          </cell>
          <cell r="E1107" t="str">
            <v>Domgas/IPP</v>
          </cell>
          <cell r="F1107" t="str">
            <v>Base Plus</v>
          </cell>
          <cell r="G1107" t="str">
            <v>SPDC JV</v>
          </cell>
          <cell r="H1107" t="str">
            <v>Out</v>
          </cell>
          <cell r="I1107" t="str">
            <v>BUGUMA CREEK</v>
          </cell>
          <cell r="J1107" t="str">
            <v>OML - 18</v>
          </cell>
          <cell r="K1107" t="str">
            <v>SWAMP EAST</v>
          </cell>
          <cell r="L1107" t="str">
            <v>East</v>
          </cell>
          <cell r="M1107" t="str">
            <v>EDG Buguma Creek Phase 2C</v>
          </cell>
          <cell r="N1107" t="str">
            <v>EDG Buguma Creek Phase 2C</v>
          </cell>
          <cell r="O1107" t="str">
            <v>EDG Buguma Creek Phase 2C</v>
          </cell>
          <cell r="P1107" t="str">
            <v>EDG Buguma Creek Phase 2</v>
          </cell>
          <cell r="Q1107" t="str">
            <v>Ehidiamhen Alikah</v>
          </cell>
          <cell r="R1107" t="str">
            <v>BUGUMA_CREEK1_FS</v>
          </cell>
          <cell r="S1107" t="str">
            <v>DOMGAS</v>
          </cell>
          <cell r="T1107" t="str">
            <v>5. Domgas (Ring fenced)</v>
          </cell>
          <cell r="U1107" t="str">
            <v>2. Domgas / IPP</v>
          </cell>
          <cell r="V1107" t="str">
            <v>Ikwan Ukauku</v>
          </cell>
          <cell r="W1107">
            <v>0</v>
          </cell>
          <cell r="X1107">
            <v>0</v>
          </cell>
          <cell r="Y1107">
            <v>18635.999996185303</v>
          </cell>
          <cell r="Z1107">
            <v>0</v>
          </cell>
          <cell r="AA1107">
            <v>30982.836212158203</v>
          </cell>
          <cell r="AB1107">
            <v>0</v>
          </cell>
          <cell r="AC1107">
            <v>26335.6181640625</v>
          </cell>
          <cell r="AD1107">
            <v>4647.4442272186279</v>
          </cell>
          <cell r="AE1107">
            <v>0</v>
          </cell>
          <cell r="AF1107">
            <v>0</v>
          </cell>
          <cell r="AG1107">
            <v>0</v>
          </cell>
          <cell r="AH1107">
            <v>0</v>
          </cell>
          <cell r="AI1107">
            <v>12682.41796875</v>
          </cell>
          <cell r="AJ1107">
            <v>33863.506195068359</v>
          </cell>
          <cell r="AK1107">
            <v>0</v>
          </cell>
          <cell r="AL1107">
            <v>0</v>
          </cell>
          <cell r="AM1107">
            <v>1</v>
          </cell>
          <cell r="AN1107">
            <v>1</v>
          </cell>
          <cell r="AO1107">
            <v>0</v>
          </cell>
          <cell r="AP1107">
            <v>0</v>
          </cell>
          <cell r="AQ1107">
            <v>0</v>
          </cell>
          <cell r="AR1107">
            <v>0</v>
          </cell>
          <cell r="AS1107">
            <v>0</v>
          </cell>
          <cell r="AT1107">
            <v>0</v>
          </cell>
          <cell r="AU1107">
            <v>0</v>
          </cell>
          <cell r="AV1107">
            <v>0</v>
          </cell>
          <cell r="AW1107">
            <v>0</v>
          </cell>
          <cell r="AX1107">
            <v>0</v>
          </cell>
          <cell r="AY1107">
            <v>0</v>
          </cell>
          <cell r="AZ1107">
            <v>0</v>
          </cell>
          <cell r="BA1107">
            <v>0</v>
          </cell>
          <cell r="BB1107">
            <v>0</v>
          </cell>
          <cell r="BC1107">
            <v>0</v>
          </cell>
          <cell r="BD1107">
            <v>0</v>
          </cell>
          <cell r="BE1107">
            <v>0</v>
          </cell>
          <cell r="BF1107">
            <v>0</v>
          </cell>
          <cell r="BG1107">
            <v>0</v>
          </cell>
          <cell r="BH1107">
            <v>0</v>
          </cell>
          <cell r="BI1107">
            <v>0</v>
          </cell>
          <cell r="BJ1107">
            <v>0</v>
          </cell>
          <cell r="BK1107">
            <v>0</v>
          </cell>
          <cell r="BL1107">
            <v>3170.6044921875</v>
          </cell>
          <cell r="BM1107">
            <v>0</v>
          </cell>
          <cell r="BN1107">
            <v>0</v>
          </cell>
          <cell r="BO1107">
            <v>9511.8134765625</v>
          </cell>
          <cell r="BP1107">
            <v>0</v>
          </cell>
          <cell r="BQ1107">
            <v>0</v>
          </cell>
          <cell r="BR1107">
            <v>0</v>
          </cell>
          <cell r="BS1107">
            <v>0</v>
          </cell>
          <cell r="BT1107">
            <v>0</v>
          </cell>
          <cell r="BU1107">
            <v>0</v>
          </cell>
          <cell r="BV1107">
            <v>0</v>
          </cell>
          <cell r="BW1107">
            <v>0</v>
          </cell>
          <cell r="BX1107">
            <v>0</v>
          </cell>
          <cell r="BY1107">
            <v>0</v>
          </cell>
          <cell r="BZ1107">
            <v>0</v>
          </cell>
          <cell r="CA1107">
            <v>0</v>
          </cell>
          <cell r="CB1107">
            <v>0</v>
          </cell>
          <cell r="CC1107">
            <v>0</v>
          </cell>
          <cell r="CD1107">
            <v>0</v>
          </cell>
          <cell r="CE1107">
            <v>0</v>
          </cell>
          <cell r="CF1107">
            <v>0</v>
          </cell>
          <cell r="CG1107">
            <v>0</v>
          </cell>
          <cell r="CH1107">
            <v>0</v>
          </cell>
          <cell r="CI1107">
            <v>0</v>
          </cell>
          <cell r="CJ1107">
            <v>0</v>
          </cell>
          <cell r="CK1107">
            <v>0</v>
          </cell>
          <cell r="CL1107">
            <v>0</v>
          </cell>
          <cell r="CM1107">
            <v>1</v>
          </cell>
        </row>
        <row r="1108">
          <cell r="A1108" t="str">
            <v>NIP_BP11_Z_CAWC_ES1_D02</v>
          </cell>
          <cell r="C1108" t="str">
            <v>BP11</v>
          </cell>
          <cell r="D1108" t="str">
            <v>In</v>
          </cell>
          <cell r="E1108" t="str">
            <v>Base JV</v>
          </cell>
          <cell r="F1108" t="str">
            <v>Base</v>
          </cell>
          <cell r="G1108" t="str">
            <v>SPDC JV</v>
          </cell>
          <cell r="H1108" t="str">
            <v>Out</v>
          </cell>
          <cell r="I1108" t="str">
            <v>CAWTHORNE CHANNEL</v>
          </cell>
          <cell r="J1108" t="str">
            <v>OML - 18</v>
          </cell>
          <cell r="K1108" t="str">
            <v>SWAMP EAST</v>
          </cell>
          <cell r="L1108" t="str">
            <v>East</v>
          </cell>
          <cell r="M1108" t="str">
            <v>CawC/Akaso FOD</v>
          </cell>
          <cell r="N1108" t="str">
            <v>CawC/Akaso FOD Phase 2</v>
          </cell>
          <cell r="O1108" t="str">
            <v>CawC/Akaso FOD Phase 2</v>
          </cell>
          <cell r="P1108" t="str">
            <v>CawC/Akaso FOD</v>
          </cell>
          <cell r="Q1108" t="str">
            <v>Ehidiamhen Alikah</v>
          </cell>
          <cell r="R1108" t="str">
            <v>CAWTHORNE_CHANNEL3_FS</v>
          </cell>
          <cell r="S1108" t="str">
            <v>NLNG</v>
          </cell>
          <cell r="T1108" t="str">
            <v>7. Export Growth</v>
          </cell>
          <cell r="U1108" t="str">
            <v>8. Oil and Gas Growth</v>
          </cell>
          <cell r="V1108" t="str">
            <v>Ikwan Ukauku</v>
          </cell>
          <cell r="W1108">
            <v>0</v>
          </cell>
          <cell r="X1108">
            <v>0</v>
          </cell>
          <cell r="Y1108">
            <v>3971.7339248657227</v>
          </cell>
          <cell r="Z1108">
            <v>0</v>
          </cell>
          <cell r="AA1108">
            <v>2766.6269454956055</v>
          </cell>
          <cell r="AB1108">
            <v>0</v>
          </cell>
          <cell r="AC1108">
            <v>2411.2319946289063</v>
          </cell>
          <cell r="AD1108">
            <v>267.91429853439331</v>
          </cell>
          <cell r="AE1108">
            <v>87.483598709106445</v>
          </cell>
          <cell r="AF1108">
            <v>0</v>
          </cell>
          <cell r="AG1108">
            <v>0</v>
          </cell>
          <cell r="AH1108">
            <v>0</v>
          </cell>
          <cell r="AI1108">
            <v>43088.640625</v>
          </cell>
          <cell r="AJ1108">
            <v>16722.453002929688</v>
          </cell>
          <cell r="AK1108">
            <v>0</v>
          </cell>
          <cell r="AL1108">
            <v>0</v>
          </cell>
          <cell r="AM1108">
            <v>1</v>
          </cell>
          <cell r="AN1108">
            <v>0</v>
          </cell>
          <cell r="AO1108">
            <v>0</v>
          </cell>
          <cell r="AP1108">
            <v>0</v>
          </cell>
          <cell r="AQ1108">
            <v>0</v>
          </cell>
          <cell r="AR1108">
            <v>0</v>
          </cell>
          <cell r="AS1108">
            <v>0</v>
          </cell>
          <cell r="AT1108">
            <v>0</v>
          </cell>
          <cell r="AU1108">
            <v>0</v>
          </cell>
          <cell r="AV1108">
            <v>0</v>
          </cell>
          <cell r="AW1108">
            <v>0</v>
          </cell>
          <cell r="AX1108">
            <v>0</v>
          </cell>
          <cell r="AY1108">
            <v>0</v>
          </cell>
          <cell r="AZ1108">
            <v>0</v>
          </cell>
          <cell r="BA1108">
            <v>0</v>
          </cell>
          <cell r="BB1108">
            <v>0</v>
          </cell>
          <cell r="BC1108">
            <v>0</v>
          </cell>
          <cell r="BD1108">
            <v>0</v>
          </cell>
          <cell r="BE1108">
            <v>0</v>
          </cell>
          <cell r="BF1108">
            <v>0</v>
          </cell>
          <cell r="BG1108">
            <v>0</v>
          </cell>
          <cell r="BH1108">
            <v>0</v>
          </cell>
          <cell r="BI1108">
            <v>0</v>
          </cell>
          <cell r="BJ1108">
            <v>0</v>
          </cell>
          <cell r="BK1108">
            <v>0</v>
          </cell>
          <cell r="BL1108">
            <v>4527.623046875</v>
          </cell>
          <cell r="BM1108">
            <v>26376.265625</v>
          </cell>
          <cell r="BN1108">
            <v>9080.0966796875</v>
          </cell>
          <cell r="BO1108">
            <v>0</v>
          </cell>
          <cell r="BP1108">
            <v>3104.656005859375</v>
          </cell>
          <cell r="BQ1108">
            <v>0</v>
          </cell>
          <cell r="BR1108">
            <v>0</v>
          </cell>
          <cell r="BS1108">
            <v>0</v>
          </cell>
          <cell r="BT1108">
            <v>0</v>
          </cell>
          <cell r="BU1108">
            <v>0</v>
          </cell>
          <cell r="BV1108">
            <v>0</v>
          </cell>
          <cell r="BW1108">
            <v>0</v>
          </cell>
          <cell r="BX1108">
            <v>0</v>
          </cell>
          <cell r="BY1108">
            <v>0</v>
          </cell>
          <cell r="BZ1108">
            <v>0</v>
          </cell>
          <cell r="CA1108">
            <v>0</v>
          </cell>
          <cell r="CB1108">
            <v>0</v>
          </cell>
          <cell r="CC1108">
            <v>0</v>
          </cell>
          <cell r="CD1108">
            <v>0</v>
          </cell>
          <cell r="CE1108">
            <v>0</v>
          </cell>
          <cell r="CF1108">
            <v>0</v>
          </cell>
          <cell r="CG1108">
            <v>0</v>
          </cell>
          <cell r="CH1108">
            <v>0</v>
          </cell>
          <cell r="CI1108">
            <v>0</v>
          </cell>
          <cell r="CJ1108">
            <v>0</v>
          </cell>
          <cell r="CK1108">
            <v>0</v>
          </cell>
          <cell r="CL1108">
            <v>0</v>
          </cell>
          <cell r="CM1108">
            <v>1</v>
          </cell>
        </row>
        <row r="1109">
          <cell r="A1109" t="str">
            <v>NIP_BP11_Z_CAWC_ES1_D99</v>
          </cell>
          <cell r="C1109" t="str">
            <v>BP11</v>
          </cell>
          <cell r="D1109" t="str">
            <v>In</v>
          </cell>
          <cell r="E1109" t="str">
            <v>Base JV</v>
          </cell>
          <cell r="F1109" t="str">
            <v>Base</v>
          </cell>
          <cell r="G1109" t="str">
            <v>SPDC JV</v>
          </cell>
          <cell r="H1109" t="str">
            <v>Out</v>
          </cell>
          <cell r="I1109" t="str">
            <v>CAWTHORNE CHANNEL</v>
          </cell>
          <cell r="J1109" t="str">
            <v>OML - 18</v>
          </cell>
          <cell r="K1109" t="str">
            <v>SWAMP EAST</v>
          </cell>
          <cell r="L1109" t="str">
            <v>East</v>
          </cell>
          <cell r="M1109" t="str">
            <v>CawC/Akaso FOD</v>
          </cell>
          <cell r="N1109" t="str">
            <v>CawC/Akaso FOD Phase 2</v>
          </cell>
          <cell r="O1109" t="str">
            <v>CawC/Akaso FOD Phase 2</v>
          </cell>
          <cell r="P1109" t="str">
            <v>CawC/Akaso FOD</v>
          </cell>
          <cell r="Q1109" t="str">
            <v>Ehidiamhen Alikah</v>
          </cell>
          <cell r="R1109" t="str">
            <v>CAWTHORNE_CHANNEL2/3_FS</v>
          </cell>
          <cell r="S1109" t="str">
            <v>NLNG</v>
          </cell>
          <cell r="T1109" t="str">
            <v>7. Export Growth</v>
          </cell>
          <cell r="U1109" t="str">
            <v>8. Oil and Gas Growth</v>
          </cell>
          <cell r="V1109" t="str">
            <v>Ikwan Ukauku</v>
          </cell>
          <cell r="W1109">
            <v>0</v>
          </cell>
          <cell r="X1109">
            <v>0</v>
          </cell>
          <cell r="Y1109">
            <v>17115.52864074707</v>
          </cell>
          <cell r="Z1109">
            <v>0</v>
          </cell>
          <cell r="AA1109">
            <v>60359.84578704834</v>
          </cell>
          <cell r="AB1109">
            <v>0</v>
          </cell>
          <cell r="AC1109">
            <v>53418.092483520508</v>
          </cell>
          <cell r="AD1109">
            <v>5935.3721351623535</v>
          </cell>
          <cell r="AE1109">
            <v>1006.2593021392822</v>
          </cell>
          <cell r="AF1109">
            <v>0</v>
          </cell>
          <cell r="AG1109">
            <v>0</v>
          </cell>
          <cell r="AH1109">
            <v>0</v>
          </cell>
          <cell r="AI1109">
            <v>74823.0048828125</v>
          </cell>
          <cell r="AJ1109">
            <v>71500.300750732422</v>
          </cell>
          <cell r="AK1109">
            <v>0</v>
          </cell>
          <cell r="AL1109">
            <v>0</v>
          </cell>
          <cell r="AM1109">
            <v>2</v>
          </cell>
          <cell r="AN1109">
            <v>0</v>
          </cell>
          <cell r="AO1109">
            <v>0</v>
          </cell>
          <cell r="AP1109">
            <v>0</v>
          </cell>
          <cell r="AQ1109">
            <v>0</v>
          </cell>
          <cell r="AR1109">
            <v>0</v>
          </cell>
          <cell r="AS1109">
            <v>0</v>
          </cell>
          <cell r="AT1109">
            <v>0</v>
          </cell>
          <cell r="AU1109">
            <v>0</v>
          </cell>
          <cell r="AV1109">
            <v>0</v>
          </cell>
          <cell r="AW1109">
            <v>0</v>
          </cell>
          <cell r="AX1109">
            <v>0</v>
          </cell>
          <cell r="AY1109">
            <v>0</v>
          </cell>
          <cell r="AZ1109">
            <v>0</v>
          </cell>
          <cell r="BA1109">
            <v>0</v>
          </cell>
          <cell r="BB1109">
            <v>0</v>
          </cell>
          <cell r="BC1109">
            <v>0</v>
          </cell>
          <cell r="BD1109">
            <v>0</v>
          </cell>
          <cell r="BE1109">
            <v>0</v>
          </cell>
          <cell r="BF1109">
            <v>0</v>
          </cell>
          <cell r="BG1109">
            <v>0</v>
          </cell>
          <cell r="BH1109">
            <v>0</v>
          </cell>
          <cell r="BI1109">
            <v>0</v>
          </cell>
          <cell r="BJ1109">
            <v>0</v>
          </cell>
          <cell r="BK1109">
            <v>0</v>
          </cell>
          <cell r="BL1109">
            <v>8877.6923828125</v>
          </cell>
          <cell r="BM1109">
            <v>39202.359375</v>
          </cell>
          <cell r="BN1109">
            <v>20533.638671875</v>
          </cell>
          <cell r="BO1109">
            <v>0</v>
          </cell>
          <cell r="BP1109">
            <v>6209.31201171875</v>
          </cell>
          <cell r="BQ1109">
            <v>0</v>
          </cell>
          <cell r="BR1109">
            <v>0</v>
          </cell>
          <cell r="BS1109">
            <v>0</v>
          </cell>
          <cell r="BT1109">
            <v>0</v>
          </cell>
          <cell r="BU1109">
            <v>0</v>
          </cell>
          <cell r="BV1109">
            <v>0</v>
          </cell>
          <cell r="BW1109">
            <v>0</v>
          </cell>
          <cell r="BX1109">
            <v>0</v>
          </cell>
          <cell r="BY1109">
            <v>0</v>
          </cell>
          <cell r="BZ1109">
            <v>0</v>
          </cell>
          <cell r="CA1109">
            <v>0</v>
          </cell>
          <cell r="CB1109">
            <v>0</v>
          </cell>
          <cell r="CC1109">
            <v>0</v>
          </cell>
          <cell r="CD1109">
            <v>0</v>
          </cell>
          <cell r="CE1109">
            <v>0</v>
          </cell>
          <cell r="CF1109">
            <v>0</v>
          </cell>
          <cell r="CG1109">
            <v>0</v>
          </cell>
          <cell r="CH1109">
            <v>0</v>
          </cell>
          <cell r="CI1109">
            <v>0</v>
          </cell>
          <cell r="CJ1109">
            <v>0</v>
          </cell>
          <cell r="CK1109">
            <v>0</v>
          </cell>
          <cell r="CL1109">
            <v>0</v>
          </cell>
          <cell r="CM1109">
            <v>1</v>
          </cell>
        </row>
        <row r="1110">
          <cell r="A1110" t="str">
            <v>NIP_BP11_Z_EGBC_WS2_D01</v>
          </cell>
          <cell r="C1110" t="str">
            <v>BP11</v>
          </cell>
          <cell r="D1110" t="str">
            <v>In</v>
          </cell>
          <cell r="E1110" t="str">
            <v>Third Party Finance</v>
          </cell>
          <cell r="F1110" t="str">
            <v>Options</v>
          </cell>
          <cell r="G1110" t="str">
            <v>SPDC JV</v>
          </cell>
          <cell r="H1110" t="str">
            <v>Out</v>
          </cell>
          <cell r="I1110" t="str">
            <v>EGBEDI CREEK</v>
          </cell>
          <cell r="J1110" t="str">
            <v>OML - 31</v>
          </cell>
          <cell r="K1110" t="str">
            <v>SWAMP WEST</v>
          </cell>
          <cell r="L1110" t="str">
            <v>East</v>
          </cell>
          <cell r="M1110" t="str">
            <v>Egbedi Creek IOGD</v>
          </cell>
          <cell r="N1110" t="str">
            <v>Egbedi Creek IOGD</v>
          </cell>
          <cell r="O1110" t="str">
            <v>Egbedi Creek IOGD</v>
          </cell>
          <cell r="P1110" t="str">
            <v>Egbedi Creek IOGD</v>
          </cell>
          <cell r="Q1110" t="str">
            <v>Baranu Suka</v>
          </cell>
          <cell r="R1110" t="str">
            <v>PLANNED_GBARAN2_FS</v>
          </cell>
          <cell r="S1110" t="str">
            <v>NLNG</v>
          </cell>
          <cell r="T1110" t="str">
            <v>5. Domgas (Ring fenced)</v>
          </cell>
          <cell r="U1110" t="str">
            <v>2. Domgas / IPP</v>
          </cell>
          <cell r="V1110" t="str">
            <v>David Oluwajuyigbe</v>
          </cell>
          <cell r="W1110">
            <v>3</v>
          </cell>
          <cell r="X1110">
            <v>0</v>
          </cell>
          <cell r="Y1110">
            <v>44419.010772705078</v>
          </cell>
          <cell r="Z1110">
            <v>0</v>
          </cell>
          <cell r="AA1110">
            <v>119492.79827880859</v>
          </cell>
          <cell r="AB1110">
            <v>0</v>
          </cell>
          <cell r="AC1110">
            <v>106962.28979492188</v>
          </cell>
          <cell r="AD1110">
            <v>11884.683120727539</v>
          </cell>
          <cell r="AE1110">
            <v>646.19199693202972</v>
          </cell>
          <cell r="AF1110">
            <v>0</v>
          </cell>
          <cell r="AG1110">
            <v>0</v>
          </cell>
          <cell r="AH1110">
            <v>0</v>
          </cell>
          <cell r="AI1110">
            <v>94536.177734375</v>
          </cell>
          <cell r="AJ1110">
            <v>106084.73747253418</v>
          </cell>
          <cell r="AK1110">
            <v>0</v>
          </cell>
          <cell r="AL1110">
            <v>0</v>
          </cell>
          <cell r="AM1110">
            <v>2</v>
          </cell>
          <cell r="AN1110">
            <v>1</v>
          </cell>
          <cell r="AO1110">
            <v>0</v>
          </cell>
          <cell r="AP1110">
            <v>0</v>
          </cell>
          <cell r="AQ1110">
            <v>0</v>
          </cell>
          <cell r="AR1110">
            <v>0</v>
          </cell>
          <cell r="AS1110">
            <v>0</v>
          </cell>
          <cell r="AT1110">
            <v>0</v>
          </cell>
          <cell r="AU1110">
            <v>0</v>
          </cell>
          <cell r="AV1110">
            <v>0</v>
          </cell>
          <cell r="AW1110">
            <v>0</v>
          </cell>
          <cell r="AX1110">
            <v>0</v>
          </cell>
          <cell r="AY1110">
            <v>0</v>
          </cell>
          <cell r="AZ1110">
            <v>0</v>
          </cell>
          <cell r="BA1110">
            <v>0</v>
          </cell>
          <cell r="BB1110">
            <v>0</v>
          </cell>
          <cell r="BC1110">
            <v>0</v>
          </cell>
          <cell r="BD1110">
            <v>0</v>
          </cell>
          <cell r="BE1110">
            <v>0</v>
          </cell>
          <cell r="BF1110">
            <v>0</v>
          </cell>
          <cell r="BG1110">
            <v>0</v>
          </cell>
          <cell r="BH1110">
            <v>0</v>
          </cell>
          <cell r="BI1110">
            <v>0</v>
          </cell>
          <cell r="BJ1110">
            <v>0</v>
          </cell>
          <cell r="BK1110">
            <v>0</v>
          </cell>
          <cell r="BL1110">
            <v>11259.060546875</v>
          </cell>
          <cell r="BM1110">
            <v>43356.796875</v>
          </cell>
          <cell r="BN1110">
            <v>13973.1181640625</v>
          </cell>
          <cell r="BO1110">
            <v>6986.55908203125</v>
          </cell>
          <cell r="BP1110">
            <v>11580.748046875</v>
          </cell>
          <cell r="BQ1110">
            <v>7379.888671875</v>
          </cell>
          <cell r="BR1110">
            <v>0</v>
          </cell>
          <cell r="BS1110">
            <v>0</v>
          </cell>
          <cell r="BT1110">
            <v>0</v>
          </cell>
          <cell r="BU1110">
            <v>0</v>
          </cell>
          <cell r="BV1110">
            <v>0</v>
          </cell>
          <cell r="BW1110">
            <v>0</v>
          </cell>
          <cell r="BX1110">
            <v>0</v>
          </cell>
          <cell r="BY1110">
            <v>0</v>
          </cell>
          <cell r="BZ1110">
            <v>0</v>
          </cell>
          <cell r="CA1110">
            <v>0</v>
          </cell>
          <cell r="CB1110">
            <v>0</v>
          </cell>
          <cell r="CC1110">
            <v>0</v>
          </cell>
          <cell r="CD1110">
            <v>0</v>
          </cell>
          <cell r="CE1110">
            <v>0</v>
          </cell>
          <cell r="CF1110">
            <v>0</v>
          </cell>
          <cell r="CG1110">
            <v>0</v>
          </cell>
          <cell r="CH1110">
            <v>0</v>
          </cell>
          <cell r="CI1110">
            <v>0</v>
          </cell>
          <cell r="CJ1110">
            <v>0</v>
          </cell>
          <cell r="CK1110">
            <v>0</v>
          </cell>
          <cell r="CL1110">
            <v>0</v>
          </cell>
          <cell r="CM1110">
            <v>1</v>
          </cell>
        </row>
        <row r="1111">
          <cell r="A1111" t="str">
            <v>NIP_BP11_Z_EGBC_WS2_G30</v>
          </cell>
          <cell r="C1111" t="str">
            <v>BP11</v>
          </cell>
          <cell r="D1111" t="str">
            <v>In</v>
          </cell>
          <cell r="E1111" t="str">
            <v>Third Party Finance</v>
          </cell>
          <cell r="F1111" t="str">
            <v>Options</v>
          </cell>
          <cell r="G1111" t="str">
            <v>SPDC JV</v>
          </cell>
          <cell r="H1111" t="str">
            <v>Out</v>
          </cell>
          <cell r="I1111" t="str">
            <v>EGBEDI CREEK</v>
          </cell>
          <cell r="J1111" t="str">
            <v>OML - 31</v>
          </cell>
          <cell r="K1111" t="str">
            <v>SWAMP WEST</v>
          </cell>
          <cell r="L1111" t="str">
            <v>East</v>
          </cell>
          <cell r="M1111" t="str">
            <v>Egbedi Creek IOGD</v>
          </cell>
          <cell r="N1111" t="str">
            <v>Egbedi Creek IOGD</v>
          </cell>
          <cell r="O1111" t="str">
            <v>Egbedi Creek IOGD</v>
          </cell>
          <cell r="P1111" t="str">
            <v>Egbedi Creek IOGD</v>
          </cell>
          <cell r="Q1111" t="str">
            <v>Baranu Suka</v>
          </cell>
          <cell r="R1111" t="str">
            <v>PLANNED_GBARAN3_GP</v>
          </cell>
          <cell r="S1111" t="str">
            <v>NLNG</v>
          </cell>
          <cell r="T1111" t="str">
            <v>5. Domgas (Ring fenced)</v>
          </cell>
          <cell r="U1111" t="str">
            <v>2. Domgas / IPP</v>
          </cell>
          <cell r="V1111" t="str">
            <v>David Oluwajuyigbe</v>
          </cell>
          <cell r="W1111">
            <v>1</v>
          </cell>
          <cell r="X1111">
            <v>0</v>
          </cell>
          <cell r="Y1111">
            <v>0</v>
          </cell>
          <cell r="Z1111">
            <v>5908.3597106933594</v>
          </cell>
          <cell r="AA1111">
            <v>0</v>
          </cell>
          <cell r="AB1111">
            <v>259413.0009765625</v>
          </cell>
          <cell r="AC1111">
            <v>0</v>
          </cell>
          <cell r="AD1111">
            <v>0</v>
          </cell>
          <cell r="AE1111">
            <v>0</v>
          </cell>
          <cell r="AF1111">
            <v>259413</v>
          </cell>
          <cell r="AG1111">
            <v>0</v>
          </cell>
          <cell r="AH1111">
            <v>0</v>
          </cell>
          <cell r="AI1111">
            <v>118148.330078125</v>
          </cell>
          <cell r="AJ1111">
            <v>43016.961791992188</v>
          </cell>
          <cell r="AK1111">
            <v>0</v>
          </cell>
          <cell r="AL1111">
            <v>0</v>
          </cell>
          <cell r="AM1111">
            <v>0</v>
          </cell>
          <cell r="AN1111">
            <v>0</v>
          </cell>
          <cell r="AO1111">
            <v>0</v>
          </cell>
          <cell r="AP1111">
            <v>0</v>
          </cell>
          <cell r="AQ1111">
            <v>0</v>
          </cell>
          <cell r="AR1111">
            <v>1</v>
          </cell>
          <cell r="AS1111">
            <v>0</v>
          </cell>
          <cell r="AT1111">
            <v>0</v>
          </cell>
          <cell r="AU1111">
            <v>0</v>
          </cell>
          <cell r="AV1111">
            <v>0</v>
          </cell>
          <cell r="AW1111">
            <v>0</v>
          </cell>
          <cell r="AX1111">
            <v>0</v>
          </cell>
          <cell r="AY1111">
            <v>0</v>
          </cell>
          <cell r="AZ1111">
            <v>0</v>
          </cell>
          <cell r="BA1111">
            <v>0</v>
          </cell>
          <cell r="BB1111">
            <v>0</v>
          </cell>
          <cell r="BC1111">
            <v>0</v>
          </cell>
          <cell r="BD1111">
            <v>0</v>
          </cell>
          <cell r="BE1111">
            <v>0</v>
          </cell>
          <cell r="BF1111">
            <v>0</v>
          </cell>
          <cell r="BG1111">
            <v>0</v>
          </cell>
          <cell r="BH1111">
            <v>0</v>
          </cell>
          <cell r="BI1111">
            <v>0</v>
          </cell>
          <cell r="BJ1111">
            <v>0</v>
          </cell>
          <cell r="BK1111">
            <v>0</v>
          </cell>
          <cell r="BL1111">
            <v>0</v>
          </cell>
          <cell r="BM1111">
            <v>0</v>
          </cell>
          <cell r="BN1111">
            <v>0</v>
          </cell>
          <cell r="BO1111">
            <v>0</v>
          </cell>
          <cell r="BP1111">
            <v>0</v>
          </cell>
          <cell r="BQ1111">
            <v>0</v>
          </cell>
          <cell r="BR1111">
            <v>0</v>
          </cell>
          <cell r="BS1111">
            <v>0</v>
          </cell>
          <cell r="BT1111">
            <v>0</v>
          </cell>
          <cell r="BU1111">
            <v>0</v>
          </cell>
          <cell r="BV1111">
            <v>0</v>
          </cell>
          <cell r="BW1111">
            <v>0</v>
          </cell>
          <cell r="BX1111">
            <v>0</v>
          </cell>
          <cell r="BY1111">
            <v>0</v>
          </cell>
          <cell r="BZ1111">
            <v>0</v>
          </cell>
          <cell r="CA1111">
            <v>9803.61181640625</v>
          </cell>
          <cell r="CB1111">
            <v>36406.283203125</v>
          </cell>
          <cell r="CC1111">
            <v>21569.7734375</v>
          </cell>
          <cell r="CD1111">
            <v>0</v>
          </cell>
          <cell r="CE1111">
            <v>0</v>
          </cell>
          <cell r="CF1111">
            <v>50368.662109375</v>
          </cell>
          <cell r="CG1111">
            <v>0</v>
          </cell>
          <cell r="CH1111">
            <v>0</v>
          </cell>
          <cell r="CI1111">
            <v>0</v>
          </cell>
          <cell r="CJ1111">
            <v>0</v>
          </cell>
          <cell r="CK1111">
            <v>0</v>
          </cell>
          <cell r="CL1111">
            <v>0</v>
          </cell>
          <cell r="CM1111">
            <v>1</v>
          </cell>
        </row>
        <row r="1112">
          <cell r="A1112" t="str">
            <v>NIP_BP11_Z_EGBM_ENV_D03</v>
          </cell>
          <cell r="C1112" t="str">
            <v>BP11</v>
          </cell>
          <cell r="D1112" t="str">
            <v>Out</v>
          </cell>
          <cell r="E1112" t="str">
            <v>Third Party Finance</v>
          </cell>
          <cell r="F1112" t="str">
            <v>Options</v>
          </cell>
          <cell r="G1112" t="str">
            <v>SPDC JV</v>
          </cell>
          <cell r="H1112" t="str">
            <v>In</v>
          </cell>
          <cell r="I1112" t="str">
            <v>EGBEMA</v>
          </cell>
          <cell r="J1112" t="str">
            <v>OML - 20</v>
          </cell>
          <cell r="K1112" t="str">
            <v>NON OPERATED</v>
          </cell>
          <cell r="L1112" t="str">
            <v>East</v>
          </cell>
          <cell r="M1112" t="str">
            <v>Egbema Further Development (Oil)_x000D_
Egbema Further D</v>
          </cell>
          <cell r="N1112" t="str">
            <v>Egbema Node IOGD</v>
          </cell>
          <cell r="O1112" t="str">
            <v>Egbema Node IOGD</v>
          </cell>
          <cell r="P1112" t="str">
            <v>Egbema Node IOGD</v>
          </cell>
          <cell r="Q1112" t="str">
            <v>James Iwegbu</v>
          </cell>
          <cell r="R1112" t="str">
            <v>EGBEMA1_FS</v>
          </cell>
          <cell r="S1112" t="str">
            <v>DOMGAS</v>
          </cell>
          <cell r="T1112" t="str">
            <v>5. Domgas (Ring fenced)</v>
          </cell>
          <cell r="U1112" t="str">
            <v>1. Secure / Maximise NFA</v>
          </cell>
          <cell r="V1112" t="str">
            <v>Collins Onyeukwu</v>
          </cell>
          <cell r="W1112">
            <v>1</v>
          </cell>
          <cell r="X1112">
            <v>0</v>
          </cell>
          <cell r="Y1112">
            <v>35092.163024902344</v>
          </cell>
          <cell r="Z1112">
            <v>0</v>
          </cell>
          <cell r="AA1112">
            <v>54842.042098999023</v>
          </cell>
          <cell r="AB1112">
            <v>0</v>
          </cell>
          <cell r="AC1112">
            <v>47312.510200500488</v>
          </cell>
          <cell r="AD1112">
            <v>5256.8965220451355</v>
          </cell>
          <cell r="AE1112">
            <v>2272.9209957122803</v>
          </cell>
          <cell r="AF1112">
            <v>0</v>
          </cell>
          <cell r="AG1112">
            <v>0</v>
          </cell>
          <cell r="AH1112">
            <v>0</v>
          </cell>
          <cell r="AI1112">
            <v>44737.0732421875</v>
          </cell>
          <cell r="AJ1112">
            <v>71900.567810058594</v>
          </cell>
          <cell r="AK1112">
            <v>0</v>
          </cell>
          <cell r="AL1112">
            <v>0</v>
          </cell>
          <cell r="AM1112">
            <v>1</v>
          </cell>
          <cell r="AN1112">
            <v>1</v>
          </cell>
          <cell r="AO1112">
            <v>0</v>
          </cell>
          <cell r="AP1112">
            <v>0</v>
          </cell>
          <cell r="AQ1112">
            <v>0</v>
          </cell>
          <cell r="AR1112">
            <v>0</v>
          </cell>
          <cell r="AS1112">
            <v>0</v>
          </cell>
          <cell r="AT1112">
            <v>0</v>
          </cell>
          <cell r="AU1112">
            <v>0</v>
          </cell>
          <cell r="AV1112">
            <v>0</v>
          </cell>
          <cell r="AW1112">
            <v>0</v>
          </cell>
          <cell r="AX1112">
            <v>0</v>
          </cell>
          <cell r="AY1112">
            <v>0</v>
          </cell>
          <cell r="AZ1112">
            <v>0</v>
          </cell>
          <cell r="BA1112">
            <v>0</v>
          </cell>
          <cell r="BB1112">
            <v>0</v>
          </cell>
          <cell r="BC1112">
            <v>0</v>
          </cell>
          <cell r="BD1112">
            <v>0</v>
          </cell>
          <cell r="BE1112">
            <v>0</v>
          </cell>
          <cell r="BF1112">
            <v>0</v>
          </cell>
          <cell r="BG1112">
            <v>0</v>
          </cell>
          <cell r="BH1112">
            <v>0</v>
          </cell>
          <cell r="BI1112">
            <v>0</v>
          </cell>
          <cell r="BJ1112">
            <v>0</v>
          </cell>
          <cell r="BK1112">
            <v>0</v>
          </cell>
          <cell r="BL1112">
            <v>5959.289794921875</v>
          </cell>
          <cell r="BM1112">
            <v>16640.9365234375</v>
          </cell>
          <cell r="BN1112">
            <v>6882.65283203125</v>
          </cell>
          <cell r="BO1112">
            <v>10292.606201171875</v>
          </cell>
          <cell r="BP1112">
            <v>4961.5879516601563</v>
          </cell>
          <cell r="BQ1112">
            <v>0</v>
          </cell>
          <cell r="BR1112">
            <v>0</v>
          </cell>
          <cell r="BS1112">
            <v>0</v>
          </cell>
          <cell r="BT1112">
            <v>0</v>
          </cell>
          <cell r="BU1112">
            <v>0</v>
          </cell>
          <cell r="BV1112">
            <v>0</v>
          </cell>
          <cell r="BW1112">
            <v>0</v>
          </cell>
          <cell r="BX1112">
            <v>0</v>
          </cell>
          <cell r="BY1112">
            <v>0</v>
          </cell>
          <cell r="BZ1112">
            <v>0</v>
          </cell>
          <cell r="CA1112">
            <v>0</v>
          </cell>
          <cell r="CB1112">
            <v>0</v>
          </cell>
          <cell r="CC1112">
            <v>0</v>
          </cell>
          <cell r="CD1112">
            <v>0</v>
          </cell>
          <cell r="CE1112">
            <v>0</v>
          </cell>
          <cell r="CF1112">
            <v>0</v>
          </cell>
          <cell r="CG1112">
            <v>0</v>
          </cell>
          <cell r="CH1112">
            <v>0</v>
          </cell>
          <cell r="CI1112">
            <v>0</v>
          </cell>
          <cell r="CJ1112">
            <v>0</v>
          </cell>
          <cell r="CK1112">
            <v>0</v>
          </cell>
          <cell r="CL1112">
            <v>0</v>
          </cell>
          <cell r="CM1112">
            <v>1</v>
          </cell>
        </row>
        <row r="1113">
          <cell r="A1113" t="str">
            <v>NIP_BP11_Z_EGBM_ENV_G02</v>
          </cell>
          <cell r="C1113" t="str">
            <v>BP11</v>
          </cell>
          <cell r="D1113" t="str">
            <v>Out</v>
          </cell>
          <cell r="E1113" t="str">
            <v>Third Party Finance</v>
          </cell>
          <cell r="F1113" t="str">
            <v>Options</v>
          </cell>
          <cell r="G1113" t="str">
            <v>SPDC JV</v>
          </cell>
          <cell r="H1113" t="str">
            <v>In</v>
          </cell>
          <cell r="I1113" t="str">
            <v>EGBEMA</v>
          </cell>
          <cell r="J1113" t="str">
            <v>OML - 20</v>
          </cell>
          <cell r="K1113" t="str">
            <v>NON OPERATED</v>
          </cell>
          <cell r="L1113" t="str">
            <v>East</v>
          </cell>
          <cell r="M1113" t="str">
            <v xml:space="preserve">Egbema Further Development (gascap blow down)_x000D_
</v>
          </cell>
          <cell r="N1113" t="str">
            <v>Egbema Node IOGD</v>
          </cell>
          <cell r="O1113" t="str">
            <v>Egbema Node IOGD</v>
          </cell>
          <cell r="P1113" t="str">
            <v>Egbema Node IOGD</v>
          </cell>
          <cell r="Q1113" t="str">
            <v>James Iwegbu</v>
          </cell>
          <cell r="R1113" t="str">
            <v>EGBEMA1_FS</v>
          </cell>
          <cell r="S1113" t="str">
            <v>DOMGAS</v>
          </cell>
          <cell r="T1113" t="str">
            <v>5. Domgas (Ring fenced)</v>
          </cell>
          <cell r="U1113" t="str">
            <v>1. Secure / Maximise NFA</v>
          </cell>
          <cell r="V1113" t="str">
            <v>Collins Onyeukwu</v>
          </cell>
          <cell r="W1113">
            <v>0</v>
          </cell>
          <cell r="X1113">
            <v>0</v>
          </cell>
          <cell r="Y1113">
            <v>0</v>
          </cell>
          <cell r="Z1113">
            <v>4608.7349662780762</v>
          </cell>
          <cell r="AA1113">
            <v>0</v>
          </cell>
          <cell r="AB1113">
            <v>224630.79833984375</v>
          </cell>
          <cell r="AC1113">
            <v>0</v>
          </cell>
          <cell r="AD1113">
            <v>0</v>
          </cell>
          <cell r="AE1113">
            <v>0</v>
          </cell>
          <cell r="AF1113">
            <v>222129.09936523438</v>
          </cell>
          <cell r="AG1113">
            <v>2243.7340087890625</v>
          </cell>
          <cell r="AH1113">
            <v>259.21860027313232</v>
          </cell>
          <cell r="AI1113">
            <v>37632.30859375</v>
          </cell>
          <cell r="AJ1113">
            <v>52207.909423828125</v>
          </cell>
          <cell r="AK1113">
            <v>0</v>
          </cell>
          <cell r="AL1113">
            <v>0</v>
          </cell>
          <cell r="AM1113">
            <v>0</v>
          </cell>
          <cell r="AN1113">
            <v>0</v>
          </cell>
          <cell r="AO1113">
            <v>0</v>
          </cell>
          <cell r="AP1113">
            <v>0</v>
          </cell>
          <cell r="AQ1113">
            <v>0</v>
          </cell>
          <cell r="AR1113">
            <v>2</v>
          </cell>
          <cell r="AS1113">
            <v>0</v>
          </cell>
          <cell r="AT1113">
            <v>0</v>
          </cell>
          <cell r="AU1113">
            <v>0</v>
          </cell>
          <cell r="AV1113">
            <v>0</v>
          </cell>
          <cell r="AW1113">
            <v>0</v>
          </cell>
          <cell r="AX1113">
            <v>0</v>
          </cell>
          <cell r="AY1113">
            <v>0</v>
          </cell>
          <cell r="AZ1113">
            <v>0</v>
          </cell>
          <cell r="BA1113">
            <v>0</v>
          </cell>
          <cell r="BB1113">
            <v>0</v>
          </cell>
          <cell r="BC1113">
            <v>0</v>
          </cell>
          <cell r="BD1113">
            <v>0</v>
          </cell>
          <cell r="BE1113">
            <v>0</v>
          </cell>
          <cell r="BF1113">
            <v>0</v>
          </cell>
          <cell r="BG1113">
            <v>0</v>
          </cell>
          <cell r="BH1113">
            <v>0</v>
          </cell>
          <cell r="BI1113">
            <v>0</v>
          </cell>
          <cell r="BJ1113">
            <v>0</v>
          </cell>
          <cell r="BK1113">
            <v>0</v>
          </cell>
          <cell r="BL1113">
            <v>0</v>
          </cell>
          <cell r="BM1113">
            <v>0</v>
          </cell>
          <cell r="BN1113">
            <v>0</v>
          </cell>
          <cell r="BO1113">
            <v>0</v>
          </cell>
          <cell r="BP1113">
            <v>0</v>
          </cell>
          <cell r="BQ1113">
            <v>0</v>
          </cell>
          <cell r="BR1113">
            <v>0</v>
          </cell>
          <cell r="BS1113">
            <v>0</v>
          </cell>
          <cell r="BT1113">
            <v>0</v>
          </cell>
          <cell r="BU1113">
            <v>0</v>
          </cell>
          <cell r="BV1113">
            <v>0</v>
          </cell>
          <cell r="BW1113">
            <v>0</v>
          </cell>
          <cell r="BX1113">
            <v>0</v>
          </cell>
          <cell r="BY1113">
            <v>0</v>
          </cell>
          <cell r="BZ1113">
            <v>0</v>
          </cell>
          <cell r="CA1113">
            <v>5948.00341796875</v>
          </cell>
          <cell r="CB1113">
            <v>17805.203125</v>
          </cell>
          <cell r="CC1113">
            <v>10205.263671875</v>
          </cell>
          <cell r="CD1113">
            <v>0</v>
          </cell>
          <cell r="CE1113">
            <v>3673.8427734375</v>
          </cell>
          <cell r="CF1113">
            <v>0</v>
          </cell>
          <cell r="CG1113">
            <v>0</v>
          </cell>
          <cell r="CH1113">
            <v>0</v>
          </cell>
          <cell r="CI1113">
            <v>0</v>
          </cell>
          <cell r="CJ1113">
            <v>0</v>
          </cell>
          <cell r="CK1113">
            <v>0</v>
          </cell>
          <cell r="CL1113">
            <v>0</v>
          </cell>
          <cell r="CM1113">
            <v>1</v>
          </cell>
        </row>
        <row r="1114">
          <cell r="A1114" t="str">
            <v>NIP_BP11_Z_EGBW_ENV_D03</v>
          </cell>
          <cell r="C1114" t="str">
            <v>BP11</v>
          </cell>
          <cell r="D1114" t="str">
            <v>Out</v>
          </cell>
          <cell r="E1114" t="str">
            <v>Third Party Finance</v>
          </cell>
          <cell r="F1114" t="str">
            <v>Options</v>
          </cell>
          <cell r="G1114" t="str">
            <v>SPDC JV</v>
          </cell>
          <cell r="H1114" t="str">
            <v>In</v>
          </cell>
          <cell r="I1114" t="str">
            <v>EGBEMA WEST</v>
          </cell>
          <cell r="J1114" t="str">
            <v>OML - 20</v>
          </cell>
          <cell r="K1114" t="str">
            <v>NON OPERATED</v>
          </cell>
          <cell r="L1114" t="str">
            <v>East</v>
          </cell>
          <cell r="M1114" t="str">
            <v>Egbema West Further Developme post dumpflood (Oil)</v>
          </cell>
          <cell r="N1114" t="str">
            <v>Egbema Node IOGD</v>
          </cell>
          <cell r="O1114" t="str">
            <v>Egbema Node IOGD</v>
          </cell>
          <cell r="P1114" t="str">
            <v>Egbema Node IOGD</v>
          </cell>
          <cell r="Q1114" t="str">
            <v>James Iwegbu</v>
          </cell>
          <cell r="R1114" t="str">
            <v>EGBEMA_WEST1_FS</v>
          </cell>
          <cell r="S1114" t="str">
            <v>DOMGAS</v>
          </cell>
          <cell r="T1114" t="str">
            <v>5. Domgas (Ring fenced)</v>
          </cell>
          <cell r="U1114" t="str">
            <v>1. Secure / Maximise NFA</v>
          </cell>
          <cell r="V1114" t="str">
            <v>Collins Onyeukwu</v>
          </cell>
          <cell r="W1114">
            <v>1</v>
          </cell>
          <cell r="X1114">
            <v>0</v>
          </cell>
          <cell r="Y1114">
            <v>9047.1308479309082</v>
          </cell>
          <cell r="Z1114">
            <v>0</v>
          </cell>
          <cell r="AA1114">
            <v>11183.731822967529</v>
          </cell>
          <cell r="AB1114">
            <v>0</v>
          </cell>
          <cell r="AC1114">
            <v>9990.9362640380859</v>
          </cell>
          <cell r="AD1114">
            <v>1110.105149269104</v>
          </cell>
          <cell r="AE1114">
            <v>82.657150566577911</v>
          </cell>
          <cell r="AF1114">
            <v>0</v>
          </cell>
          <cell r="AG1114">
            <v>0</v>
          </cell>
          <cell r="AH1114">
            <v>0</v>
          </cell>
          <cell r="AI1114">
            <v>36083.812255859375</v>
          </cell>
          <cell r="AJ1114">
            <v>27779.915840148926</v>
          </cell>
          <cell r="AK1114">
            <v>0</v>
          </cell>
          <cell r="AL1114">
            <v>0</v>
          </cell>
          <cell r="AM1114">
            <v>1</v>
          </cell>
          <cell r="AN1114">
            <v>5</v>
          </cell>
          <cell r="AO1114">
            <v>0</v>
          </cell>
          <cell r="AP1114">
            <v>0</v>
          </cell>
          <cell r="AQ1114">
            <v>0</v>
          </cell>
          <cell r="AR1114">
            <v>0</v>
          </cell>
          <cell r="AS1114">
            <v>0</v>
          </cell>
          <cell r="AT1114">
            <v>0</v>
          </cell>
          <cell r="AU1114">
            <v>0</v>
          </cell>
          <cell r="AV1114">
            <v>0</v>
          </cell>
          <cell r="AW1114">
            <v>0</v>
          </cell>
          <cell r="AX1114">
            <v>0</v>
          </cell>
          <cell r="AY1114">
            <v>0</v>
          </cell>
          <cell r="AZ1114">
            <v>0</v>
          </cell>
          <cell r="BA1114">
            <v>0</v>
          </cell>
          <cell r="BB1114">
            <v>0</v>
          </cell>
          <cell r="BC1114">
            <v>0</v>
          </cell>
          <cell r="BD1114">
            <v>0</v>
          </cell>
          <cell r="BE1114">
            <v>0</v>
          </cell>
          <cell r="BF1114">
            <v>0</v>
          </cell>
          <cell r="BG1114">
            <v>0</v>
          </cell>
          <cell r="BH1114">
            <v>0</v>
          </cell>
          <cell r="BI1114">
            <v>0</v>
          </cell>
          <cell r="BJ1114">
            <v>0</v>
          </cell>
          <cell r="BK1114">
            <v>0</v>
          </cell>
          <cell r="BL1114">
            <v>2835.585693359375</v>
          </cell>
          <cell r="BM1114">
            <v>7918.1923828125</v>
          </cell>
          <cell r="BN1114">
            <v>3274.946044921875</v>
          </cell>
          <cell r="BO1114">
            <v>16377.37109375</v>
          </cell>
          <cell r="BP1114">
            <v>5677.71728515625</v>
          </cell>
          <cell r="BQ1114">
            <v>0</v>
          </cell>
          <cell r="BR1114">
            <v>0</v>
          </cell>
          <cell r="BS1114">
            <v>0</v>
          </cell>
          <cell r="BT1114">
            <v>0</v>
          </cell>
          <cell r="BU1114">
            <v>0</v>
          </cell>
          <cell r="BV1114">
            <v>0</v>
          </cell>
          <cell r="BW1114">
            <v>0</v>
          </cell>
          <cell r="BX1114">
            <v>0</v>
          </cell>
          <cell r="BY1114">
            <v>0</v>
          </cell>
          <cell r="BZ1114">
            <v>0</v>
          </cell>
          <cell r="CA1114">
            <v>0</v>
          </cell>
          <cell r="CB1114">
            <v>0</v>
          </cell>
          <cell r="CC1114">
            <v>0</v>
          </cell>
          <cell r="CD1114">
            <v>0</v>
          </cell>
          <cell r="CE1114">
            <v>0</v>
          </cell>
          <cell r="CF1114">
            <v>0</v>
          </cell>
          <cell r="CG1114">
            <v>0</v>
          </cell>
          <cell r="CH1114">
            <v>0</v>
          </cell>
          <cell r="CI1114">
            <v>0</v>
          </cell>
          <cell r="CJ1114">
            <v>0</v>
          </cell>
          <cell r="CK1114">
            <v>0</v>
          </cell>
          <cell r="CL1114">
            <v>0</v>
          </cell>
          <cell r="CM1114">
            <v>1</v>
          </cell>
        </row>
        <row r="1115">
          <cell r="A1115" t="str">
            <v>NIP_BP11_Z_EGBW_ENV_G02</v>
          </cell>
          <cell r="C1115" t="str">
            <v>BP11</v>
          </cell>
          <cell r="D1115" t="str">
            <v>Out</v>
          </cell>
          <cell r="E1115" t="str">
            <v>Third Party Finance</v>
          </cell>
          <cell r="F1115" t="str">
            <v>Options</v>
          </cell>
          <cell r="G1115" t="str">
            <v>SPDC JV</v>
          </cell>
          <cell r="H1115" t="str">
            <v>In</v>
          </cell>
          <cell r="I1115" t="str">
            <v>EGBEMA WEST</v>
          </cell>
          <cell r="J1115" t="str">
            <v>OML - 20</v>
          </cell>
          <cell r="K1115" t="str">
            <v>NON OPERATED</v>
          </cell>
          <cell r="L1115" t="str">
            <v>East</v>
          </cell>
          <cell r="M1115" t="str">
            <v>Egbema West Further Developme post dumpflood (Gas)</v>
          </cell>
          <cell r="N1115" t="str">
            <v>Egbema Node IOGD</v>
          </cell>
          <cell r="O1115" t="str">
            <v>Egbema Node IOGD</v>
          </cell>
          <cell r="P1115" t="str">
            <v>Egbema Node IOGD</v>
          </cell>
          <cell r="Q1115" t="str">
            <v>James Iwegbu</v>
          </cell>
          <cell r="R1115" t="str">
            <v>EGBEMA_WEST1_FS</v>
          </cell>
          <cell r="S1115" t="str">
            <v>DOMGAS</v>
          </cell>
          <cell r="T1115" t="str">
            <v>5. Domgas (Ring fenced)</v>
          </cell>
          <cell r="U1115" t="str">
            <v>1. Secure / Maximise NFA</v>
          </cell>
          <cell r="V1115" t="str">
            <v>Collins Onyeukwu</v>
          </cell>
          <cell r="W1115">
            <v>0</v>
          </cell>
          <cell r="X1115">
            <v>0</v>
          </cell>
          <cell r="Y1115">
            <v>0</v>
          </cell>
          <cell r="Z1115">
            <v>5847.9075775146484</v>
          </cell>
          <cell r="AA1115">
            <v>0</v>
          </cell>
          <cell r="AB1115">
            <v>285040.88403320313</v>
          </cell>
          <cell r="AC1115">
            <v>0</v>
          </cell>
          <cell r="AD1115">
            <v>0</v>
          </cell>
          <cell r="AE1115">
            <v>0</v>
          </cell>
          <cell r="AF1115">
            <v>281857.28393554688</v>
          </cell>
          <cell r="AG1115">
            <v>2847.0616016387939</v>
          </cell>
          <cell r="AH1115">
            <v>334.79916000366211</v>
          </cell>
          <cell r="AI1115">
            <v>42781.328125</v>
          </cell>
          <cell r="AJ1115">
            <v>69405.209693908691</v>
          </cell>
          <cell r="AK1115">
            <v>0</v>
          </cell>
          <cell r="AL1115">
            <v>0</v>
          </cell>
          <cell r="AM1115">
            <v>0</v>
          </cell>
          <cell r="AN1115">
            <v>0</v>
          </cell>
          <cell r="AO1115">
            <v>0</v>
          </cell>
          <cell r="AP1115">
            <v>0</v>
          </cell>
          <cell r="AQ1115">
            <v>0</v>
          </cell>
          <cell r="AR1115">
            <v>2</v>
          </cell>
          <cell r="AS1115">
            <v>0</v>
          </cell>
          <cell r="AT1115">
            <v>0</v>
          </cell>
          <cell r="AU1115">
            <v>0</v>
          </cell>
          <cell r="AV1115">
            <v>0</v>
          </cell>
          <cell r="AW1115">
            <v>0</v>
          </cell>
          <cell r="AX1115">
            <v>0</v>
          </cell>
          <cell r="AY1115">
            <v>0</v>
          </cell>
          <cell r="AZ1115">
            <v>0</v>
          </cell>
          <cell r="BA1115">
            <v>0</v>
          </cell>
          <cell r="BB1115">
            <v>0</v>
          </cell>
          <cell r="BC1115">
            <v>0</v>
          </cell>
          <cell r="BD1115">
            <v>0</v>
          </cell>
          <cell r="BE1115">
            <v>0</v>
          </cell>
          <cell r="BF1115">
            <v>0</v>
          </cell>
          <cell r="BG1115">
            <v>0</v>
          </cell>
          <cell r="BH1115">
            <v>0</v>
          </cell>
          <cell r="BI1115">
            <v>0</v>
          </cell>
          <cell r="BJ1115">
            <v>0</v>
          </cell>
          <cell r="BK1115">
            <v>0</v>
          </cell>
          <cell r="BL1115">
            <v>0</v>
          </cell>
          <cell r="BM1115">
            <v>0</v>
          </cell>
          <cell r="BN1115">
            <v>0</v>
          </cell>
          <cell r="BO1115">
            <v>0</v>
          </cell>
          <cell r="BP1115">
            <v>0</v>
          </cell>
          <cell r="BQ1115">
            <v>0</v>
          </cell>
          <cell r="BR1115">
            <v>0</v>
          </cell>
          <cell r="BS1115">
            <v>0</v>
          </cell>
          <cell r="BT1115">
            <v>0</v>
          </cell>
          <cell r="BU1115">
            <v>0</v>
          </cell>
          <cell r="BV1115">
            <v>0</v>
          </cell>
          <cell r="BW1115">
            <v>0</v>
          </cell>
          <cell r="BX1115">
            <v>0</v>
          </cell>
          <cell r="BY1115">
            <v>0</v>
          </cell>
          <cell r="BZ1115">
            <v>0</v>
          </cell>
          <cell r="CA1115">
            <v>6761.76513671875</v>
          </cell>
          <cell r="CB1115">
            <v>20241.61865234375</v>
          </cell>
          <cell r="CC1115">
            <v>11601.58837890625</v>
          </cell>
          <cell r="CD1115">
            <v>0</v>
          </cell>
          <cell r="CE1115">
            <v>4176.352783203125</v>
          </cell>
          <cell r="CF1115">
            <v>0</v>
          </cell>
          <cell r="CG1115">
            <v>0</v>
          </cell>
          <cell r="CH1115">
            <v>0</v>
          </cell>
          <cell r="CI1115">
            <v>0</v>
          </cell>
          <cell r="CJ1115">
            <v>0</v>
          </cell>
          <cell r="CK1115">
            <v>0</v>
          </cell>
          <cell r="CL1115">
            <v>0</v>
          </cell>
          <cell r="CM1115">
            <v>1</v>
          </cell>
        </row>
        <row r="1116">
          <cell r="A1116" t="str">
            <v>NIP_BP11_Z_EGWA_WS1_D01</v>
          </cell>
          <cell r="C1116" t="str">
            <v>BP11</v>
          </cell>
          <cell r="D1116" t="str">
            <v>Out</v>
          </cell>
          <cell r="E1116" t="str">
            <v>Portfolio Action</v>
          </cell>
          <cell r="F1116" t="str">
            <v>Options</v>
          </cell>
          <cell r="G1116" t="str">
            <v>Portfolio Action</v>
          </cell>
          <cell r="H1116" t="str">
            <v>Not reported</v>
          </cell>
          <cell r="I1116" t="str">
            <v>EGWA</v>
          </cell>
          <cell r="J1116" t="str">
            <v>OML - 42</v>
          </cell>
          <cell r="K1116" t="str">
            <v>SWAMP WEST</v>
          </cell>
          <cell r="L1116" t="str">
            <v>West</v>
          </cell>
          <cell r="M1116" t="str">
            <v>Odidi Node FOD - EGWA</v>
          </cell>
          <cell r="N1116" t="str">
            <v>Odidi Node (Oil)</v>
          </cell>
          <cell r="O1116" t="str">
            <v>Odidi Node FOD</v>
          </cell>
          <cell r="P1116" t="str">
            <v>Odidi Node FOD</v>
          </cell>
          <cell r="Q1116" t="str">
            <v>Baranu Suka</v>
          </cell>
          <cell r="R1116" t="str">
            <v>EGWA1_FS</v>
          </cell>
          <cell r="S1116" t="str">
            <v>DOMGAS</v>
          </cell>
          <cell r="T1116" t="str">
            <v>5. Domgas (Ring fenced)</v>
          </cell>
          <cell r="U1116" t="str">
            <v>8. Oil and Gas Growth</v>
          </cell>
          <cell r="V1116" t="str">
            <v>David Oluwajuyigbe</v>
          </cell>
          <cell r="W1116">
            <v>8</v>
          </cell>
          <cell r="X1116">
            <v>0</v>
          </cell>
          <cell r="Y1116">
            <v>25603.663024902344</v>
          </cell>
          <cell r="Z1116">
            <v>0</v>
          </cell>
          <cell r="AA1116">
            <v>24455.279174804688</v>
          </cell>
          <cell r="AB1116">
            <v>0</v>
          </cell>
          <cell r="AC1116">
            <v>22009.773559570313</v>
          </cell>
          <cell r="AD1116">
            <v>2445.5278778076172</v>
          </cell>
          <cell r="AE1116">
            <v>0</v>
          </cell>
          <cell r="AF1116">
            <v>0</v>
          </cell>
          <cell r="AG1116">
            <v>0</v>
          </cell>
          <cell r="AH1116">
            <v>0</v>
          </cell>
          <cell r="AI1116">
            <v>373071.359375</v>
          </cell>
          <cell r="AJ1116">
            <v>90990.46484375</v>
          </cell>
          <cell r="AK1116">
            <v>0</v>
          </cell>
          <cell r="AL1116">
            <v>0</v>
          </cell>
          <cell r="AM1116">
            <v>4</v>
          </cell>
          <cell r="AN1116">
            <v>0</v>
          </cell>
          <cell r="AO1116">
            <v>0</v>
          </cell>
          <cell r="AP1116">
            <v>0</v>
          </cell>
          <cell r="AQ1116">
            <v>0</v>
          </cell>
          <cell r="AR1116">
            <v>0</v>
          </cell>
          <cell r="AS1116">
            <v>0</v>
          </cell>
          <cell r="AT1116">
            <v>0</v>
          </cell>
          <cell r="AU1116">
            <v>0</v>
          </cell>
          <cell r="AV1116">
            <v>0</v>
          </cell>
          <cell r="AW1116">
            <v>0</v>
          </cell>
          <cell r="AX1116">
            <v>0</v>
          </cell>
          <cell r="AY1116">
            <v>0</v>
          </cell>
          <cell r="AZ1116">
            <v>0</v>
          </cell>
          <cell r="BA1116">
            <v>0</v>
          </cell>
          <cell r="BB1116">
            <v>0</v>
          </cell>
          <cell r="BC1116">
            <v>0</v>
          </cell>
          <cell r="BD1116">
            <v>0</v>
          </cell>
          <cell r="BE1116">
            <v>0</v>
          </cell>
          <cell r="BF1116">
            <v>0</v>
          </cell>
          <cell r="BG1116">
            <v>0</v>
          </cell>
          <cell r="BH1116">
            <v>0</v>
          </cell>
          <cell r="BI1116">
            <v>0</v>
          </cell>
          <cell r="BJ1116">
            <v>0</v>
          </cell>
          <cell r="BK1116">
            <v>0</v>
          </cell>
          <cell r="BL1116">
            <v>47526.78515625</v>
          </cell>
          <cell r="BM1116">
            <v>213520.8359375</v>
          </cell>
          <cell r="BN1116">
            <v>80741.15625</v>
          </cell>
          <cell r="BO1116">
            <v>0</v>
          </cell>
          <cell r="BP1116">
            <v>31282.5859375</v>
          </cell>
          <cell r="BQ1116">
            <v>0</v>
          </cell>
          <cell r="BR1116">
            <v>0</v>
          </cell>
          <cell r="BS1116">
            <v>0</v>
          </cell>
          <cell r="BT1116">
            <v>0</v>
          </cell>
          <cell r="BU1116">
            <v>0</v>
          </cell>
          <cell r="BV1116">
            <v>0</v>
          </cell>
          <cell r="BW1116">
            <v>0</v>
          </cell>
          <cell r="BX1116">
            <v>0</v>
          </cell>
          <cell r="BY1116">
            <v>0</v>
          </cell>
          <cell r="BZ1116">
            <v>0</v>
          </cell>
          <cell r="CA1116">
            <v>0</v>
          </cell>
          <cell r="CB1116">
            <v>0</v>
          </cell>
          <cell r="CC1116">
            <v>0</v>
          </cell>
          <cell r="CD1116">
            <v>0</v>
          </cell>
          <cell r="CE1116">
            <v>0</v>
          </cell>
          <cell r="CF1116">
            <v>0</v>
          </cell>
          <cell r="CG1116">
            <v>0</v>
          </cell>
          <cell r="CH1116">
            <v>0</v>
          </cell>
          <cell r="CI1116">
            <v>0</v>
          </cell>
          <cell r="CJ1116">
            <v>0</v>
          </cell>
          <cell r="CK1116">
            <v>0</v>
          </cell>
          <cell r="CL1116">
            <v>0</v>
          </cell>
          <cell r="CM1116">
            <v>1</v>
          </cell>
        </row>
        <row r="1117">
          <cell r="A1117" t="str">
            <v>NIP_BP11_Z_EGWA_WS1_D02</v>
          </cell>
          <cell r="C1117" t="str">
            <v>BP11</v>
          </cell>
          <cell r="D1117" t="str">
            <v>Out</v>
          </cell>
          <cell r="E1117" t="str">
            <v>Portfolio Action</v>
          </cell>
          <cell r="F1117" t="str">
            <v>Options</v>
          </cell>
          <cell r="G1117" t="str">
            <v>Portfolio Action</v>
          </cell>
          <cell r="H1117" t="str">
            <v>Not reported</v>
          </cell>
          <cell r="I1117" t="str">
            <v>EGWA</v>
          </cell>
          <cell r="J1117" t="str">
            <v>OML - 42</v>
          </cell>
          <cell r="K1117" t="str">
            <v>SWAMP WEST</v>
          </cell>
          <cell r="L1117" t="str">
            <v>West</v>
          </cell>
          <cell r="M1117" t="str">
            <v>Odidi Node FOD - EGWA</v>
          </cell>
          <cell r="N1117" t="str">
            <v>Odidi Node (Oil)</v>
          </cell>
          <cell r="O1117" t="str">
            <v>Odidi Node FOD</v>
          </cell>
          <cell r="P1117" t="str">
            <v>Odidi Node FOD</v>
          </cell>
          <cell r="Q1117" t="str">
            <v>Baranu Suka</v>
          </cell>
          <cell r="R1117" t="str">
            <v>EGWA1_FS</v>
          </cell>
          <cell r="S1117" t="str">
            <v>DOMGAS</v>
          </cell>
          <cell r="T1117" t="str">
            <v>5. Domgas (Ring fenced)</v>
          </cell>
          <cell r="U1117" t="str">
            <v>8. Oil and Gas Growth</v>
          </cell>
          <cell r="V1117" t="str">
            <v>David Oluwajuyigbe</v>
          </cell>
          <cell r="W1117">
            <v>4</v>
          </cell>
          <cell r="X1117">
            <v>0</v>
          </cell>
          <cell r="Y1117">
            <v>14371.269653320313</v>
          </cell>
          <cell r="Z1117">
            <v>0</v>
          </cell>
          <cell r="AA1117">
            <v>6214.8749694824219</v>
          </cell>
          <cell r="AB1117">
            <v>0</v>
          </cell>
          <cell r="AC1117">
            <v>5593.3998947143555</v>
          </cell>
          <cell r="AD1117">
            <v>621.48750305175781</v>
          </cell>
          <cell r="AE1117">
            <v>0</v>
          </cell>
          <cell r="AF1117">
            <v>0</v>
          </cell>
          <cell r="AG1117">
            <v>0</v>
          </cell>
          <cell r="AH1117">
            <v>0</v>
          </cell>
          <cell r="AI1117">
            <v>225140.4296875</v>
          </cell>
          <cell r="AJ1117">
            <v>45159.0634765625</v>
          </cell>
          <cell r="AK1117">
            <v>0</v>
          </cell>
          <cell r="AL1117">
            <v>0</v>
          </cell>
          <cell r="AM1117">
            <v>2</v>
          </cell>
          <cell r="AN1117">
            <v>0</v>
          </cell>
          <cell r="AO1117">
            <v>0</v>
          </cell>
          <cell r="AP1117">
            <v>0</v>
          </cell>
          <cell r="AQ1117">
            <v>0</v>
          </cell>
          <cell r="AR1117">
            <v>0</v>
          </cell>
          <cell r="AS1117">
            <v>0</v>
          </cell>
          <cell r="AT1117">
            <v>0</v>
          </cell>
          <cell r="AU1117">
            <v>0</v>
          </cell>
          <cell r="AV1117">
            <v>0</v>
          </cell>
          <cell r="AW1117">
            <v>0</v>
          </cell>
          <cell r="AX1117">
            <v>0</v>
          </cell>
          <cell r="AY1117">
            <v>0</v>
          </cell>
          <cell r="AZ1117">
            <v>0</v>
          </cell>
          <cell r="BA1117">
            <v>0</v>
          </cell>
          <cell r="BB1117">
            <v>0</v>
          </cell>
          <cell r="BC1117">
            <v>0</v>
          </cell>
          <cell r="BD1117">
            <v>0</v>
          </cell>
          <cell r="BE1117">
            <v>0</v>
          </cell>
          <cell r="BF1117">
            <v>0</v>
          </cell>
          <cell r="BG1117">
            <v>0</v>
          </cell>
          <cell r="BH1117">
            <v>0</v>
          </cell>
          <cell r="BI1117">
            <v>0</v>
          </cell>
          <cell r="BJ1117">
            <v>0</v>
          </cell>
          <cell r="BK1117">
            <v>0</v>
          </cell>
          <cell r="BL1117">
            <v>16506.5283203125</v>
          </cell>
          <cell r="BM1117">
            <v>132274.53125</v>
          </cell>
          <cell r="BN1117">
            <v>62180.166015625</v>
          </cell>
          <cell r="BO1117">
            <v>0</v>
          </cell>
          <cell r="BP1117">
            <v>14179.216796875</v>
          </cell>
          <cell r="BQ1117">
            <v>0</v>
          </cell>
          <cell r="BR1117">
            <v>0</v>
          </cell>
          <cell r="BS1117">
            <v>0</v>
          </cell>
          <cell r="BT1117">
            <v>0</v>
          </cell>
          <cell r="BU1117">
            <v>0</v>
          </cell>
          <cell r="BV1117">
            <v>0</v>
          </cell>
          <cell r="BW1117">
            <v>0</v>
          </cell>
          <cell r="BX1117">
            <v>0</v>
          </cell>
          <cell r="BY1117">
            <v>0</v>
          </cell>
          <cell r="BZ1117">
            <v>0</v>
          </cell>
          <cell r="CA1117">
            <v>0</v>
          </cell>
          <cell r="CB1117">
            <v>0</v>
          </cell>
          <cell r="CC1117">
            <v>0</v>
          </cell>
          <cell r="CD1117">
            <v>0</v>
          </cell>
          <cell r="CE1117">
            <v>0</v>
          </cell>
          <cell r="CF1117">
            <v>0</v>
          </cell>
          <cell r="CG1117">
            <v>0</v>
          </cell>
          <cell r="CH1117">
            <v>0</v>
          </cell>
          <cell r="CI1117">
            <v>0</v>
          </cell>
          <cell r="CJ1117">
            <v>0</v>
          </cell>
          <cell r="CK1117">
            <v>0</v>
          </cell>
          <cell r="CL1117">
            <v>0</v>
          </cell>
          <cell r="CM1117">
            <v>1</v>
          </cell>
        </row>
        <row r="1118">
          <cell r="A1118" t="str">
            <v>NIP_BP11_Z_EGWA_WS1_D99</v>
          </cell>
          <cell r="C1118" t="str">
            <v>BP11</v>
          </cell>
          <cell r="D1118" t="str">
            <v>Out</v>
          </cell>
          <cell r="E1118" t="str">
            <v>Third Party Finance</v>
          </cell>
          <cell r="F1118" t="str">
            <v>Options</v>
          </cell>
          <cell r="G1118" t="str">
            <v>Both</v>
          </cell>
          <cell r="H1118" t="str">
            <v>In</v>
          </cell>
          <cell r="I1118" t="str">
            <v>EGWA</v>
          </cell>
          <cell r="J1118" t="str">
            <v>OML - 42</v>
          </cell>
          <cell r="K1118" t="str">
            <v>SWAMP WEST</v>
          </cell>
          <cell r="L1118" t="str">
            <v>West</v>
          </cell>
          <cell r="M1118" t="str">
            <v>Thematic Project - EGWA</v>
          </cell>
          <cell r="N1118" t="str">
            <v>Thematic Projects</v>
          </cell>
          <cell r="O1118" t="str">
            <v>Thematic Project</v>
          </cell>
          <cell r="P1118" t="str">
            <v>Thematic Project</v>
          </cell>
          <cell r="Q1118" t="str">
            <v>Baranu Suka</v>
          </cell>
          <cell r="R1118" t="str">
            <v>EGWA2_FS</v>
          </cell>
          <cell r="S1118" t="str">
            <v>DOMGAS</v>
          </cell>
          <cell r="T1118" t="str">
            <v>2. Export Gas Commitments</v>
          </cell>
          <cell r="U1118" t="str">
            <v>1. Secure / Maximise NFA</v>
          </cell>
          <cell r="V1118" t="str">
            <v>David Oluwajuyigbe</v>
          </cell>
          <cell r="W1118">
            <v>1</v>
          </cell>
          <cell r="X1118">
            <v>0</v>
          </cell>
          <cell r="Y1118">
            <v>62204.6328125</v>
          </cell>
          <cell r="Z1118">
            <v>0</v>
          </cell>
          <cell r="AA1118">
            <v>70549.660903930664</v>
          </cell>
          <cell r="AB1118">
            <v>0</v>
          </cell>
          <cell r="AC1118">
            <v>63494.893096923828</v>
          </cell>
          <cell r="AD1118">
            <v>7054.9660930633545</v>
          </cell>
          <cell r="AE1118">
            <v>0</v>
          </cell>
          <cell r="AF1118">
            <v>0</v>
          </cell>
          <cell r="AG1118">
            <v>0</v>
          </cell>
          <cell r="AH1118">
            <v>0</v>
          </cell>
          <cell r="AI1118">
            <v>0</v>
          </cell>
          <cell r="AJ1118">
            <v>55182.427368164063</v>
          </cell>
          <cell r="AK1118">
            <v>0</v>
          </cell>
          <cell r="AL1118">
            <v>0</v>
          </cell>
          <cell r="AM1118">
            <v>0</v>
          </cell>
          <cell r="AN1118">
            <v>0</v>
          </cell>
          <cell r="AO1118">
            <v>0</v>
          </cell>
          <cell r="AP1118">
            <v>0</v>
          </cell>
          <cell r="AQ1118">
            <v>0</v>
          </cell>
          <cell r="AR1118">
            <v>0</v>
          </cell>
          <cell r="AS1118">
            <v>0</v>
          </cell>
          <cell r="AT1118">
            <v>0</v>
          </cell>
          <cell r="AU1118">
            <v>0</v>
          </cell>
          <cell r="AV1118">
            <v>0</v>
          </cell>
          <cell r="AW1118">
            <v>0</v>
          </cell>
          <cell r="AX1118">
            <v>0</v>
          </cell>
          <cell r="AY1118">
            <v>0</v>
          </cell>
          <cell r="AZ1118">
            <v>0</v>
          </cell>
          <cell r="BA1118">
            <v>0</v>
          </cell>
          <cell r="BB1118">
            <v>0</v>
          </cell>
          <cell r="BC1118">
            <v>0</v>
          </cell>
          <cell r="BD1118">
            <v>0</v>
          </cell>
          <cell r="BE1118">
            <v>0</v>
          </cell>
          <cell r="BF1118">
            <v>0</v>
          </cell>
          <cell r="BG1118">
            <v>0</v>
          </cell>
          <cell r="BH1118">
            <v>0</v>
          </cell>
          <cell r="BI1118">
            <v>0</v>
          </cell>
          <cell r="BJ1118">
            <v>0</v>
          </cell>
          <cell r="BK1118">
            <v>0</v>
          </cell>
          <cell r="BL1118">
            <v>0</v>
          </cell>
          <cell r="BM1118">
            <v>0</v>
          </cell>
          <cell r="BN1118">
            <v>0</v>
          </cell>
          <cell r="BO1118">
            <v>0</v>
          </cell>
          <cell r="BP1118">
            <v>0</v>
          </cell>
          <cell r="BQ1118">
            <v>0</v>
          </cell>
          <cell r="BR1118">
            <v>0</v>
          </cell>
          <cell r="BS1118">
            <v>0</v>
          </cell>
          <cell r="BT1118">
            <v>0</v>
          </cell>
          <cell r="BU1118">
            <v>0</v>
          </cell>
          <cell r="BV1118">
            <v>0</v>
          </cell>
          <cell r="BW1118">
            <v>0</v>
          </cell>
          <cell r="BX1118">
            <v>0</v>
          </cell>
          <cell r="BY1118">
            <v>0</v>
          </cell>
          <cell r="BZ1118">
            <v>0</v>
          </cell>
          <cell r="CA1118">
            <v>0</v>
          </cell>
          <cell r="CB1118">
            <v>0</v>
          </cell>
          <cell r="CC1118">
            <v>0</v>
          </cell>
          <cell r="CD1118">
            <v>0</v>
          </cell>
          <cell r="CE1118">
            <v>0</v>
          </cell>
          <cell r="CF1118">
            <v>0</v>
          </cell>
          <cell r="CG1118">
            <v>0</v>
          </cell>
          <cell r="CH1118">
            <v>0</v>
          </cell>
          <cell r="CI1118">
            <v>0</v>
          </cell>
          <cell r="CJ1118">
            <v>1000</v>
          </cell>
          <cell r="CK1118">
            <v>0</v>
          </cell>
          <cell r="CL1118">
            <v>0</v>
          </cell>
          <cell r="CM1118">
            <v>1</v>
          </cell>
        </row>
        <row r="1119">
          <cell r="A1119" t="str">
            <v>NIP_BP11_Z_EGWA_WS1_W01</v>
          </cell>
          <cell r="C1119" t="str">
            <v>BP11</v>
          </cell>
          <cell r="D1119" t="str">
            <v>Out</v>
          </cell>
          <cell r="E1119" t="str">
            <v>Portfolio Action</v>
          </cell>
          <cell r="F1119" t="str">
            <v>Options</v>
          </cell>
          <cell r="G1119" t="str">
            <v>Portfolio Action</v>
          </cell>
          <cell r="H1119" t="str">
            <v>Not reported</v>
          </cell>
          <cell r="I1119" t="str">
            <v>EGWA</v>
          </cell>
          <cell r="J1119" t="str">
            <v>OML - 42</v>
          </cell>
          <cell r="K1119" t="str">
            <v>SWAMP WEST</v>
          </cell>
          <cell r="L1119" t="str">
            <v>West</v>
          </cell>
          <cell r="M1119" t="str">
            <v>Odidi Node FOD - EGWA</v>
          </cell>
          <cell r="N1119" t="str">
            <v>Odidi Node (Oil)</v>
          </cell>
          <cell r="O1119" t="str">
            <v>Odidi Node FOD</v>
          </cell>
          <cell r="P1119" t="str">
            <v>Odidi Node FOD</v>
          </cell>
          <cell r="Q1119" t="str">
            <v>Baranu Suka</v>
          </cell>
          <cell r="R1119" t="str">
            <v>EGWA1_FS</v>
          </cell>
          <cell r="S1119" t="str">
            <v>DOMGAS</v>
          </cell>
          <cell r="T1119" t="str">
            <v>5. Domgas (Ring fenced)</v>
          </cell>
          <cell r="U1119" t="str">
            <v>8. Oil and Gas Growth</v>
          </cell>
          <cell r="V1119" t="str">
            <v>David Oluwajuyigbe</v>
          </cell>
          <cell r="W1119">
            <v>9</v>
          </cell>
          <cell r="X1119">
            <v>6</v>
          </cell>
          <cell r="Y1119">
            <v>99867.233154296875</v>
          </cell>
          <cell r="Z1119">
            <v>0</v>
          </cell>
          <cell r="AA1119">
            <v>73355.337890625</v>
          </cell>
          <cell r="AB1119">
            <v>0</v>
          </cell>
          <cell r="AC1119">
            <v>66019.7138671875</v>
          </cell>
          <cell r="AD1119">
            <v>7335.53369140625</v>
          </cell>
          <cell r="AE1119">
            <v>0</v>
          </cell>
          <cell r="AF1119">
            <v>0</v>
          </cell>
          <cell r="AG1119">
            <v>0</v>
          </cell>
          <cell r="AH1119">
            <v>0</v>
          </cell>
          <cell r="AI1119">
            <v>482346.5</v>
          </cell>
          <cell r="AJ1119">
            <v>264608.845703125</v>
          </cell>
          <cell r="AK1119">
            <v>0</v>
          </cell>
          <cell r="AL1119">
            <v>0</v>
          </cell>
          <cell r="AM1119">
            <v>3</v>
          </cell>
          <cell r="AN1119">
            <v>3</v>
          </cell>
          <cell r="AO1119">
            <v>0</v>
          </cell>
          <cell r="AP1119">
            <v>0</v>
          </cell>
          <cell r="AQ1119">
            <v>0</v>
          </cell>
          <cell r="AR1119">
            <v>0</v>
          </cell>
          <cell r="AS1119">
            <v>0</v>
          </cell>
          <cell r="AT1119">
            <v>0</v>
          </cell>
          <cell r="AU1119">
            <v>0</v>
          </cell>
          <cell r="AV1119">
            <v>0</v>
          </cell>
          <cell r="AW1119">
            <v>0</v>
          </cell>
          <cell r="AX1119">
            <v>0</v>
          </cell>
          <cell r="AY1119">
            <v>0</v>
          </cell>
          <cell r="AZ1119">
            <v>0</v>
          </cell>
          <cell r="BA1119">
            <v>0</v>
          </cell>
          <cell r="BB1119">
            <v>0</v>
          </cell>
          <cell r="BC1119">
            <v>0</v>
          </cell>
          <cell r="BD1119">
            <v>0</v>
          </cell>
          <cell r="BE1119">
            <v>0</v>
          </cell>
          <cell r="BF1119">
            <v>0</v>
          </cell>
          <cell r="BG1119">
            <v>0</v>
          </cell>
          <cell r="BH1119">
            <v>0</v>
          </cell>
          <cell r="BI1119">
            <v>0</v>
          </cell>
          <cell r="BJ1119">
            <v>0</v>
          </cell>
          <cell r="BK1119">
            <v>0</v>
          </cell>
          <cell r="BL1119">
            <v>16240.275390625</v>
          </cell>
          <cell r="BM1119">
            <v>235153.171875</v>
          </cell>
          <cell r="BN1119">
            <v>128074.953125</v>
          </cell>
          <cell r="BO1119">
            <v>60379.703125</v>
          </cell>
          <cell r="BP1119">
            <v>6110.99560546875</v>
          </cell>
          <cell r="BQ1119">
            <v>0</v>
          </cell>
          <cell r="BR1119">
            <v>36387.40625</v>
          </cell>
          <cell r="BS1119">
            <v>0</v>
          </cell>
          <cell r="BT1119">
            <v>0</v>
          </cell>
          <cell r="BU1119">
            <v>0</v>
          </cell>
          <cell r="BV1119">
            <v>0</v>
          </cell>
          <cell r="BW1119">
            <v>0</v>
          </cell>
          <cell r="BX1119">
            <v>0</v>
          </cell>
          <cell r="BY1119">
            <v>0</v>
          </cell>
          <cell r="BZ1119">
            <v>0</v>
          </cell>
          <cell r="CA1119">
            <v>0</v>
          </cell>
          <cell r="CB1119">
            <v>0</v>
          </cell>
          <cell r="CC1119">
            <v>0</v>
          </cell>
          <cell r="CD1119">
            <v>0</v>
          </cell>
          <cell r="CE1119">
            <v>0</v>
          </cell>
          <cell r="CF1119">
            <v>0</v>
          </cell>
          <cell r="CG1119">
            <v>0</v>
          </cell>
          <cell r="CH1119">
            <v>0</v>
          </cell>
          <cell r="CI1119">
            <v>0</v>
          </cell>
          <cell r="CJ1119">
            <v>0</v>
          </cell>
          <cell r="CK1119">
            <v>0</v>
          </cell>
          <cell r="CL1119">
            <v>0</v>
          </cell>
          <cell r="CM1119">
            <v>1</v>
          </cell>
        </row>
        <row r="1120">
          <cell r="A1120" t="str">
            <v>NIP_BP11_Z_EGWA_WS1_W02</v>
          </cell>
          <cell r="C1120" t="str">
            <v>BP11</v>
          </cell>
          <cell r="D1120" t="str">
            <v>Out</v>
          </cell>
          <cell r="E1120" t="str">
            <v>Portfolio Action</v>
          </cell>
          <cell r="F1120" t="str">
            <v>Options</v>
          </cell>
          <cell r="G1120" t="str">
            <v>Portfolio Action</v>
          </cell>
          <cell r="H1120" t="str">
            <v>Not reported</v>
          </cell>
          <cell r="I1120" t="str">
            <v>EGWA</v>
          </cell>
          <cell r="J1120" t="str">
            <v>OML - 42</v>
          </cell>
          <cell r="K1120" t="str">
            <v>SWAMP WEST</v>
          </cell>
          <cell r="L1120" t="str">
            <v>West</v>
          </cell>
          <cell r="M1120" t="str">
            <v>Odidi Node FOD - EGWA</v>
          </cell>
          <cell r="N1120" t="str">
            <v>Odidi Node (Oil)</v>
          </cell>
          <cell r="O1120" t="str">
            <v>Odidi Node FOD</v>
          </cell>
          <cell r="P1120" t="str">
            <v>Odidi Node FOD</v>
          </cell>
          <cell r="Q1120" t="str">
            <v>Baranu Suka</v>
          </cell>
          <cell r="R1120" t="str">
            <v>EGWA1_FS</v>
          </cell>
          <cell r="S1120" t="str">
            <v>DOMGAS</v>
          </cell>
          <cell r="T1120" t="str">
            <v>5. Domgas (Ring fenced)</v>
          </cell>
          <cell r="U1120" t="str">
            <v>8. Oil and Gas Growth</v>
          </cell>
          <cell r="V1120" t="str">
            <v>David Oluwajuyigbe</v>
          </cell>
          <cell r="W1120">
            <v>2</v>
          </cell>
          <cell r="X1120">
            <v>0</v>
          </cell>
          <cell r="Y1120">
            <v>13690.748134613037</v>
          </cell>
          <cell r="Z1120">
            <v>0</v>
          </cell>
          <cell r="AA1120">
            <v>10513.988208770752</v>
          </cell>
          <cell r="AB1120">
            <v>0</v>
          </cell>
          <cell r="AC1120">
            <v>9462.5790481567383</v>
          </cell>
          <cell r="AD1120">
            <v>1051.3987941741943</v>
          </cell>
          <cell r="AE1120">
            <v>0</v>
          </cell>
          <cell r="AF1120">
            <v>0</v>
          </cell>
          <cell r="AG1120">
            <v>0</v>
          </cell>
          <cell r="AH1120">
            <v>0</v>
          </cell>
          <cell r="AI1120">
            <v>62983.18359375</v>
          </cell>
          <cell r="AJ1120">
            <v>40989.041259765625</v>
          </cell>
          <cell r="AK1120">
            <v>0</v>
          </cell>
          <cell r="AL1120">
            <v>0</v>
          </cell>
          <cell r="AM1120">
            <v>0</v>
          </cell>
          <cell r="AN1120">
            <v>2</v>
          </cell>
          <cell r="AO1120">
            <v>0</v>
          </cell>
          <cell r="AP1120">
            <v>0</v>
          </cell>
          <cell r="AQ1120">
            <v>0</v>
          </cell>
          <cell r="AR1120">
            <v>0</v>
          </cell>
          <cell r="AS1120">
            <v>0</v>
          </cell>
          <cell r="AT1120">
            <v>0</v>
          </cell>
          <cell r="AU1120">
            <v>0</v>
          </cell>
          <cell r="AV1120">
            <v>0</v>
          </cell>
          <cell r="AW1120">
            <v>0</v>
          </cell>
          <cell r="AX1120">
            <v>0</v>
          </cell>
          <cell r="AY1120">
            <v>0</v>
          </cell>
          <cell r="AZ1120">
            <v>0</v>
          </cell>
          <cell r="BA1120">
            <v>0</v>
          </cell>
          <cell r="BB1120">
            <v>0</v>
          </cell>
          <cell r="BC1120">
            <v>0</v>
          </cell>
          <cell r="BD1120">
            <v>0</v>
          </cell>
          <cell r="BE1120">
            <v>0</v>
          </cell>
          <cell r="BF1120">
            <v>0</v>
          </cell>
          <cell r="BG1120">
            <v>0</v>
          </cell>
          <cell r="BH1120">
            <v>0</v>
          </cell>
          <cell r="BI1120">
            <v>0</v>
          </cell>
          <cell r="BJ1120">
            <v>0</v>
          </cell>
          <cell r="BK1120">
            <v>0</v>
          </cell>
          <cell r="BL1120">
            <v>0</v>
          </cell>
          <cell r="BM1120">
            <v>20234.138671875</v>
          </cell>
          <cell r="BN1120">
            <v>0</v>
          </cell>
          <cell r="BO1120">
            <v>41903.0078125</v>
          </cell>
          <cell r="BP1120">
            <v>846.0379638671875</v>
          </cell>
          <cell r="BQ1120">
            <v>0</v>
          </cell>
          <cell r="BR1120">
            <v>0</v>
          </cell>
          <cell r="BS1120">
            <v>0</v>
          </cell>
          <cell r="BT1120">
            <v>0</v>
          </cell>
          <cell r="BU1120">
            <v>0</v>
          </cell>
          <cell r="BV1120">
            <v>0</v>
          </cell>
          <cell r="BW1120">
            <v>0</v>
          </cell>
          <cell r="BX1120">
            <v>0</v>
          </cell>
          <cell r="BY1120">
            <v>0</v>
          </cell>
          <cell r="BZ1120">
            <v>0</v>
          </cell>
          <cell r="CA1120">
            <v>0</v>
          </cell>
          <cell r="CB1120">
            <v>0</v>
          </cell>
          <cell r="CC1120">
            <v>0</v>
          </cell>
          <cell r="CD1120">
            <v>0</v>
          </cell>
          <cell r="CE1120">
            <v>0</v>
          </cell>
          <cell r="CF1120">
            <v>0</v>
          </cell>
          <cell r="CG1120">
            <v>0</v>
          </cell>
          <cell r="CH1120">
            <v>0</v>
          </cell>
          <cell r="CI1120">
            <v>0</v>
          </cell>
          <cell r="CJ1120">
            <v>0</v>
          </cell>
          <cell r="CK1120">
            <v>0</v>
          </cell>
          <cell r="CL1120">
            <v>0</v>
          </cell>
          <cell r="CM1120">
            <v>1</v>
          </cell>
        </row>
        <row r="1121">
          <cell r="A1121" t="str">
            <v>NIP_BP11_Z_EKUL_ES2_D01</v>
          </cell>
          <cell r="C1121" t="str">
            <v>BP11</v>
          </cell>
          <cell r="D1121" t="str">
            <v>In</v>
          </cell>
          <cell r="E1121" t="str">
            <v>Base JV</v>
          </cell>
          <cell r="F1121" t="str">
            <v>Base</v>
          </cell>
          <cell r="G1121" t="str">
            <v>SPDC JV</v>
          </cell>
          <cell r="H1121" t="str">
            <v>In</v>
          </cell>
          <cell r="I1121" t="str">
            <v>EKULAMA</v>
          </cell>
          <cell r="J1121" t="str">
            <v>OML - 24</v>
          </cell>
          <cell r="K1121" t="str">
            <v>SWAMP EAST</v>
          </cell>
          <cell r="L1121" t="str">
            <v>East</v>
          </cell>
          <cell r="M1121" t="str">
            <v>Ekulama IOGD</v>
          </cell>
          <cell r="N1121" t="str">
            <v>Ekulama IOGD Phase 1</v>
          </cell>
          <cell r="O1121" t="str">
            <v>Ekulama IOGD Phase 1</v>
          </cell>
          <cell r="P1121" t="str">
            <v>Ekulama IOGD</v>
          </cell>
          <cell r="Q1121" t="str">
            <v>Ehidiamhen Alikah</v>
          </cell>
          <cell r="R1121" t="str">
            <v>EKULAMA2_FS</v>
          </cell>
          <cell r="S1121" t="str">
            <v>NLNG</v>
          </cell>
          <cell r="T1121" t="str">
            <v>4. Oil</v>
          </cell>
          <cell r="U1121" t="str">
            <v>8. Oil and Gas Growth</v>
          </cell>
          <cell r="V1121" t="str">
            <v>Ikwan Ukauku</v>
          </cell>
          <cell r="W1121">
            <v>0</v>
          </cell>
          <cell r="X1121">
            <v>0</v>
          </cell>
          <cell r="Y1121">
            <v>89417.048680305481</v>
          </cell>
          <cell r="Z1121">
            <v>0</v>
          </cell>
          <cell r="AA1121">
            <v>61270.463087439537</v>
          </cell>
          <cell r="AB1121">
            <v>0</v>
          </cell>
          <cell r="AC1121">
            <v>54356.008412599564</v>
          </cell>
          <cell r="AD1121">
            <v>6039.5358294099569</v>
          </cell>
          <cell r="AE1121">
            <v>874.78048431873322</v>
          </cell>
          <cell r="AF1121">
            <v>0</v>
          </cell>
          <cell r="AG1121">
            <v>0</v>
          </cell>
          <cell r="AH1121">
            <v>0</v>
          </cell>
          <cell r="AI1121">
            <v>560691.45295715332</v>
          </cell>
          <cell r="AJ1121">
            <v>495135.68204545975</v>
          </cell>
          <cell r="AK1121">
            <v>0</v>
          </cell>
          <cell r="AL1121">
            <v>0</v>
          </cell>
          <cell r="AM1121">
            <v>6</v>
          </cell>
          <cell r="AN1121">
            <v>0</v>
          </cell>
          <cell r="AO1121">
            <v>0</v>
          </cell>
          <cell r="AP1121">
            <v>0</v>
          </cell>
          <cell r="AQ1121">
            <v>0</v>
          </cell>
          <cell r="AR1121">
            <v>0</v>
          </cell>
          <cell r="AS1121">
            <v>0</v>
          </cell>
          <cell r="AT1121">
            <v>0</v>
          </cell>
          <cell r="AU1121">
            <v>0</v>
          </cell>
          <cell r="AV1121">
            <v>0</v>
          </cell>
          <cell r="AW1121">
            <v>0</v>
          </cell>
          <cell r="AX1121">
            <v>387.75764465332031</v>
          </cell>
          <cell r="AY1121">
            <v>0</v>
          </cell>
          <cell r="AZ1121">
            <v>0</v>
          </cell>
          <cell r="BA1121">
            <v>0</v>
          </cell>
          <cell r="BB1121">
            <v>0</v>
          </cell>
          <cell r="BC1121">
            <v>0</v>
          </cell>
          <cell r="BD1121">
            <v>0</v>
          </cell>
          <cell r="BE1121">
            <v>0</v>
          </cell>
          <cell r="BF1121">
            <v>0</v>
          </cell>
          <cell r="BG1121">
            <v>0</v>
          </cell>
          <cell r="BH1121">
            <v>0</v>
          </cell>
          <cell r="BI1121">
            <v>0</v>
          </cell>
          <cell r="BJ1121">
            <v>0</v>
          </cell>
          <cell r="BK1121">
            <v>0</v>
          </cell>
          <cell r="BL1121">
            <v>31349.4736328125</v>
          </cell>
          <cell r="BM1121">
            <v>341177.46484375</v>
          </cell>
          <cell r="BN1121">
            <v>156271.58203125</v>
          </cell>
          <cell r="BO1121">
            <v>0</v>
          </cell>
          <cell r="BP1121">
            <v>31505.19677734375</v>
          </cell>
          <cell r="BQ1121">
            <v>0</v>
          </cell>
          <cell r="BR1121">
            <v>0</v>
          </cell>
          <cell r="BS1121">
            <v>0</v>
          </cell>
          <cell r="BT1121">
            <v>0</v>
          </cell>
          <cell r="BU1121">
            <v>0</v>
          </cell>
          <cell r="BV1121">
            <v>0</v>
          </cell>
          <cell r="BW1121">
            <v>0</v>
          </cell>
          <cell r="BX1121">
            <v>0</v>
          </cell>
          <cell r="BY1121">
            <v>0</v>
          </cell>
          <cell r="BZ1121">
            <v>0</v>
          </cell>
          <cell r="CA1121">
            <v>0</v>
          </cell>
          <cell r="CB1121">
            <v>0</v>
          </cell>
          <cell r="CC1121">
            <v>0</v>
          </cell>
          <cell r="CD1121">
            <v>0</v>
          </cell>
          <cell r="CE1121">
            <v>0</v>
          </cell>
          <cell r="CF1121">
            <v>0</v>
          </cell>
          <cell r="CG1121">
            <v>0</v>
          </cell>
          <cell r="CH1121">
            <v>0</v>
          </cell>
          <cell r="CI1121">
            <v>0</v>
          </cell>
          <cell r="CJ1121">
            <v>0</v>
          </cell>
          <cell r="CK1121">
            <v>0</v>
          </cell>
          <cell r="CL1121">
            <v>0</v>
          </cell>
          <cell r="CM1121">
            <v>1</v>
          </cell>
        </row>
        <row r="1122">
          <cell r="A1122" t="str">
            <v>NIP_BP11_Z_EKUL_ES2_D02</v>
          </cell>
          <cell r="C1122" t="str">
            <v>BP11</v>
          </cell>
          <cell r="D1122" t="str">
            <v>In</v>
          </cell>
          <cell r="E1122" t="str">
            <v>Base JV</v>
          </cell>
          <cell r="F1122" t="str">
            <v>Base</v>
          </cell>
          <cell r="G1122" t="str">
            <v>SPDC JV</v>
          </cell>
          <cell r="H1122" t="str">
            <v>In</v>
          </cell>
          <cell r="I1122" t="str">
            <v>EKULAMA</v>
          </cell>
          <cell r="J1122" t="str">
            <v>OML - 24</v>
          </cell>
          <cell r="K1122" t="str">
            <v>SWAMP EAST</v>
          </cell>
          <cell r="L1122" t="str">
            <v>East</v>
          </cell>
          <cell r="M1122" t="str">
            <v>Ekulama IOGD</v>
          </cell>
          <cell r="N1122" t="str">
            <v>Ekulama IOGD Phase 1</v>
          </cell>
          <cell r="O1122" t="str">
            <v>Ekulama IOGD Phase 1</v>
          </cell>
          <cell r="P1122" t="str">
            <v>Ekulama IOGD</v>
          </cell>
          <cell r="Q1122" t="str">
            <v>Ehidiamhen Alikah</v>
          </cell>
          <cell r="R1122" t="str">
            <v>EKULAMA2_FS</v>
          </cell>
          <cell r="S1122" t="str">
            <v>NLNG</v>
          </cell>
          <cell r="T1122" t="str">
            <v>4. Oil</v>
          </cell>
          <cell r="U1122" t="str">
            <v>8. Oil and Gas Growth</v>
          </cell>
          <cell r="V1122" t="str">
            <v>Ikwan Ukauku</v>
          </cell>
          <cell r="W1122">
            <v>0</v>
          </cell>
          <cell r="X1122">
            <v>0</v>
          </cell>
          <cell r="Y1122">
            <v>108967.97852706909</v>
          </cell>
          <cell r="Z1122">
            <v>0</v>
          </cell>
          <cell r="AA1122">
            <v>112101.98049545288</v>
          </cell>
          <cell r="AB1122">
            <v>0</v>
          </cell>
          <cell r="AC1122">
            <v>98877.755834579468</v>
          </cell>
          <cell r="AD1122">
            <v>10986.40878868103</v>
          </cell>
          <cell r="AE1122">
            <v>2237.7722350358963</v>
          </cell>
          <cell r="AF1122">
            <v>0</v>
          </cell>
          <cell r="AG1122">
            <v>0</v>
          </cell>
          <cell r="AH1122">
            <v>0</v>
          </cell>
          <cell r="AI1122">
            <v>1606427.81640625</v>
          </cell>
          <cell r="AJ1122">
            <v>961342.3154296875</v>
          </cell>
          <cell r="AK1122">
            <v>0</v>
          </cell>
          <cell r="AL1122">
            <v>0</v>
          </cell>
          <cell r="AM1122">
            <v>9</v>
          </cell>
          <cell r="AN1122">
            <v>0</v>
          </cell>
          <cell r="AO1122">
            <v>0</v>
          </cell>
          <cell r="AP1122">
            <v>0</v>
          </cell>
          <cell r="AQ1122">
            <v>0</v>
          </cell>
          <cell r="AR1122">
            <v>0</v>
          </cell>
          <cell r="AS1122">
            <v>0</v>
          </cell>
          <cell r="AT1122">
            <v>0</v>
          </cell>
          <cell r="AU1122">
            <v>0</v>
          </cell>
          <cell r="AV1122">
            <v>0</v>
          </cell>
          <cell r="AW1122">
            <v>0</v>
          </cell>
          <cell r="AX1122">
            <v>0</v>
          </cell>
          <cell r="AY1122">
            <v>0</v>
          </cell>
          <cell r="AZ1122">
            <v>0</v>
          </cell>
          <cell r="BA1122">
            <v>0</v>
          </cell>
          <cell r="BB1122">
            <v>0</v>
          </cell>
          <cell r="BC1122">
            <v>0</v>
          </cell>
          <cell r="BD1122">
            <v>0</v>
          </cell>
          <cell r="BE1122">
            <v>0</v>
          </cell>
          <cell r="BF1122">
            <v>0</v>
          </cell>
          <cell r="BG1122">
            <v>0</v>
          </cell>
          <cell r="BH1122">
            <v>0</v>
          </cell>
          <cell r="BI1122">
            <v>0</v>
          </cell>
          <cell r="BJ1122">
            <v>0</v>
          </cell>
          <cell r="BK1122">
            <v>0</v>
          </cell>
          <cell r="BL1122">
            <v>59605.615234375</v>
          </cell>
          <cell r="BM1122">
            <v>1073673.76171875</v>
          </cell>
          <cell r="BN1122">
            <v>380210.4892578125</v>
          </cell>
          <cell r="BO1122">
            <v>0</v>
          </cell>
          <cell r="BP1122">
            <v>92937.951416015625</v>
          </cell>
          <cell r="BQ1122">
            <v>0</v>
          </cell>
          <cell r="BR1122">
            <v>0</v>
          </cell>
          <cell r="BS1122">
            <v>0</v>
          </cell>
          <cell r="BT1122">
            <v>0</v>
          </cell>
          <cell r="BU1122">
            <v>0</v>
          </cell>
          <cell r="BV1122">
            <v>0</v>
          </cell>
          <cell r="BW1122">
            <v>0</v>
          </cell>
          <cell r="BX1122">
            <v>0</v>
          </cell>
          <cell r="BY1122">
            <v>0</v>
          </cell>
          <cell r="BZ1122">
            <v>0</v>
          </cell>
          <cell r="CA1122">
            <v>0</v>
          </cell>
          <cell r="CB1122">
            <v>0</v>
          </cell>
          <cell r="CC1122">
            <v>0</v>
          </cell>
          <cell r="CD1122">
            <v>0</v>
          </cell>
          <cell r="CE1122">
            <v>0</v>
          </cell>
          <cell r="CF1122">
            <v>0</v>
          </cell>
          <cell r="CG1122">
            <v>0</v>
          </cell>
          <cell r="CH1122">
            <v>0</v>
          </cell>
          <cell r="CI1122">
            <v>0</v>
          </cell>
          <cell r="CJ1122">
            <v>0</v>
          </cell>
          <cell r="CK1122">
            <v>0</v>
          </cell>
          <cell r="CL1122">
            <v>0</v>
          </cell>
          <cell r="CM1122">
            <v>1</v>
          </cell>
        </row>
        <row r="1123">
          <cell r="A1123" t="str">
            <v>NIP_BP11_Z_EKUL_ES2_D99</v>
          </cell>
          <cell r="C1123" t="str">
            <v>BP11</v>
          </cell>
          <cell r="D1123" t="str">
            <v>In</v>
          </cell>
          <cell r="E1123" t="str">
            <v>Base JV</v>
          </cell>
          <cell r="F1123" t="str">
            <v>Base</v>
          </cell>
          <cell r="G1123" t="str">
            <v>SPDC JV</v>
          </cell>
          <cell r="H1123" t="str">
            <v>In</v>
          </cell>
          <cell r="I1123" t="str">
            <v>EKULAMA</v>
          </cell>
          <cell r="J1123" t="str">
            <v>OML - 24</v>
          </cell>
          <cell r="K1123" t="str">
            <v>SWAMP EAST</v>
          </cell>
          <cell r="L1123" t="str">
            <v>East</v>
          </cell>
          <cell r="M1123" t="str">
            <v>Ekulama IOGD</v>
          </cell>
          <cell r="N1123" t="str">
            <v>Ekulama IOGD Phase 2</v>
          </cell>
          <cell r="O1123" t="str">
            <v>Ekulama IOGD Phase 2</v>
          </cell>
          <cell r="P1123" t="str">
            <v>Ekulama IOGD</v>
          </cell>
          <cell r="Q1123" t="str">
            <v>Ehidiamhen Alikah</v>
          </cell>
          <cell r="R1123" t="str">
            <v>EKULAMA2_FS</v>
          </cell>
          <cell r="S1123" t="str">
            <v>NLNG</v>
          </cell>
          <cell r="T1123" t="str">
            <v>7. Export Growth</v>
          </cell>
          <cell r="U1123" t="str">
            <v>8. Oil and Gas Growth</v>
          </cell>
          <cell r="V1123" t="str">
            <v>Ikwan Ukauku</v>
          </cell>
          <cell r="W1123">
            <v>0</v>
          </cell>
          <cell r="X1123">
            <v>0</v>
          </cell>
          <cell r="Y1123">
            <v>1916.6360425949097</v>
          </cell>
          <cell r="Z1123">
            <v>0</v>
          </cell>
          <cell r="AA1123">
            <v>1251.580117225647</v>
          </cell>
          <cell r="AB1123">
            <v>0</v>
          </cell>
          <cell r="AC1123">
            <v>1107.3383135795593</v>
          </cell>
          <cell r="AD1123">
            <v>123.03876203298569</v>
          </cell>
          <cell r="AE1123">
            <v>21.189690113067627</v>
          </cell>
          <cell r="AF1123">
            <v>0</v>
          </cell>
          <cell r="AG1123">
            <v>0</v>
          </cell>
          <cell r="AH1123">
            <v>0</v>
          </cell>
          <cell r="AI1123">
            <v>50969.82177734375</v>
          </cell>
          <cell r="AJ1123">
            <v>21030.978843688965</v>
          </cell>
          <cell r="AK1123">
            <v>0</v>
          </cell>
          <cell r="AL1123">
            <v>0</v>
          </cell>
          <cell r="AM1123">
            <v>1</v>
          </cell>
          <cell r="AN1123">
            <v>1</v>
          </cell>
          <cell r="AO1123">
            <v>0</v>
          </cell>
          <cell r="AP1123">
            <v>0</v>
          </cell>
          <cell r="AQ1123">
            <v>0</v>
          </cell>
          <cell r="AR1123">
            <v>0</v>
          </cell>
          <cell r="AS1123">
            <v>0</v>
          </cell>
          <cell r="AT1123">
            <v>0</v>
          </cell>
          <cell r="AU1123">
            <v>0</v>
          </cell>
          <cell r="AV1123">
            <v>0</v>
          </cell>
          <cell r="AW1123">
            <v>0</v>
          </cell>
          <cell r="AX1123">
            <v>0</v>
          </cell>
          <cell r="AY1123">
            <v>0</v>
          </cell>
          <cell r="AZ1123">
            <v>0</v>
          </cell>
          <cell r="BA1123">
            <v>0</v>
          </cell>
          <cell r="BB1123">
            <v>0</v>
          </cell>
          <cell r="BC1123">
            <v>0</v>
          </cell>
          <cell r="BD1123">
            <v>0</v>
          </cell>
          <cell r="BE1123">
            <v>0</v>
          </cell>
          <cell r="BF1123">
            <v>0</v>
          </cell>
          <cell r="BG1123">
            <v>0</v>
          </cell>
          <cell r="BH1123">
            <v>0</v>
          </cell>
          <cell r="BI1123">
            <v>0</v>
          </cell>
          <cell r="BJ1123">
            <v>0</v>
          </cell>
          <cell r="BK1123">
            <v>0</v>
          </cell>
          <cell r="BL1123">
            <v>3298.69677734375</v>
          </cell>
          <cell r="BM1123">
            <v>32489.732421875</v>
          </cell>
          <cell r="BN1123">
            <v>0</v>
          </cell>
          <cell r="BO1123">
            <v>10470.85546875</v>
          </cell>
          <cell r="BP1123">
            <v>4710.5390625</v>
          </cell>
          <cell r="BQ1123">
            <v>0</v>
          </cell>
          <cell r="BR1123">
            <v>0</v>
          </cell>
          <cell r="BS1123">
            <v>0</v>
          </cell>
          <cell r="BT1123">
            <v>0</v>
          </cell>
          <cell r="BU1123">
            <v>0</v>
          </cell>
          <cell r="BV1123">
            <v>0</v>
          </cell>
          <cell r="BW1123">
            <v>0</v>
          </cell>
          <cell r="BX1123">
            <v>0</v>
          </cell>
          <cell r="BY1123">
            <v>0</v>
          </cell>
          <cell r="BZ1123">
            <v>0</v>
          </cell>
          <cell r="CA1123">
            <v>0</v>
          </cell>
          <cell r="CB1123">
            <v>0</v>
          </cell>
          <cell r="CC1123">
            <v>0</v>
          </cell>
          <cell r="CD1123">
            <v>0</v>
          </cell>
          <cell r="CE1123">
            <v>0</v>
          </cell>
          <cell r="CF1123">
            <v>0</v>
          </cell>
          <cell r="CG1123">
            <v>0</v>
          </cell>
          <cell r="CH1123">
            <v>0</v>
          </cell>
          <cell r="CI1123">
            <v>0</v>
          </cell>
          <cell r="CJ1123">
            <v>0</v>
          </cell>
          <cell r="CK1123">
            <v>0</v>
          </cell>
          <cell r="CL1123">
            <v>0</v>
          </cell>
          <cell r="CM1123">
            <v>1</v>
          </cell>
        </row>
        <row r="1124">
          <cell r="A1124" t="str">
            <v>NIP_BP11_Z_EKUL_ES2_G01</v>
          </cell>
          <cell r="C1124" t="str">
            <v>BP11</v>
          </cell>
          <cell r="D1124" t="str">
            <v>In</v>
          </cell>
          <cell r="E1124" t="str">
            <v>Base JV</v>
          </cell>
          <cell r="F1124" t="str">
            <v>Base</v>
          </cell>
          <cell r="G1124" t="str">
            <v>SPDC JV</v>
          </cell>
          <cell r="H1124" t="str">
            <v>In</v>
          </cell>
          <cell r="I1124" t="str">
            <v>EKULAMA</v>
          </cell>
          <cell r="J1124" t="str">
            <v>OML - 24</v>
          </cell>
          <cell r="K1124" t="str">
            <v>SWAMP EAST</v>
          </cell>
          <cell r="L1124" t="str">
            <v>East</v>
          </cell>
          <cell r="M1124" t="str">
            <v>Ekulama IOGD</v>
          </cell>
          <cell r="N1124" t="str">
            <v>Ekulama IOGD Phase 1</v>
          </cell>
          <cell r="O1124" t="str">
            <v>Ekulama IOGD Phase 1</v>
          </cell>
          <cell r="P1124" t="str">
            <v>Ekulama IOGD</v>
          </cell>
          <cell r="Q1124" t="str">
            <v>Ehidiamhen Alikah</v>
          </cell>
          <cell r="R1124" t="str">
            <v>SOKU4_GP</v>
          </cell>
          <cell r="S1124" t="str">
            <v>NLNG</v>
          </cell>
          <cell r="T1124" t="str">
            <v>4. Oil</v>
          </cell>
          <cell r="U1124" t="str">
            <v>8. Oil and Gas Growth</v>
          </cell>
          <cell r="V1124" t="str">
            <v>Ikwan Ukauku</v>
          </cell>
          <cell r="W1124">
            <v>0</v>
          </cell>
          <cell r="X1124">
            <v>0</v>
          </cell>
          <cell r="Y1124">
            <v>0</v>
          </cell>
          <cell r="Z1124">
            <v>7809.0409049987793</v>
          </cell>
          <cell r="AA1124">
            <v>0</v>
          </cell>
          <cell r="AB1124">
            <v>233978.0927734375</v>
          </cell>
          <cell r="AC1124">
            <v>0</v>
          </cell>
          <cell r="AD1124">
            <v>0</v>
          </cell>
          <cell r="AE1124">
            <v>0</v>
          </cell>
          <cell r="AF1124">
            <v>231438.79931640625</v>
          </cell>
          <cell r="AG1124">
            <v>0</v>
          </cell>
          <cell r="AH1124">
            <v>2540.6860198974609</v>
          </cell>
          <cell r="AI1124">
            <v>120389.35180664063</v>
          </cell>
          <cell r="AJ1124">
            <v>52201.220283508301</v>
          </cell>
          <cell r="AK1124">
            <v>0</v>
          </cell>
          <cell r="AL1124">
            <v>0</v>
          </cell>
          <cell r="AM1124">
            <v>0</v>
          </cell>
          <cell r="AN1124">
            <v>0</v>
          </cell>
          <cell r="AO1124">
            <v>0</v>
          </cell>
          <cell r="AP1124">
            <v>0</v>
          </cell>
          <cell r="AQ1124">
            <v>0</v>
          </cell>
          <cell r="AR1124">
            <v>2</v>
          </cell>
          <cell r="AS1124">
            <v>0</v>
          </cell>
          <cell r="AT1124">
            <v>0</v>
          </cell>
          <cell r="AU1124">
            <v>0</v>
          </cell>
          <cell r="AV1124">
            <v>0</v>
          </cell>
          <cell r="AW1124">
            <v>0</v>
          </cell>
          <cell r="AX1124">
            <v>0</v>
          </cell>
          <cell r="AY1124">
            <v>0</v>
          </cell>
          <cell r="AZ1124">
            <v>0</v>
          </cell>
          <cell r="BA1124">
            <v>0</v>
          </cell>
          <cell r="BB1124">
            <v>0</v>
          </cell>
          <cell r="BC1124">
            <v>0</v>
          </cell>
          <cell r="BD1124">
            <v>0</v>
          </cell>
          <cell r="BE1124">
            <v>0</v>
          </cell>
          <cell r="BF1124">
            <v>0</v>
          </cell>
          <cell r="BG1124">
            <v>0</v>
          </cell>
          <cell r="BH1124">
            <v>0</v>
          </cell>
          <cell r="BI1124">
            <v>0</v>
          </cell>
          <cell r="BJ1124">
            <v>0</v>
          </cell>
          <cell r="BK1124">
            <v>0</v>
          </cell>
          <cell r="BL1124">
            <v>0</v>
          </cell>
          <cell r="BM1124">
            <v>0</v>
          </cell>
          <cell r="BN1124">
            <v>0</v>
          </cell>
          <cell r="BO1124">
            <v>0</v>
          </cell>
          <cell r="BP1124">
            <v>0</v>
          </cell>
          <cell r="BQ1124">
            <v>0</v>
          </cell>
          <cell r="BR1124">
            <v>0</v>
          </cell>
          <cell r="BS1124">
            <v>0</v>
          </cell>
          <cell r="BT1124">
            <v>0</v>
          </cell>
          <cell r="BU1124">
            <v>0</v>
          </cell>
          <cell r="BV1124">
            <v>0</v>
          </cell>
          <cell r="BW1124">
            <v>0</v>
          </cell>
          <cell r="BX1124">
            <v>0</v>
          </cell>
          <cell r="BY1124">
            <v>0</v>
          </cell>
          <cell r="BZ1124">
            <v>0</v>
          </cell>
          <cell r="CA1124">
            <v>4391.827880859375</v>
          </cell>
          <cell r="CB1124">
            <v>73519.3125</v>
          </cell>
          <cell r="CC1124">
            <v>38299.53125</v>
          </cell>
          <cell r="CD1124">
            <v>0</v>
          </cell>
          <cell r="CE1124">
            <v>4178.6884765625</v>
          </cell>
          <cell r="CF1124">
            <v>0</v>
          </cell>
          <cell r="CG1124">
            <v>0</v>
          </cell>
          <cell r="CH1124">
            <v>0</v>
          </cell>
          <cell r="CI1124">
            <v>0</v>
          </cell>
          <cell r="CJ1124">
            <v>0</v>
          </cell>
          <cell r="CK1124">
            <v>0</v>
          </cell>
          <cell r="CL1124">
            <v>0</v>
          </cell>
          <cell r="CM1124">
            <v>1</v>
          </cell>
        </row>
        <row r="1125">
          <cell r="A1125" t="str">
            <v>NIP_BP11_Z_ELWA_EL1_D01</v>
          </cell>
          <cell r="C1125" t="str">
            <v>BP11</v>
          </cell>
          <cell r="D1125" t="str">
            <v>In</v>
          </cell>
          <cell r="E1125" t="str">
            <v>Base JV</v>
          </cell>
          <cell r="F1125" t="str">
            <v>Base</v>
          </cell>
          <cell r="G1125" t="str">
            <v>SPDC JV</v>
          </cell>
          <cell r="H1125" t="str">
            <v>In</v>
          </cell>
          <cell r="I1125" t="str">
            <v>ELELENWA</v>
          </cell>
          <cell r="J1125" t="str">
            <v>OML - 17</v>
          </cell>
          <cell r="K1125" t="str">
            <v>LAND EAST</v>
          </cell>
          <cell r="L1125" t="str">
            <v>East</v>
          </cell>
          <cell r="M1125" t="str">
            <v>Agbada FOD Module 1</v>
          </cell>
          <cell r="N1125" t="str">
            <v>Agbada FOD Module 1</v>
          </cell>
          <cell r="O1125" t="str">
            <v>Agbada FOD Module 1</v>
          </cell>
          <cell r="P1125" t="str">
            <v>Agbada FOD Module 1</v>
          </cell>
          <cell r="Q1125" t="str">
            <v>James Iwegbu</v>
          </cell>
          <cell r="R1125" t="str">
            <v>AGBADA1_FS</v>
          </cell>
          <cell r="S1125" t="str">
            <v>DOMGAS</v>
          </cell>
          <cell r="T1125" t="str">
            <v>4. Oil</v>
          </cell>
          <cell r="U1125" t="str">
            <v>8. Oil and Gas Growth</v>
          </cell>
          <cell r="V1125" t="str">
            <v>Eleluwor Esta</v>
          </cell>
          <cell r="W1125">
            <v>0</v>
          </cell>
          <cell r="X1125">
            <v>0</v>
          </cell>
          <cell r="Y1125">
            <v>7669.4799346923828</v>
          </cell>
          <cell r="Z1125">
            <v>0</v>
          </cell>
          <cell r="AA1125">
            <v>21097.360473632813</v>
          </cell>
          <cell r="AB1125">
            <v>0</v>
          </cell>
          <cell r="AC1125">
            <v>17470.040344238281</v>
          </cell>
          <cell r="AD1125">
            <v>1941.1449928283691</v>
          </cell>
          <cell r="AE1125">
            <v>1685.931999206543</v>
          </cell>
          <cell r="AF1125">
            <v>0</v>
          </cell>
          <cell r="AG1125">
            <v>0</v>
          </cell>
          <cell r="AH1125">
            <v>0</v>
          </cell>
          <cell r="AI1125">
            <v>12573.51171875</v>
          </cell>
          <cell r="AJ1125">
            <v>10447.448486328125</v>
          </cell>
          <cell r="AK1125">
            <v>0</v>
          </cell>
          <cell r="AL1125">
            <v>0</v>
          </cell>
          <cell r="AM1125">
            <v>0</v>
          </cell>
          <cell r="AN1125">
            <v>2</v>
          </cell>
          <cell r="AO1125">
            <v>0</v>
          </cell>
          <cell r="AP1125">
            <v>0</v>
          </cell>
          <cell r="AQ1125">
            <v>0</v>
          </cell>
          <cell r="AR1125">
            <v>0</v>
          </cell>
          <cell r="AS1125">
            <v>0</v>
          </cell>
          <cell r="AT1125">
            <v>0</v>
          </cell>
          <cell r="AU1125">
            <v>0</v>
          </cell>
          <cell r="AV1125">
            <v>0</v>
          </cell>
          <cell r="AW1125">
            <v>0</v>
          </cell>
          <cell r="AX1125">
            <v>0</v>
          </cell>
          <cell r="AY1125">
            <v>0</v>
          </cell>
          <cell r="AZ1125">
            <v>0</v>
          </cell>
          <cell r="BA1125">
            <v>0</v>
          </cell>
          <cell r="BB1125">
            <v>0</v>
          </cell>
          <cell r="BC1125">
            <v>0</v>
          </cell>
          <cell r="BD1125">
            <v>0</v>
          </cell>
          <cell r="BE1125">
            <v>0</v>
          </cell>
          <cell r="BF1125">
            <v>0</v>
          </cell>
          <cell r="BG1125">
            <v>0</v>
          </cell>
          <cell r="BH1125">
            <v>0</v>
          </cell>
          <cell r="BI1125">
            <v>0</v>
          </cell>
          <cell r="BJ1125">
            <v>0</v>
          </cell>
          <cell r="BK1125">
            <v>0</v>
          </cell>
          <cell r="BL1125">
            <v>0</v>
          </cell>
          <cell r="BM1125">
            <v>0</v>
          </cell>
          <cell r="BN1125">
            <v>0</v>
          </cell>
          <cell r="BO1125">
            <v>8694.53515625</v>
          </cell>
          <cell r="BP1125">
            <v>3878.976318359375</v>
          </cell>
          <cell r="BQ1125">
            <v>0</v>
          </cell>
          <cell r="BR1125">
            <v>0</v>
          </cell>
          <cell r="BS1125">
            <v>0</v>
          </cell>
          <cell r="BT1125">
            <v>0</v>
          </cell>
          <cell r="BU1125">
            <v>0</v>
          </cell>
          <cell r="BV1125">
            <v>0</v>
          </cell>
          <cell r="BW1125">
            <v>0</v>
          </cell>
          <cell r="BX1125">
            <v>0</v>
          </cell>
          <cell r="BY1125">
            <v>0</v>
          </cell>
          <cell r="BZ1125">
            <v>0</v>
          </cell>
          <cell r="CA1125">
            <v>0</v>
          </cell>
          <cell r="CB1125">
            <v>0</v>
          </cell>
          <cell r="CC1125">
            <v>0</v>
          </cell>
          <cell r="CD1125">
            <v>0</v>
          </cell>
          <cell r="CE1125">
            <v>0</v>
          </cell>
          <cell r="CF1125">
            <v>0</v>
          </cell>
          <cell r="CG1125">
            <v>0</v>
          </cell>
          <cell r="CH1125">
            <v>0</v>
          </cell>
          <cell r="CI1125">
            <v>0</v>
          </cell>
          <cell r="CJ1125">
            <v>0</v>
          </cell>
          <cell r="CK1125">
            <v>0</v>
          </cell>
          <cell r="CL1125">
            <v>0</v>
          </cell>
          <cell r="CM1125">
            <v>1</v>
          </cell>
        </row>
        <row r="1126">
          <cell r="A1126" t="str">
            <v>NIP_BP11_Z_ENWH_EL2_D88</v>
          </cell>
          <cell r="C1126" t="str">
            <v>BP11</v>
          </cell>
          <cell r="D1126" t="str">
            <v>Out</v>
          </cell>
          <cell r="E1126" t="str">
            <v>Third Party Finance</v>
          </cell>
          <cell r="F1126" t="str">
            <v>Options</v>
          </cell>
          <cell r="G1126" t="str">
            <v>Both</v>
          </cell>
          <cell r="H1126" t="str">
            <v>Not reported</v>
          </cell>
          <cell r="I1126" t="str">
            <v>ENWHE</v>
          </cell>
          <cell r="J1126" t="str">
            <v>OML - 28</v>
          </cell>
          <cell r="K1126" t="str">
            <v>LAND EAST</v>
          </cell>
          <cell r="L1126" t="str">
            <v>East</v>
          </cell>
          <cell r="M1126" t="str">
            <v>Thematic Projects - ENWHE</v>
          </cell>
          <cell r="N1126" t="str">
            <v>Thematic Projects</v>
          </cell>
          <cell r="O1126" t="str">
            <v>Thematic Projects</v>
          </cell>
          <cell r="P1126" t="str">
            <v>Thematic Projects</v>
          </cell>
          <cell r="Q1126" t="str">
            <v>James Iwegbu</v>
          </cell>
          <cell r="R1126" t="str">
            <v>PLANNED_GBARAN2_FS</v>
          </cell>
          <cell r="S1126" t="str">
            <v>NLNG</v>
          </cell>
          <cell r="T1126" t="str">
            <v>2. Export Gas Commitments</v>
          </cell>
          <cell r="U1126" t="str">
            <v>5. Export gas</v>
          </cell>
          <cell r="V1126" t="str">
            <v>Eleluwor Esta</v>
          </cell>
          <cell r="W1126">
            <v>0</v>
          </cell>
          <cell r="X1126">
            <v>4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  <cell r="AF1126">
            <v>0</v>
          </cell>
          <cell r="AG1126">
            <v>0</v>
          </cell>
          <cell r="AH1126">
            <v>0</v>
          </cell>
          <cell r="AI1126">
            <v>3247.1171875</v>
          </cell>
          <cell r="AJ1126">
            <v>97.41351318359375</v>
          </cell>
          <cell r="AK1126">
            <v>0</v>
          </cell>
          <cell r="AL1126">
            <v>0</v>
          </cell>
          <cell r="AM1126">
            <v>1</v>
          </cell>
          <cell r="AN1126">
            <v>0</v>
          </cell>
          <cell r="AO1126">
            <v>0</v>
          </cell>
          <cell r="AP1126">
            <v>0</v>
          </cell>
          <cell r="AQ1126">
            <v>0</v>
          </cell>
          <cell r="AR1126">
            <v>0</v>
          </cell>
          <cell r="AS1126">
            <v>0</v>
          </cell>
          <cell r="AT1126">
            <v>0</v>
          </cell>
          <cell r="AU1126">
            <v>0</v>
          </cell>
          <cell r="AV1126">
            <v>0</v>
          </cell>
          <cell r="AW1126">
            <v>0</v>
          </cell>
          <cell r="AX1126">
            <v>0</v>
          </cell>
          <cell r="AY1126">
            <v>0</v>
          </cell>
          <cell r="AZ1126">
            <v>0</v>
          </cell>
          <cell r="BA1126">
            <v>0</v>
          </cell>
          <cell r="BB1126">
            <v>0</v>
          </cell>
          <cell r="BC1126">
            <v>0</v>
          </cell>
          <cell r="BD1126">
            <v>0</v>
          </cell>
          <cell r="BE1126">
            <v>0</v>
          </cell>
          <cell r="BF1126">
            <v>0</v>
          </cell>
          <cell r="BG1126">
            <v>0</v>
          </cell>
          <cell r="BH1126">
            <v>0</v>
          </cell>
          <cell r="BI1126">
            <v>0</v>
          </cell>
          <cell r="BJ1126">
            <v>0</v>
          </cell>
          <cell r="BK1126">
            <v>0</v>
          </cell>
          <cell r="BL1126">
            <v>3247.1171875</v>
          </cell>
          <cell r="BM1126">
            <v>0</v>
          </cell>
          <cell r="BN1126">
            <v>0</v>
          </cell>
          <cell r="BO1126">
            <v>0</v>
          </cell>
          <cell r="BP1126">
            <v>0</v>
          </cell>
          <cell r="BQ1126">
            <v>0</v>
          </cell>
          <cell r="BR1126">
            <v>0</v>
          </cell>
          <cell r="BS1126">
            <v>0</v>
          </cell>
          <cell r="BT1126">
            <v>0</v>
          </cell>
          <cell r="BU1126">
            <v>0</v>
          </cell>
          <cell r="BV1126">
            <v>0</v>
          </cell>
          <cell r="BW1126">
            <v>0</v>
          </cell>
          <cell r="BX1126">
            <v>0</v>
          </cell>
          <cell r="BY1126">
            <v>0</v>
          </cell>
          <cell r="BZ1126">
            <v>0</v>
          </cell>
          <cell r="CA1126">
            <v>0</v>
          </cell>
          <cell r="CB1126">
            <v>0</v>
          </cell>
          <cell r="CC1126">
            <v>0</v>
          </cell>
          <cell r="CD1126">
            <v>0</v>
          </cell>
          <cell r="CE1126">
            <v>0</v>
          </cell>
          <cell r="CF1126">
            <v>0</v>
          </cell>
          <cell r="CG1126">
            <v>0</v>
          </cell>
          <cell r="CH1126">
            <v>0</v>
          </cell>
          <cell r="CI1126">
            <v>0</v>
          </cell>
          <cell r="CJ1126">
            <v>0</v>
          </cell>
          <cell r="CK1126">
            <v>0</v>
          </cell>
          <cell r="CL1126">
            <v>0</v>
          </cell>
          <cell r="CM1126">
            <v>1</v>
          </cell>
        </row>
        <row r="1127">
          <cell r="A1127" t="str">
            <v>NIP_BP11_Z_ENWH_EL2_G01</v>
          </cell>
          <cell r="C1127" t="str">
            <v>BP11</v>
          </cell>
          <cell r="D1127" t="str">
            <v>In</v>
          </cell>
          <cell r="E1127" t="str">
            <v>Third Party Finance</v>
          </cell>
          <cell r="F1127" t="str">
            <v>Base</v>
          </cell>
          <cell r="G1127" t="str">
            <v>SPDC JV</v>
          </cell>
          <cell r="H1127" t="str">
            <v>Out</v>
          </cell>
          <cell r="I1127" t="str">
            <v>ENWHE</v>
          </cell>
          <cell r="J1127" t="str">
            <v>OML - 28</v>
          </cell>
          <cell r="K1127" t="str">
            <v>LAND EAST</v>
          </cell>
          <cell r="L1127" t="str">
            <v>East</v>
          </cell>
          <cell r="M1127" t="str">
            <v>Gbaran Ubie Phase 3A - Green Fields (Enwhe)</v>
          </cell>
          <cell r="N1127" t="str">
            <v>Gbaran Ubie Phase 3A - Green Fields-ENWH</v>
          </cell>
          <cell r="O1127" t="str">
            <v>Gbaran Ubie Phase 3A - Green Fields (Enwhe)</v>
          </cell>
          <cell r="P1127" t="str">
            <v>Gbaran Ubie Phase 3A - Green Fields (Enwhe)</v>
          </cell>
          <cell r="Q1127" t="str">
            <v>James Iwegbu</v>
          </cell>
          <cell r="R1127" t="str">
            <v>PLANNED_GBARAN3_GP</v>
          </cell>
          <cell r="S1127" t="str">
            <v>NLNG</v>
          </cell>
          <cell r="T1127" t="str">
            <v>2. Export Gas Commitments</v>
          </cell>
          <cell r="U1127" t="str">
            <v>5. Export gas</v>
          </cell>
          <cell r="V1127" t="str">
            <v>Eleluwor Esta</v>
          </cell>
          <cell r="W1127">
            <v>0</v>
          </cell>
          <cell r="X1127">
            <v>0</v>
          </cell>
          <cell r="Y1127">
            <v>0</v>
          </cell>
          <cell r="Z1127">
            <v>7407.5915594100952</v>
          </cell>
          <cell r="AA1127">
            <v>0</v>
          </cell>
          <cell r="AB1127">
            <v>1846224.2387695313</v>
          </cell>
          <cell r="AC1127">
            <v>0</v>
          </cell>
          <cell r="AD1127">
            <v>0</v>
          </cell>
          <cell r="AE1127">
            <v>0</v>
          </cell>
          <cell r="AF1127">
            <v>1846224.1923828125</v>
          </cell>
          <cell r="AG1127">
            <v>0</v>
          </cell>
          <cell r="AH1127">
            <v>0</v>
          </cell>
          <cell r="AI1127">
            <v>272452.2984655872</v>
          </cell>
          <cell r="AJ1127">
            <v>413264.4348005348</v>
          </cell>
          <cell r="AK1127">
            <v>0</v>
          </cell>
          <cell r="AL1127">
            <v>0</v>
          </cell>
          <cell r="AM1127">
            <v>0</v>
          </cell>
          <cell r="AN1127">
            <v>0</v>
          </cell>
          <cell r="AO1127">
            <v>0</v>
          </cell>
          <cell r="AP1127">
            <v>0</v>
          </cell>
          <cell r="AQ1127">
            <v>0</v>
          </cell>
          <cell r="AR1127">
            <v>5</v>
          </cell>
          <cell r="AS1127">
            <v>0</v>
          </cell>
          <cell r="AT1127">
            <v>0</v>
          </cell>
          <cell r="AU1127">
            <v>0</v>
          </cell>
          <cell r="AV1127">
            <v>0</v>
          </cell>
          <cell r="AW1127">
            <v>0</v>
          </cell>
          <cell r="AX1127">
            <v>0</v>
          </cell>
          <cell r="AY1127">
            <v>0</v>
          </cell>
          <cell r="AZ1127">
            <v>463.72199371270835</v>
          </cell>
          <cell r="BA1127">
            <v>0</v>
          </cell>
          <cell r="BB1127">
            <v>0</v>
          </cell>
          <cell r="BC1127">
            <v>0</v>
          </cell>
          <cell r="BD1127">
            <v>0</v>
          </cell>
          <cell r="BE1127">
            <v>0</v>
          </cell>
          <cell r="BF1127">
            <v>0</v>
          </cell>
          <cell r="BG1127">
            <v>0</v>
          </cell>
          <cell r="BH1127">
            <v>0</v>
          </cell>
          <cell r="BI1127">
            <v>0</v>
          </cell>
          <cell r="BJ1127">
            <v>0</v>
          </cell>
          <cell r="BK1127">
            <v>0</v>
          </cell>
          <cell r="BL1127">
            <v>0</v>
          </cell>
          <cell r="BM1127">
            <v>0</v>
          </cell>
          <cell r="BN1127">
            <v>0</v>
          </cell>
          <cell r="BO1127">
            <v>0</v>
          </cell>
          <cell r="BP1127">
            <v>0</v>
          </cell>
          <cell r="BQ1127">
            <v>0</v>
          </cell>
          <cell r="BR1127">
            <v>0</v>
          </cell>
          <cell r="BS1127">
            <v>0</v>
          </cell>
          <cell r="BT1127">
            <v>0</v>
          </cell>
          <cell r="BU1127">
            <v>0</v>
          </cell>
          <cell r="BV1127">
            <v>0</v>
          </cell>
          <cell r="BW1127">
            <v>0</v>
          </cell>
          <cell r="BX1127">
            <v>0</v>
          </cell>
          <cell r="BY1127">
            <v>0</v>
          </cell>
          <cell r="BZ1127">
            <v>0</v>
          </cell>
          <cell r="CA1127">
            <v>96544.55078125</v>
          </cell>
          <cell r="CB1127">
            <v>83290.306640625</v>
          </cell>
          <cell r="CC1127">
            <v>63037.982421875</v>
          </cell>
          <cell r="CD1127">
            <v>0</v>
          </cell>
          <cell r="CE1127">
            <v>29115.734375</v>
          </cell>
          <cell r="CF1127">
            <v>0</v>
          </cell>
          <cell r="CG1127">
            <v>0</v>
          </cell>
          <cell r="CH1127">
            <v>0</v>
          </cell>
          <cell r="CI1127">
            <v>0</v>
          </cell>
          <cell r="CJ1127">
            <v>0</v>
          </cell>
          <cell r="CK1127">
            <v>0</v>
          </cell>
          <cell r="CL1127">
            <v>0</v>
          </cell>
          <cell r="CM1127">
            <v>1</v>
          </cell>
        </row>
        <row r="1128">
          <cell r="A1128" t="str">
            <v>NIP_BP11_Z_ERMU_WL2_D99</v>
          </cell>
          <cell r="C1128" t="str">
            <v>BP11</v>
          </cell>
          <cell r="D1128" t="str">
            <v>In</v>
          </cell>
          <cell r="E1128" t="str">
            <v>Domgas/IPP</v>
          </cell>
          <cell r="F1128" t="str">
            <v>Base</v>
          </cell>
          <cell r="G1128" t="str">
            <v>Portfolio Action</v>
          </cell>
          <cell r="H1128" t="str">
            <v>Out</v>
          </cell>
          <cell r="I1128" t="str">
            <v>ERIEMU</v>
          </cell>
          <cell r="J1128" t="str">
            <v>OML - 30</v>
          </cell>
          <cell r="K1128" t="str">
            <v>LAND WEST</v>
          </cell>
          <cell r="L1128" t="str">
            <v>West</v>
          </cell>
          <cell r="M1128" t="str">
            <v>West Domgas Growth (SFR)</v>
          </cell>
          <cell r="N1128" t="str">
            <v>WDG Phase 2 (Utorogu + Ughelli E)</v>
          </cell>
          <cell r="O1128" t="str">
            <v>WDG Phase 2 (Utorogu + Ughelli E)</v>
          </cell>
          <cell r="P1128" t="str">
            <v>WDG Phase 2 (Utorogu + Ughelli E)</v>
          </cell>
          <cell r="Q1128" t="str">
            <v>Ernest Ikpolo</v>
          </cell>
          <cell r="R1128" t="str">
            <v>ERIEMU1_FS</v>
          </cell>
          <cell r="S1128" t="str">
            <v>DOMGAS</v>
          </cell>
          <cell r="T1128" t="str">
            <v>4. Oil</v>
          </cell>
          <cell r="U1128" t="str">
            <v>2. Domgas / IPP</v>
          </cell>
          <cell r="V1128" t="str">
            <v xml:space="preserve">Oghene Nkonyeasua </v>
          </cell>
          <cell r="W1128">
            <v>0</v>
          </cell>
          <cell r="X1128">
            <v>0</v>
          </cell>
          <cell r="Y1128">
            <v>87968.277862548828</v>
          </cell>
          <cell r="Z1128">
            <v>0</v>
          </cell>
          <cell r="AA1128">
            <v>45070.128136634827</v>
          </cell>
          <cell r="AB1128">
            <v>0</v>
          </cell>
          <cell r="AC1128">
            <v>39809.390563011169</v>
          </cell>
          <cell r="AD1128">
            <v>4423.2624089121819</v>
          </cell>
          <cell r="AE1128">
            <v>837.52494275569916</v>
          </cell>
          <cell r="AF1128">
            <v>0</v>
          </cell>
          <cell r="AG1128">
            <v>0</v>
          </cell>
          <cell r="AH1128">
            <v>0</v>
          </cell>
          <cell r="AI1128">
            <v>252487.5078125</v>
          </cell>
          <cell r="AJ1128">
            <v>250350.49731445313</v>
          </cell>
          <cell r="AK1128">
            <v>0</v>
          </cell>
          <cell r="AL1128">
            <v>0</v>
          </cell>
          <cell r="AM1128">
            <v>4</v>
          </cell>
          <cell r="AN1128">
            <v>0</v>
          </cell>
          <cell r="AO1128">
            <v>0</v>
          </cell>
          <cell r="AP1128">
            <v>0</v>
          </cell>
          <cell r="AQ1128">
            <v>0</v>
          </cell>
          <cell r="AR1128">
            <v>0</v>
          </cell>
          <cell r="AS1128">
            <v>0</v>
          </cell>
          <cell r="AT1128">
            <v>0</v>
          </cell>
          <cell r="AU1128">
            <v>0</v>
          </cell>
          <cell r="AV1128">
            <v>0</v>
          </cell>
          <cell r="AW1128">
            <v>0</v>
          </cell>
          <cell r="AX1128">
            <v>0</v>
          </cell>
          <cell r="AY1128">
            <v>0</v>
          </cell>
          <cell r="AZ1128">
            <v>0</v>
          </cell>
          <cell r="BA1128">
            <v>0</v>
          </cell>
          <cell r="BB1128">
            <v>0</v>
          </cell>
          <cell r="BC1128">
            <v>0</v>
          </cell>
          <cell r="BD1128">
            <v>0</v>
          </cell>
          <cell r="BE1128">
            <v>0</v>
          </cell>
          <cell r="BF1128">
            <v>0</v>
          </cell>
          <cell r="BG1128">
            <v>0</v>
          </cell>
          <cell r="BH1128">
            <v>0</v>
          </cell>
          <cell r="BI1128">
            <v>0</v>
          </cell>
          <cell r="BJ1128">
            <v>0</v>
          </cell>
          <cell r="BK1128">
            <v>0</v>
          </cell>
          <cell r="BL1128">
            <v>25604.42822265625</v>
          </cell>
          <cell r="BM1128">
            <v>145777.06640625</v>
          </cell>
          <cell r="BN1128">
            <v>47624.1611328125</v>
          </cell>
          <cell r="BO1128">
            <v>0</v>
          </cell>
          <cell r="BP1128">
            <v>33481.8623046875</v>
          </cell>
          <cell r="BQ1128">
            <v>0</v>
          </cell>
          <cell r="BR1128">
            <v>0</v>
          </cell>
          <cell r="BS1128">
            <v>0</v>
          </cell>
          <cell r="BT1128">
            <v>0</v>
          </cell>
          <cell r="BU1128">
            <v>0</v>
          </cell>
          <cell r="BV1128">
            <v>0</v>
          </cell>
          <cell r="BW1128">
            <v>0</v>
          </cell>
          <cell r="BX1128">
            <v>0</v>
          </cell>
          <cell r="BY1128">
            <v>0</v>
          </cell>
          <cell r="BZ1128">
            <v>0</v>
          </cell>
          <cell r="CA1128">
            <v>0</v>
          </cell>
          <cell r="CB1128">
            <v>0</v>
          </cell>
          <cell r="CC1128">
            <v>0</v>
          </cell>
          <cell r="CD1128">
            <v>0</v>
          </cell>
          <cell r="CE1128">
            <v>0</v>
          </cell>
          <cell r="CF1128">
            <v>0</v>
          </cell>
          <cell r="CG1128">
            <v>0</v>
          </cell>
          <cell r="CH1128">
            <v>0</v>
          </cell>
          <cell r="CI1128">
            <v>0</v>
          </cell>
          <cell r="CJ1128">
            <v>0</v>
          </cell>
          <cell r="CK1128">
            <v>0</v>
          </cell>
          <cell r="CL1128">
            <v>0</v>
          </cell>
          <cell r="CM1128">
            <v>1</v>
          </cell>
        </row>
        <row r="1129">
          <cell r="A1129" t="str">
            <v>NIP_BP11_Z_ESCB_WS1_C02</v>
          </cell>
          <cell r="C1129" t="str">
            <v>BP11</v>
          </cell>
          <cell r="D1129" t="str">
            <v>Out</v>
          </cell>
          <cell r="E1129" t="str">
            <v>Base JV</v>
          </cell>
          <cell r="F1129" t="str">
            <v>Options</v>
          </cell>
          <cell r="G1129" t="str">
            <v>SPDC JV</v>
          </cell>
          <cell r="H1129" t="str">
            <v>Not reported</v>
          </cell>
          <cell r="I1129" t="str">
            <v>ESCRAVOS BEACH</v>
          </cell>
          <cell r="J1129" t="str">
            <v>OML - 43</v>
          </cell>
          <cell r="K1129" t="str">
            <v>SWAMP WEST</v>
          </cell>
          <cell r="L1129" t="str">
            <v>West</v>
          </cell>
          <cell r="M1129" t="str">
            <v>Escravos Beach Node Oil</v>
          </cell>
          <cell r="N1129" t="str">
            <v>Escravos Beach Node Oil</v>
          </cell>
          <cell r="O1129" t="str">
            <v>Escravos Beach Node Oil</v>
          </cell>
          <cell r="P1129" t="str">
            <v>Escravos Beach Node Oil</v>
          </cell>
          <cell r="Q1129" t="str">
            <v>Baranu Suka</v>
          </cell>
          <cell r="R1129" t="str">
            <v>ESCRAVOS_BEACH1_FS</v>
          </cell>
          <cell r="S1129" t="str">
            <v>DOMGAS</v>
          </cell>
          <cell r="T1129" t="str">
            <v>4. Oil</v>
          </cell>
          <cell r="U1129" t="str">
            <v>8. Oil and Gas Growth</v>
          </cell>
          <cell r="V1129" t="str">
            <v>David Oluwajuyigbe</v>
          </cell>
          <cell r="W1129">
            <v>2</v>
          </cell>
          <cell r="X1129">
            <v>0</v>
          </cell>
          <cell r="Y1129">
            <v>9872.2599182128906</v>
          </cell>
          <cell r="Z1129">
            <v>0</v>
          </cell>
          <cell r="AA1129">
            <v>5769.2850170135498</v>
          </cell>
          <cell r="AB1129">
            <v>0</v>
          </cell>
          <cell r="AC1129">
            <v>5126.1469612121582</v>
          </cell>
          <cell r="AD1129">
            <v>569.57080221176147</v>
          </cell>
          <cell r="AE1129">
            <v>73.596031427383423</v>
          </cell>
          <cell r="AF1129">
            <v>0</v>
          </cell>
          <cell r="AG1129">
            <v>0</v>
          </cell>
          <cell r="AH1129">
            <v>0</v>
          </cell>
          <cell r="AI1129">
            <v>37097.96484375</v>
          </cell>
          <cell r="AJ1129">
            <v>22765.321044921875</v>
          </cell>
          <cell r="AK1129">
            <v>0</v>
          </cell>
          <cell r="AL1129">
            <v>0</v>
          </cell>
          <cell r="AM1129">
            <v>0</v>
          </cell>
          <cell r="AN1129">
            <v>1</v>
          </cell>
          <cell r="AO1129">
            <v>0</v>
          </cell>
          <cell r="AP1129">
            <v>0</v>
          </cell>
          <cell r="AQ1129">
            <v>0</v>
          </cell>
          <cell r="AR1129">
            <v>0</v>
          </cell>
          <cell r="AS1129">
            <v>0</v>
          </cell>
          <cell r="AT1129">
            <v>0</v>
          </cell>
          <cell r="AU1129">
            <v>0</v>
          </cell>
          <cell r="AV1129">
            <v>0</v>
          </cell>
          <cell r="AW1129">
            <v>0</v>
          </cell>
          <cell r="AX1129">
            <v>0</v>
          </cell>
          <cell r="AY1129">
            <v>0</v>
          </cell>
          <cell r="AZ1129">
            <v>0</v>
          </cell>
          <cell r="BA1129">
            <v>0</v>
          </cell>
          <cell r="BB1129">
            <v>0</v>
          </cell>
          <cell r="BC1129">
            <v>0</v>
          </cell>
          <cell r="BD1129">
            <v>0</v>
          </cell>
          <cell r="BE1129">
            <v>0</v>
          </cell>
          <cell r="BF1129">
            <v>0</v>
          </cell>
          <cell r="BG1129">
            <v>0</v>
          </cell>
          <cell r="BH1129">
            <v>0</v>
          </cell>
          <cell r="BI1129">
            <v>0</v>
          </cell>
          <cell r="BJ1129">
            <v>0</v>
          </cell>
          <cell r="BK1129">
            <v>0</v>
          </cell>
          <cell r="BL1129">
            <v>4592.468994140625</v>
          </cell>
          <cell r="BM1129">
            <v>0</v>
          </cell>
          <cell r="BN1129">
            <v>0</v>
          </cell>
          <cell r="BO1129">
            <v>21789.734375</v>
          </cell>
          <cell r="BP1129">
            <v>10715.7607421875</v>
          </cell>
          <cell r="BQ1129">
            <v>0</v>
          </cell>
          <cell r="BR1129">
            <v>0</v>
          </cell>
          <cell r="BS1129">
            <v>0</v>
          </cell>
          <cell r="BT1129">
            <v>0</v>
          </cell>
          <cell r="BU1129">
            <v>0</v>
          </cell>
          <cell r="BV1129">
            <v>0</v>
          </cell>
          <cell r="BW1129">
            <v>0</v>
          </cell>
          <cell r="BX1129">
            <v>0</v>
          </cell>
          <cell r="BY1129">
            <v>0</v>
          </cell>
          <cell r="BZ1129">
            <v>0</v>
          </cell>
          <cell r="CA1129">
            <v>0</v>
          </cell>
          <cell r="CB1129">
            <v>0</v>
          </cell>
          <cell r="CC1129">
            <v>0</v>
          </cell>
          <cell r="CD1129">
            <v>0</v>
          </cell>
          <cell r="CE1129">
            <v>0</v>
          </cell>
          <cell r="CF1129">
            <v>0</v>
          </cell>
          <cell r="CG1129">
            <v>0</v>
          </cell>
          <cell r="CH1129">
            <v>0</v>
          </cell>
          <cell r="CI1129">
            <v>0</v>
          </cell>
          <cell r="CJ1129">
            <v>0</v>
          </cell>
          <cell r="CK1129">
            <v>0</v>
          </cell>
          <cell r="CL1129">
            <v>0</v>
          </cell>
          <cell r="CM1129">
            <v>1</v>
          </cell>
        </row>
        <row r="1130">
          <cell r="A1130" t="str">
            <v>NIP_BP11_Z_ESCB_WS1_D02</v>
          </cell>
          <cell r="C1130" t="str">
            <v>BP11</v>
          </cell>
          <cell r="D1130" t="str">
            <v>Out</v>
          </cell>
          <cell r="E1130" t="str">
            <v>Base JV</v>
          </cell>
          <cell r="F1130" t="str">
            <v>Options</v>
          </cell>
          <cell r="G1130" t="str">
            <v>SPDC JV</v>
          </cell>
          <cell r="H1130" t="str">
            <v>Not reported</v>
          </cell>
          <cell r="I1130" t="str">
            <v>ESCRAVOS BEACH</v>
          </cell>
          <cell r="J1130" t="str">
            <v>OML - 43</v>
          </cell>
          <cell r="K1130" t="str">
            <v>SWAMP WEST</v>
          </cell>
          <cell r="L1130" t="str">
            <v>West</v>
          </cell>
          <cell r="M1130" t="str">
            <v>Escravos Beach Node Oil</v>
          </cell>
          <cell r="N1130" t="str">
            <v>Escravos Beach Node Oil</v>
          </cell>
          <cell r="O1130" t="str">
            <v>Escravos Beach Node Oil</v>
          </cell>
          <cell r="P1130" t="str">
            <v>Escravos Beach Node Oil</v>
          </cell>
          <cell r="Q1130" t="str">
            <v>Baranu Suka</v>
          </cell>
          <cell r="R1130" t="str">
            <v>ESCRAVOS_BEACH1_FS</v>
          </cell>
          <cell r="S1130" t="str">
            <v>DOMGAS</v>
          </cell>
          <cell r="T1130" t="str">
            <v>4. Oil</v>
          </cell>
          <cell r="U1130" t="str">
            <v>8. Oil and Gas Growth</v>
          </cell>
          <cell r="V1130" t="str">
            <v>David Oluwajuyigbe</v>
          </cell>
          <cell r="W1130">
            <v>2</v>
          </cell>
          <cell r="X1130">
            <v>0</v>
          </cell>
          <cell r="Y1130">
            <v>34276.800140380859</v>
          </cell>
          <cell r="Z1130">
            <v>0</v>
          </cell>
          <cell r="AA1130">
            <v>23332.040519714355</v>
          </cell>
          <cell r="AB1130">
            <v>0</v>
          </cell>
          <cell r="AC1130">
            <v>20630.34582901001</v>
          </cell>
          <cell r="AD1130">
            <v>2292.2708406448364</v>
          </cell>
          <cell r="AE1130">
            <v>409.27325057983398</v>
          </cell>
          <cell r="AF1130">
            <v>0</v>
          </cell>
          <cell r="AG1130">
            <v>0</v>
          </cell>
          <cell r="AH1130">
            <v>0</v>
          </cell>
          <cell r="AI1130">
            <v>133203.84375</v>
          </cell>
          <cell r="AJ1130">
            <v>87012.158203125</v>
          </cell>
          <cell r="AK1130">
            <v>0</v>
          </cell>
          <cell r="AL1130">
            <v>0</v>
          </cell>
          <cell r="AM1130">
            <v>4</v>
          </cell>
          <cell r="AN1130">
            <v>0</v>
          </cell>
          <cell r="AO1130">
            <v>0</v>
          </cell>
          <cell r="AP1130">
            <v>0</v>
          </cell>
          <cell r="AQ1130">
            <v>0</v>
          </cell>
          <cell r="AR1130">
            <v>0</v>
          </cell>
          <cell r="AS1130">
            <v>0</v>
          </cell>
          <cell r="AT1130">
            <v>0</v>
          </cell>
          <cell r="AU1130">
            <v>0</v>
          </cell>
          <cell r="AV1130">
            <v>0</v>
          </cell>
          <cell r="AW1130">
            <v>0</v>
          </cell>
          <cell r="AX1130">
            <v>0</v>
          </cell>
          <cell r="AY1130">
            <v>0</v>
          </cell>
          <cell r="AZ1130">
            <v>0</v>
          </cell>
          <cell r="BA1130">
            <v>0</v>
          </cell>
          <cell r="BB1130">
            <v>0</v>
          </cell>
          <cell r="BC1130">
            <v>0</v>
          </cell>
          <cell r="BD1130">
            <v>0</v>
          </cell>
          <cell r="BE1130">
            <v>0</v>
          </cell>
          <cell r="BF1130">
            <v>0</v>
          </cell>
          <cell r="BG1130">
            <v>0</v>
          </cell>
          <cell r="BH1130">
            <v>0</v>
          </cell>
          <cell r="BI1130">
            <v>0</v>
          </cell>
          <cell r="BJ1130">
            <v>0</v>
          </cell>
          <cell r="BK1130">
            <v>0</v>
          </cell>
          <cell r="BL1130">
            <v>13604.62109375</v>
          </cell>
          <cell r="BM1130">
            <v>73241.0703125</v>
          </cell>
          <cell r="BN1130">
            <v>31516.7578125</v>
          </cell>
          <cell r="BO1130">
            <v>0</v>
          </cell>
          <cell r="BP1130">
            <v>14841.404296875</v>
          </cell>
          <cell r="BQ1130">
            <v>0</v>
          </cell>
          <cell r="BR1130">
            <v>0</v>
          </cell>
          <cell r="BS1130">
            <v>0</v>
          </cell>
          <cell r="BT1130">
            <v>0</v>
          </cell>
          <cell r="BU1130">
            <v>0</v>
          </cell>
          <cell r="BV1130">
            <v>0</v>
          </cell>
          <cell r="BW1130">
            <v>0</v>
          </cell>
          <cell r="BX1130">
            <v>0</v>
          </cell>
          <cell r="BY1130">
            <v>0</v>
          </cell>
          <cell r="BZ1130">
            <v>0</v>
          </cell>
          <cell r="CA1130">
            <v>0</v>
          </cell>
          <cell r="CB1130">
            <v>0</v>
          </cell>
          <cell r="CC1130">
            <v>0</v>
          </cell>
          <cell r="CD1130">
            <v>0</v>
          </cell>
          <cell r="CE1130">
            <v>0</v>
          </cell>
          <cell r="CF1130">
            <v>0</v>
          </cell>
          <cell r="CG1130">
            <v>0</v>
          </cell>
          <cell r="CH1130">
            <v>0</v>
          </cell>
          <cell r="CI1130">
            <v>0</v>
          </cell>
          <cell r="CJ1130">
            <v>0</v>
          </cell>
          <cell r="CK1130">
            <v>0</v>
          </cell>
          <cell r="CL1130">
            <v>0</v>
          </cell>
          <cell r="CM1130">
            <v>1</v>
          </cell>
        </row>
        <row r="1131">
          <cell r="A1131" t="str">
            <v>NIP_BP11_Z_ETEL_EL2_D01</v>
          </cell>
          <cell r="C1131" t="str">
            <v>BP11</v>
          </cell>
          <cell r="D1131" t="str">
            <v>In</v>
          </cell>
          <cell r="E1131" t="str">
            <v>Third Party Finance</v>
          </cell>
          <cell r="F1131" t="str">
            <v>Base</v>
          </cell>
          <cell r="G1131" t="str">
            <v>SPDC JV</v>
          </cell>
          <cell r="H1131" t="str">
            <v>Out</v>
          </cell>
          <cell r="I1131" t="str">
            <v>ETELEBOU</v>
          </cell>
          <cell r="J1131" t="str">
            <v>OML - 28</v>
          </cell>
          <cell r="K1131" t="str">
            <v>LAND EAST</v>
          </cell>
          <cell r="L1131" t="str">
            <v>East</v>
          </cell>
          <cell r="M1131" t="str">
            <v>Gbaran Ubie Phase 4+</v>
          </cell>
          <cell r="N1131" t="str">
            <v>Gbaran Ubie Phase 4+</v>
          </cell>
          <cell r="O1131" t="str">
            <v>Gbaran Ubie Phase 4+</v>
          </cell>
          <cell r="P1131" t="str">
            <v>Gbaran Ubie Phase 4+</v>
          </cell>
          <cell r="Q1131" t="str">
            <v>James Iwegbu</v>
          </cell>
          <cell r="R1131" t="str">
            <v>PLANNED_GBARAN2_FS</v>
          </cell>
          <cell r="S1131" t="str">
            <v>NLNG</v>
          </cell>
          <cell r="T1131" t="str">
            <v>2. Export Gas Commitments</v>
          </cell>
          <cell r="U1131" t="str">
            <v>5. Export gas</v>
          </cell>
          <cell r="V1131" t="str">
            <v>Eleluwor Esta</v>
          </cell>
          <cell r="W1131">
            <v>0</v>
          </cell>
          <cell r="X1131">
            <v>0</v>
          </cell>
          <cell r="Y1131">
            <v>70588.364868164063</v>
          </cell>
          <cell r="Z1131">
            <v>0</v>
          </cell>
          <cell r="AA1131">
            <v>117338.94909667969</v>
          </cell>
          <cell r="AB1131">
            <v>0</v>
          </cell>
          <cell r="AC1131">
            <v>104921.63128662109</v>
          </cell>
          <cell r="AD1131">
            <v>11657.930191040039</v>
          </cell>
          <cell r="AE1131">
            <v>759.35118770599365</v>
          </cell>
          <cell r="AF1131">
            <v>0</v>
          </cell>
          <cell r="AG1131">
            <v>0</v>
          </cell>
          <cell r="AH1131">
            <v>0</v>
          </cell>
          <cell r="AI1131">
            <v>167404.01171875</v>
          </cell>
          <cell r="AJ1131">
            <v>171156.29315185547</v>
          </cell>
          <cell r="AK1131">
            <v>0</v>
          </cell>
          <cell r="AL1131">
            <v>0</v>
          </cell>
          <cell r="AM1131">
            <v>4</v>
          </cell>
          <cell r="AN1131">
            <v>0</v>
          </cell>
          <cell r="AO1131">
            <v>0</v>
          </cell>
          <cell r="AP1131">
            <v>0</v>
          </cell>
          <cell r="AQ1131">
            <v>0</v>
          </cell>
          <cell r="AR1131">
            <v>0</v>
          </cell>
          <cell r="AS1131">
            <v>0</v>
          </cell>
          <cell r="AT1131">
            <v>0</v>
          </cell>
          <cell r="AU1131">
            <v>0</v>
          </cell>
          <cell r="AV1131">
            <v>0</v>
          </cell>
          <cell r="AW1131">
            <v>0</v>
          </cell>
          <cell r="AX1131">
            <v>0</v>
          </cell>
          <cell r="AY1131">
            <v>0</v>
          </cell>
          <cell r="AZ1131">
            <v>0</v>
          </cell>
          <cell r="BA1131">
            <v>0</v>
          </cell>
          <cell r="BB1131">
            <v>0</v>
          </cell>
          <cell r="BC1131">
            <v>0</v>
          </cell>
          <cell r="BD1131">
            <v>0</v>
          </cell>
          <cell r="BE1131">
            <v>0</v>
          </cell>
          <cell r="BF1131">
            <v>0</v>
          </cell>
          <cell r="BG1131">
            <v>0</v>
          </cell>
          <cell r="BH1131">
            <v>0</v>
          </cell>
          <cell r="BI1131">
            <v>0</v>
          </cell>
          <cell r="BJ1131">
            <v>0</v>
          </cell>
          <cell r="BK1131">
            <v>0</v>
          </cell>
          <cell r="BL1131">
            <v>16167.447265625</v>
          </cell>
          <cell r="BM1131">
            <v>64669.609375</v>
          </cell>
          <cell r="BN1131">
            <v>34993.8095703125</v>
          </cell>
          <cell r="BO1131">
            <v>0</v>
          </cell>
          <cell r="BP1131">
            <v>28013.1513671875</v>
          </cell>
          <cell r="BQ1131">
            <v>23560.001953125</v>
          </cell>
          <cell r="BR1131">
            <v>0</v>
          </cell>
          <cell r="BS1131">
            <v>0</v>
          </cell>
          <cell r="BT1131">
            <v>0</v>
          </cell>
          <cell r="BU1131">
            <v>0</v>
          </cell>
          <cell r="BV1131">
            <v>0</v>
          </cell>
          <cell r="BW1131">
            <v>0</v>
          </cell>
          <cell r="BX1131">
            <v>0</v>
          </cell>
          <cell r="BY1131">
            <v>0</v>
          </cell>
          <cell r="BZ1131">
            <v>0</v>
          </cell>
          <cell r="CA1131">
            <v>0</v>
          </cell>
          <cell r="CB1131">
            <v>0</v>
          </cell>
          <cell r="CC1131">
            <v>0</v>
          </cell>
          <cell r="CD1131">
            <v>0</v>
          </cell>
          <cell r="CE1131">
            <v>0</v>
          </cell>
          <cell r="CF1131">
            <v>0</v>
          </cell>
          <cell r="CG1131">
            <v>0</v>
          </cell>
          <cell r="CH1131">
            <v>0</v>
          </cell>
          <cell r="CI1131">
            <v>0</v>
          </cell>
          <cell r="CJ1131">
            <v>0</v>
          </cell>
          <cell r="CK1131">
            <v>0</v>
          </cell>
          <cell r="CL1131">
            <v>0</v>
          </cell>
          <cell r="CM1131">
            <v>1</v>
          </cell>
        </row>
        <row r="1132">
          <cell r="A1132" t="str">
            <v>NIP_BP11_Z_ETEL_EL2_D02</v>
          </cell>
          <cell r="C1132" t="str">
            <v>BP11</v>
          </cell>
          <cell r="D1132" t="str">
            <v>In</v>
          </cell>
          <cell r="E1132" t="str">
            <v>Third Party Finance</v>
          </cell>
          <cell r="F1132" t="str">
            <v>Base</v>
          </cell>
          <cell r="G1132" t="str">
            <v>SPDC JV</v>
          </cell>
          <cell r="H1132" t="str">
            <v>Out</v>
          </cell>
          <cell r="I1132" t="str">
            <v>ETELEBOU</v>
          </cell>
          <cell r="J1132" t="str">
            <v>OML - 28</v>
          </cell>
          <cell r="K1132" t="str">
            <v>LAND EAST</v>
          </cell>
          <cell r="L1132" t="str">
            <v>East</v>
          </cell>
          <cell r="M1132" t="str">
            <v>Gbaran Ubie Phase 4+</v>
          </cell>
          <cell r="N1132" t="str">
            <v>Gbaran Ubie Phase 4+</v>
          </cell>
          <cell r="O1132" t="str">
            <v>Gbaran Ubie Phase 4+</v>
          </cell>
          <cell r="P1132" t="str">
            <v>Gbaran Ubie Phase 4+</v>
          </cell>
          <cell r="Q1132" t="str">
            <v>James Iwegbu</v>
          </cell>
          <cell r="R1132" t="str">
            <v>PLANNED_GBARAN2_FS</v>
          </cell>
          <cell r="S1132" t="str">
            <v>NLNG</v>
          </cell>
          <cell r="T1132" t="str">
            <v>2. Export Gas Commitments</v>
          </cell>
          <cell r="U1132" t="str">
            <v>5. Export gas</v>
          </cell>
          <cell r="V1132" t="str">
            <v>Eleluwor Esta</v>
          </cell>
          <cell r="W1132">
            <v>0</v>
          </cell>
          <cell r="X1132">
            <v>0</v>
          </cell>
          <cell r="Y1132">
            <v>50656.708679199219</v>
          </cell>
          <cell r="Z1132">
            <v>0</v>
          </cell>
          <cell r="AA1132">
            <v>49629.51594543457</v>
          </cell>
          <cell r="AB1132">
            <v>0</v>
          </cell>
          <cell r="AC1132">
            <v>44459.330978393555</v>
          </cell>
          <cell r="AD1132">
            <v>4939.9314060211182</v>
          </cell>
          <cell r="AE1132">
            <v>230.27853941917419</v>
          </cell>
          <cell r="AF1132">
            <v>0</v>
          </cell>
          <cell r="AG1132">
            <v>0</v>
          </cell>
          <cell r="AH1132">
            <v>0</v>
          </cell>
          <cell r="AI1132">
            <v>192073.39794921875</v>
          </cell>
          <cell r="AJ1132">
            <v>225617.86834716797</v>
          </cell>
          <cell r="AK1132">
            <v>0</v>
          </cell>
          <cell r="AL1132">
            <v>0</v>
          </cell>
          <cell r="AM1132">
            <v>4</v>
          </cell>
          <cell r="AN1132">
            <v>0</v>
          </cell>
          <cell r="AO1132">
            <v>0</v>
          </cell>
          <cell r="AP1132">
            <v>0</v>
          </cell>
          <cell r="AQ1132">
            <v>0</v>
          </cell>
          <cell r="AR1132">
            <v>0</v>
          </cell>
          <cell r="AS1132">
            <v>0</v>
          </cell>
          <cell r="AT1132">
            <v>0</v>
          </cell>
          <cell r="AU1132">
            <v>0</v>
          </cell>
          <cell r="AV1132">
            <v>0</v>
          </cell>
          <cell r="AW1132">
            <v>0</v>
          </cell>
          <cell r="AX1132">
            <v>0</v>
          </cell>
          <cell r="AY1132">
            <v>0</v>
          </cell>
          <cell r="AZ1132">
            <v>0</v>
          </cell>
          <cell r="BA1132">
            <v>0</v>
          </cell>
          <cell r="BB1132">
            <v>0</v>
          </cell>
          <cell r="BC1132">
            <v>0</v>
          </cell>
          <cell r="BD1132">
            <v>0</v>
          </cell>
          <cell r="BE1132">
            <v>0</v>
          </cell>
          <cell r="BF1132">
            <v>0</v>
          </cell>
          <cell r="BG1132">
            <v>0</v>
          </cell>
          <cell r="BH1132">
            <v>0</v>
          </cell>
          <cell r="BI1132">
            <v>0</v>
          </cell>
          <cell r="BJ1132">
            <v>0</v>
          </cell>
          <cell r="BK1132">
            <v>0</v>
          </cell>
          <cell r="BL1132">
            <v>46503.35546875</v>
          </cell>
          <cell r="BM1132">
            <v>107309.94140625</v>
          </cell>
          <cell r="BN1132">
            <v>29319.79248046875</v>
          </cell>
          <cell r="BO1132">
            <v>0</v>
          </cell>
          <cell r="BP1132">
            <v>8940.2998046875</v>
          </cell>
          <cell r="BQ1132">
            <v>0</v>
          </cell>
          <cell r="BR1132">
            <v>0</v>
          </cell>
          <cell r="BS1132">
            <v>0</v>
          </cell>
          <cell r="BT1132">
            <v>0</v>
          </cell>
          <cell r="BU1132">
            <v>0</v>
          </cell>
          <cell r="BV1132">
            <v>0</v>
          </cell>
          <cell r="BW1132">
            <v>0</v>
          </cell>
          <cell r="BX1132">
            <v>0</v>
          </cell>
          <cell r="BY1132">
            <v>0</v>
          </cell>
          <cell r="BZ1132">
            <v>0</v>
          </cell>
          <cell r="CA1132">
            <v>0</v>
          </cell>
          <cell r="CB1132">
            <v>0</v>
          </cell>
          <cell r="CC1132">
            <v>0</v>
          </cell>
          <cell r="CD1132">
            <v>0</v>
          </cell>
          <cell r="CE1132">
            <v>0</v>
          </cell>
          <cell r="CF1132">
            <v>0</v>
          </cell>
          <cell r="CG1132">
            <v>0</v>
          </cell>
          <cell r="CH1132">
            <v>0</v>
          </cell>
          <cell r="CI1132">
            <v>0</v>
          </cell>
          <cell r="CJ1132">
            <v>0</v>
          </cell>
          <cell r="CK1132">
            <v>0</v>
          </cell>
          <cell r="CL1132">
            <v>0</v>
          </cell>
          <cell r="CM1132">
            <v>1</v>
          </cell>
        </row>
        <row r="1133">
          <cell r="A1133" t="str">
            <v>NIP_BP11_Z_ETEL_EL2_G01</v>
          </cell>
          <cell r="C1133" t="str">
            <v>BP11</v>
          </cell>
          <cell r="D1133" t="str">
            <v>In</v>
          </cell>
          <cell r="E1133" t="str">
            <v>Third Party Finance</v>
          </cell>
          <cell r="F1133" t="str">
            <v>Base</v>
          </cell>
          <cell r="G1133" t="str">
            <v>SPDC JV</v>
          </cell>
          <cell r="H1133" t="str">
            <v>Not reported</v>
          </cell>
          <cell r="I1133" t="str">
            <v>ETELEBOU</v>
          </cell>
          <cell r="J1133" t="str">
            <v>OML - 28</v>
          </cell>
          <cell r="K1133" t="str">
            <v>LAND EAST</v>
          </cell>
          <cell r="L1133" t="str">
            <v>East</v>
          </cell>
          <cell r="M1133" t="str">
            <v>Gbaran Ubie Phase 4+</v>
          </cell>
          <cell r="N1133" t="str">
            <v>Gbaran Ubie Phase 4+</v>
          </cell>
          <cell r="O1133" t="str">
            <v>Gbaran Ubie Phase 4+</v>
          </cell>
          <cell r="P1133" t="str">
            <v>Gbaran Ubie Phase 4+</v>
          </cell>
          <cell r="Q1133" t="str">
            <v>James Iwegbu</v>
          </cell>
          <cell r="R1133" t="str">
            <v>PLANNED_GBARAN4_GP</v>
          </cell>
          <cell r="S1133" t="str">
            <v>NLNG</v>
          </cell>
          <cell r="T1133" t="str">
            <v>2. Export Gas Commitments</v>
          </cell>
          <cell r="U1133" t="str">
            <v>8. Oil and Gas Growth</v>
          </cell>
          <cell r="V1133" t="str">
            <v>Eleluwor Esta</v>
          </cell>
          <cell r="W1133">
            <v>5</v>
          </cell>
          <cell r="X1133">
            <v>0</v>
          </cell>
          <cell r="Y1133">
            <v>0</v>
          </cell>
          <cell r="Z1133">
            <v>5494.8224773406982</v>
          </cell>
          <cell r="AA1133">
            <v>0</v>
          </cell>
          <cell r="AB1133">
            <v>1370354.1005859375</v>
          </cell>
          <cell r="AC1133">
            <v>0</v>
          </cell>
          <cell r="AD1133">
            <v>0</v>
          </cell>
          <cell r="AE1133">
            <v>0</v>
          </cell>
          <cell r="AF1133">
            <v>1370354.1000976563</v>
          </cell>
          <cell r="AG1133">
            <v>0</v>
          </cell>
          <cell r="AH1133">
            <v>0</v>
          </cell>
          <cell r="AI1133">
            <v>226555.375</v>
          </cell>
          <cell r="AJ1133">
            <v>251135.2939453125</v>
          </cell>
          <cell r="AK1133">
            <v>0</v>
          </cell>
          <cell r="AL1133">
            <v>0</v>
          </cell>
          <cell r="AM1133">
            <v>0</v>
          </cell>
          <cell r="AN1133">
            <v>0</v>
          </cell>
          <cell r="AO1133">
            <v>0</v>
          </cell>
          <cell r="AP1133">
            <v>0</v>
          </cell>
          <cell r="AQ1133">
            <v>0</v>
          </cell>
          <cell r="AR1133">
            <v>5</v>
          </cell>
          <cell r="AS1133">
            <v>0</v>
          </cell>
          <cell r="AT1133">
            <v>0</v>
          </cell>
          <cell r="AU1133">
            <v>0</v>
          </cell>
          <cell r="AV1133">
            <v>0</v>
          </cell>
          <cell r="AW1133">
            <v>0</v>
          </cell>
          <cell r="AX1133">
            <v>0</v>
          </cell>
          <cell r="AY1133">
            <v>0</v>
          </cell>
          <cell r="AZ1133">
            <v>0</v>
          </cell>
          <cell r="BA1133">
            <v>0</v>
          </cell>
          <cell r="BB1133">
            <v>0</v>
          </cell>
          <cell r="BC1133">
            <v>0</v>
          </cell>
          <cell r="BD1133">
            <v>0</v>
          </cell>
          <cell r="BE1133">
            <v>0</v>
          </cell>
          <cell r="BF1133">
            <v>0</v>
          </cell>
          <cell r="BG1133">
            <v>0</v>
          </cell>
          <cell r="BH1133">
            <v>0</v>
          </cell>
          <cell r="BI1133">
            <v>0</v>
          </cell>
          <cell r="BJ1133">
            <v>0</v>
          </cell>
          <cell r="BK1133">
            <v>0</v>
          </cell>
          <cell r="BL1133">
            <v>0</v>
          </cell>
          <cell r="BM1133">
            <v>0</v>
          </cell>
          <cell r="BN1133">
            <v>0</v>
          </cell>
          <cell r="BO1133">
            <v>0</v>
          </cell>
          <cell r="BP1133">
            <v>0</v>
          </cell>
          <cell r="BQ1133">
            <v>0</v>
          </cell>
          <cell r="BR1133">
            <v>0</v>
          </cell>
          <cell r="BS1133">
            <v>0</v>
          </cell>
          <cell r="BT1133">
            <v>0</v>
          </cell>
          <cell r="BU1133">
            <v>104034.25</v>
          </cell>
          <cell r="BV1133">
            <v>0</v>
          </cell>
          <cell r="BW1133">
            <v>0</v>
          </cell>
          <cell r="BX1133">
            <v>0</v>
          </cell>
          <cell r="BY1133">
            <v>0</v>
          </cell>
          <cell r="BZ1133">
            <v>0</v>
          </cell>
          <cell r="CA1133">
            <v>10501.810546875</v>
          </cell>
          <cell r="CB1133">
            <v>70012.0703125</v>
          </cell>
          <cell r="CC1133">
            <v>28004.828125</v>
          </cell>
          <cell r="CD1133">
            <v>0</v>
          </cell>
          <cell r="CE1133">
            <v>14002.4140625</v>
          </cell>
          <cell r="CF1133">
            <v>0</v>
          </cell>
          <cell r="CG1133">
            <v>0</v>
          </cell>
          <cell r="CH1133">
            <v>0</v>
          </cell>
          <cell r="CI1133">
            <v>0</v>
          </cell>
          <cell r="CJ1133">
            <v>0</v>
          </cell>
          <cell r="CK1133">
            <v>0</v>
          </cell>
          <cell r="CL1133">
            <v>0</v>
          </cell>
          <cell r="CM1133">
            <v>1</v>
          </cell>
        </row>
        <row r="1134">
          <cell r="A1134" t="str">
            <v>NIP_BP11_Z_ETEL_EL2_L01</v>
          </cell>
          <cell r="C1134" t="str">
            <v>BP11</v>
          </cell>
          <cell r="D1134" t="str">
            <v>In</v>
          </cell>
          <cell r="E1134" t="str">
            <v>Base JV</v>
          </cell>
          <cell r="F1134" t="str">
            <v>Base</v>
          </cell>
          <cell r="G1134" t="str">
            <v>Both</v>
          </cell>
          <cell r="H1134" t="str">
            <v>In</v>
          </cell>
          <cell r="I1134" t="str">
            <v>ETELEBOU</v>
          </cell>
          <cell r="J1134" t="str">
            <v>OML - 28</v>
          </cell>
          <cell r="K1134" t="str">
            <v>LAND EAST</v>
          </cell>
          <cell r="L1134" t="str">
            <v>East</v>
          </cell>
          <cell r="M1134" t="str">
            <v>Gbaran Ubie Phase 3</v>
          </cell>
          <cell r="N1134" t="str">
            <v>Well Integrity WO</v>
          </cell>
          <cell r="O1134" t="str">
            <v>Well Integrity WO</v>
          </cell>
          <cell r="P1134" t="str">
            <v>Well Integrity WO</v>
          </cell>
          <cell r="Q1134" t="str">
            <v>James Iwegbu</v>
          </cell>
          <cell r="R1134" t="str">
            <v>PLANNED_GBARAN2_FS</v>
          </cell>
          <cell r="S1134" t="str">
            <v>NLNG</v>
          </cell>
          <cell r="T1134" t="str">
            <v>1. HSE, Security, Asset Integrity, etc.</v>
          </cell>
          <cell r="U1134" t="str">
            <v>5. Export gas</v>
          </cell>
          <cell r="V1134" t="str">
            <v>Eleluwor Esta</v>
          </cell>
          <cell r="W1134">
            <v>0</v>
          </cell>
          <cell r="X1134">
            <v>0</v>
          </cell>
          <cell r="Y1134">
            <v>32592.2958984375</v>
          </cell>
          <cell r="Z1134">
            <v>0</v>
          </cell>
          <cell r="AA1134">
            <v>61271.474609375</v>
          </cell>
          <cell r="AB1134">
            <v>0</v>
          </cell>
          <cell r="AC1134">
            <v>54867.770172119141</v>
          </cell>
          <cell r="AD1134">
            <v>6122.8593463897705</v>
          </cell>
          <cell r="AE1134">
            <v>280.82288092374802</v>
          </cell>
          <cell r="AF1134">
            <v>0</v>
          </cell>
          <cell r="AG1134">
            <v>0</v>
          </cell>
          <cell r="AH1134">
            <v>0</v>
          </cell>
          <cell r="AI1134">
            <v>127434.1494140625</v>
          </cell>
          <cell r="AJ1134">
            <v>106969.68222808838</v>
          </cell>
          <cell r="AK1134">
            <v>0</v>
          </cell>
          <cell r="AL1134">
            <v>0</v>
          </cell>
          <cell r="AM1134">
            <v>0</v>
          </cell>
          <cell r="AN1134">
            <v>5</v>
          </cell>
          <cell r="AO1134">
            <v>1</v>
          </cell>
          <cell r="AP1134">
            <v>0</v>
          </cell>
          <cell r="AQ1134">
            <v>0</v>
          </cell>
          <cell r="AR1134">
            <v>0</v>
          </cell>
          <cell r="AS1134">
            <v>1</v>
          </cell>
          <cell r="AT1134">
            <v>0</v>
          </cell>
          <cell r="AU1134">
            <v>0</v>
          </cell>
          <cell r="AV1134">
            <v>0</v>
          </cell>
          <cell r="AW1134">
            <v>0</v>
          </cell>
          <cell r="AX1134">
            <v>0</v>
          </cell>
          <cell r="AY1134">
            <v>0</v>
          </cell>
          <cell r="AZ1134">
            <v>0</v>
          </cell>
          <cell r="BA1134">
            <v>0</v>
          </cell>
          <cell r="BB1134">
            <v>0</v>
          </cell>
          <cell r="BC1134">
            <v>0</v>
          </cell>
          <cell r="BD1134">
            <v>0</v>
          </cell>
          <cell r="BE1134">
            <v>0</v>
          </cell>
          <cell r="BF1134">
            <v>0</v>
          </cell>
          <cell r="BG1134">
            <v>0</v>
          </cell>
          <cell r="BH1134">
            <v>0</v>
          </cell>
          <cell r="BI1134">
            <v>0</v>
          </cell>
          <cell r="BJ1134">
            <v>0</v>
          </cell>
          <cell r="BK1134">
            <v>0</v>
          </cell>
          <cell r="BL1134">
            <v>6114.875732421875</v>
          </cell>
          <cell r="BM1134">
            <v>3266.85595703125</v>
          </cell>
          <cell r="BN1134">
            <v>4448.75048828125</v>
          </cell>
          <cell r="BO1134">
            <v>27493.8828125</v>
          </cell>
          <cell r="BP1134">
            <v>10283.373046875</v>
          </cell>
          <cell r="BQ1134">
            <v>21765.80078125</v>
          </cell>
          <cell r="BR1134">
            <v>44990.470703125</v>
          </cell>
          <cell r="BS1134">
            <v>0</v>
          </cell>
          <cell r="BT1134">
            <v>0</v>
          </cell>
          <cell r="BU1134">
            <v>0</v>
          </cell>
          <cell r="BV1134">
            <v>0</v>
          </cell>
          <cell r="BW1134">
            <v>0</v>
          </cell>
          <cell r="BX1134">
            <v>0</v>
          </cell>
          <cell r="BY1134">
            <v>0</v>
          </cell>
          <cell r="BZ1134">
            <v>0</v>
          </cell>
          <cell r="CA1134">
            <v>0</v>
          </cell>
          <cell r="CB1134">
            <v>0</v>
          </cell>
          <cell r="CC1134">
            <v>0</v>
          </cell>
          <cell r="CD1134">
            <v>9070.14453125</v>
          </cell>
          <cell r="CE1134">
            <v>0</v>
          </cell>
          <cell r="CF1134">
            <v>0</v>
          </cell>
          <cell r="CG1134">
            <v>0</v>
          </cell>
          <cell r="CH1134">
            <v>0</v>
          </cell>
          <cell r="CI1134">
            <v>0</v>
          </cell>
          <cell r="CJ1134">
            <v>0</v>
          </cell>
          <cell r="CK1134">
            <v>0</v>
          </cell>
          <cell r="CL1134">
            <v>0</v>
          </cell>
          <cell r="CM1134">
            <v>1</v>
          </cell>
        </row>
        <row r="1135">
          <cell r="A1135" t="str">
            <v>NIP_BP11_Z_EVWR_WL2_D01</v>
          </cell>
          <cell r="C1135" t="str">
            <v>BP11</v>
          </cell>
          <cell r="D1135" t="str">
            <v>Out</v>
          </cell>
          <cell r="E1135" t="str">
            <v>Portfolio Action</v>
          </cell>
          <cell r="F1135" t="str">
            <v>Options</v>
          </cell>
          <cell r="G1135" t="str">
            <v>Portfolio Action</v>
          </cell>
          <cell r="H1135" t="str">
            <v>Not reported</v>
          </cell>
          <cell r="I1135" t="str">
            <v>EVWRENI</v>
          </cell>
          <cell r="J1135" t="str">
            <v>OML - 30</v>
          </cell>
          <cell r="K1135" t="str">
            <v>LAND WEST</v>
          </cell>
          <cell r="L1135" t="str">
            <v>West</v>
          </cell>
          <cell r="M1135" t="str">
            <v>Greater Ughelli Gas Gathering (GUGG)</v>
          </cell>
          <cell r="N1135" t="str">
            <v>Greater Ughelli Gas Gathering (GUGG)</v>
          </cell>
          <cell r="O1135" t="str">
            <v>Greater Ughelli Gas Gathering (GUGG)</v>
          </cell>
          <cell r="P1135" t="str">
            <v>Greater Ughelli Gas Gathering (GUGG)</v>
          </cell>
          <cell r="Q1135" t="str">
            <v>Ernest Ikpolo</v>
          </cell>
          <cell r="R1135" t="str">
            <v>EVWRENI1_FS</v>
          </cell>
          <cell r="S1135" t="str">
            <v>DOMGAS</v>
          </cell>
          <cell r="T1135" t="str">
            <v>5. Domgas (Ring fenced)</v>
          </cell>
          <cell r="U1135" t="str">
            <v>2. Domgas / IPP</v>
          </cell>
          <cell r="V1135" t="str">
            <v xml:space="preserve">Oghene Nkonyeasua </v>
          </cell>
          <cell r="W1135">
            <v>8</v>
          </cell>
          <cell r="X1135">
            <v>0</v>
          </cell>
          <cell r="Y1135">
            <v>30143.902648925781</v>
          </cell>
          <cell r="Z1135">
            <v>0</v>
          </cell>
          <cell r="AA1135">
            <v>16427.792953491211</v>
          </cell>
          <cell r="AB1135">
            <v>0</v>
          </cell>
          <cell r="AC1135">
            <v>13466.560935974121</v>
          </cell>
          <cell r="AD1135">
            <v>1496.2856969833374</v>
          </cell>
          <cell r="AE1135">
            <v>1464.9152193069458</v>
          </cell>
          <cell r="AF1135">
            <v>0</v>
          </cell>
          <cell r="AG1135">
            <v>0</v>
          </cell>
          <cell r="AH1135">
            <v>0</v>
          </cell>
          <cell r="AI1135">
            <v>145069.48828125</v>
          </cell>
          <cell r="AJ1135">
            <v>115996.08837890625</v>
          </cell>
          <cell r="AK1135">
            <v>0</v>
          </cell>
          <cell r="AL1135">
            <v>0</v>
          </cell>
          <cell r="AM1135">
            <v>2</v>
          </cell>
          <cell r="AN1135">
            <v>0</v>
          </cell>
          <cell r="AO1135">
            <v>0</v>
          </cell>
          <cell r="AP1135">
            <v>0</v>
          </cell>
          <cell r="AQ1135">
            <v>0</v>
          </cell>
          <cell r="AR1135">
            <v>0</v>
          </cell>
          <cell r="AS1135">
            <v>0</v>
          </cell>
          <cell r="AT1135">
            <v>0</v>
          </cell>
          <cell r="AU1135">
            <v>0</v>
          </cell>
          <cell r="AV1135">
            <v>0</v>
          </cell>
          <cell r="AW1135">
            <v>0</v>
          </cell>
          <cell r="AX1135">
            <v>0</v>
          </cell>
          <cell r="AY1135">
            <v>0</v>
          </cell>
          <cell r="AZ1135">
            <v>0</v>
          </cell>
          <cell r="BA1135">
            <v>0</v>
          </cell>
          <cell r="BB1135">
            <v>0</v>
          </cell>
          <cell r="BC1135">
            <v>0</v>
          </cell>
          <cell r="BD1135">
            <v>0</v>
          </cell>
          <cell r="BE1135">
            <v>0</v>
          </cell>
          <cell r="BF1135">
            <v>0</v>
          </cell>
          <cell r="BG1135">
            <v>0</v>
          </cell>
          <cell r="BH1135">
            <v>0</v>
          </cell>
          <cell r="BI1135">
            <v>0</v>
          </cell>
          <cell r="BJ1135">
            <v>0</v>
          </cell>
          <cell r="BK1135">
            <v>0</v>
          </cell>
          <cell r="BL1135">
            <v>14279.993408203125</v>
          </cell>
          <cell r="BM1135">
            <v>86700.001953125</v>
          </cell>
          <cell r="BN1135">
            <v>33634.49267578125</v>
          </cell>
          <cell r="BO1135">
            <v>0</v>
          </cell>
          <cell r="BP1135">
            <v>10455.001220703125</v>
          </cell>
          <cell r="BQ1135">
            <v>0</v>
          </cell>
          <cell r="BR1135">
            <v>0</v>
          </cell>
          <cell r="BS1135">
            <v>0</v>
          </cell>
          <cell r="BT1135">
            <v>0</v>
          </cell>
          <cell r="BU1135">
            <v>0</v>
          </cell>
          <cell r="BV1135">
            <v>0</v>
          </cell>
          <cell r="BW1135">
            <v>0</v>
          </cell>
          <cell r="BX1135">
            <v>0</v>
          </cell>
          <cell r="BY1135">
            <v>0</v>
          </cell>
          <cell r="BZ1135">
            <v>0</v>
          </cell>
          <cell r="CA1135">
            <v>0</v>
          </cell>
          <cell r="CB1135">
            <v>0</v>
          </cell>
          <cell r="CC1135">
            <v>0</v>
          </cell>
          <cell r="CD1135">
            <v>0</v>
          </cell>
          <cell r="CE1135">
            <v>0</v>
          </cell>
          <cell r="CF1135">
            <v>0</v>
          </cell>
          <cell r="CG1135">
            <v>0</v>
          </cell>
          <cell r="CH1135">
            <v>0</v>
          </cell>
          <cell r="CI1135">
            <v>0</v>
          </cell>
          <cell r="CJ1135">
            <v>0</v>
          </cell>
          <cell r="CK1135">
            <v>0</v>
          </cell>
          <cell r="CL1135">
            <v>0</v>
          </cell>
          <cell r="CM1135">
            <v>1</v>
          </cell>
        </row>
        <row r="1136">
          <cell r="A1136" t="str">
            <v>NIP_BP11_Z_FORC_WS1_D07</v>
          </cell>
          <cell r="C1136" t="str">
            <v>BP11</v>
          </cell>
          <cell r="D1136" t="str">
            <v>In</v>
          </cell>
          <cell r="E1136" t="str">
            <v>Base JV</v>
          </cell>
          <cell r="F1136" t="str">
            <v>Base</v>
          </cell>
          <cell r="G1136" t="str">
            <v>SPDC JV</v>
          </cell>
          <cell r="H1136" t="str">
            <v>Out</v>
          </cell>
          <cell r="I1136" t="str">
            <v>FORCADOS YOKRI</v>
          </cell>
          <cell r="J1136" t="str">
            <v>OML - 45</v>
          </cell>
          <cell r="K1136" t="str">
            <v>SWAMP WEST</v>
          </cell>
          <cell r="L1136" t="str">
            <v>West</v>
          </cell>
          <cell r="M1136" t="str">
            <v>Forcados FOD 1</v>
          </cell>
          <cell r="N1136" t="str">
            <v>Forcados FOD 1</v>
          </cell>
          <cell r="O1136" t="str">
            <v>Forcados FOD 1</v>
          </cell>
          <cell r="P1136" t="str">
            <v>Forcados FOD 1</v>
          </cell>
          <cell r="Q1136" t="str">
            <v>Baranu Suka</v>
          </cell>
          <cell r="R1136" t="str">
            <v>FORCADOS1_FS</v>
          </cell>
          <cell r="S1136" t="str">
            <v>DOMGAS</v>
          </cell>
          <cell r="T1136" t="str">
            <v>4. Oil</v>
          </cell>
          <cell r="U1136" t="str">
            <v>8. Oil and Gas Growth</v>
          </cell>
          <cell r="V1136" t="str">
            <v>David Oluwajuyigbe</v>
          </cell>
          <cell r="W1136">
            <v>1</v>
          </cell>
          <cell r="X1136">
            <v>0</v>
          </cell>
          <cell r="Y1136">
            <v>14801.35009765625</v>
          </cell>
          <cell r="Z1136">
            <v>0</v>
          </cell>
          <cell r="AA1136">
            <v>12393.499908447266</v>
          </cell>
          <cell r="AB1136">
            <v>0</v>
          </cell>
          <cell r="AC1136">
            <v>10882.640014648438</v>
          </cell>
          <cell r="AD1136">
            <v>1209.1990070343018</v>
          </cell>
          <cell r="AE1136">
            <v>301.5851001739502</v>
          </cell>
          <cell r="AF1136">
            <v>0</v>
          </cell>
          <cell r="AG1136">
            <v>0</v>
          </cell>
          <cell r="AH1136">
            <v>0</v>
          </cell>
          <cell r="AI1136">
            <v>19831.91015625</v>
          </cell>
          <cell r="AJ1136">
            <v>30813.502197265625</v>
          </cell>
          <cell r="AK1136">
            <v>0</v>
          </cell>
          <cell r="AL1136">
            <v>1</v>
          </cell>
          <cell r="AM1136">
            <v>0</v>
          </cell>
          <cell r="AN1136">
            <v>0</v>
          </cell>
          <cell r="AO1136">
            <v>0</v>
          </cell>
          <cell r="AP1136">
            <v>0</v>
          </cell>
          <cell r="AQ1136">
            <v>0</v>
          </cell>
          <cell r="AR1136">
            <v>0</v>
          </cell>
          <cell r="AS1136">
            <v>0</v>
          </cell>
          <cell r="AT1136">
            <v>0</v>
          </cell>
          <cell r="AU1136">
            <v>0</v>
          </cell>
          <cell r="AV1136">
            <v>0</v>
          </cell>
          <cell r="AW1136">
            <v>0</v>
          </cell>
          <cell r="AX1136">
            <v>0</v>
          </cell>
          <cell r="AY1136">
            <v>0</v>
          </cell>
          <cell r="AZ1136">
            <v>0</v>
          </cell>
          <cell r="BA1136">
            <v>0</v>
          </cell>
          <cell r="BB1136">
            <v>0</v>
          </cell>
          <cell r="BC1136">
            <v>0</v>
          </cell>
          <cell r="BD1136">
            <v>0</v>
          </cell>
          <cell r="BE1136">
            <v>0</v>
          </cell>
          <cell r="BF1136">
            <v>0</v>
          </cell>
          <cell r="BG1136">
            <v>0</v>
          </cell>
          <cell r="BH1136">
            <v>0</v>
          </cell>
          <cell r="BI1136">
            <v>14588.9443359375</v>
          </cell>
          <cell r="BJ1136">
            <v>4701.74951171875</v>
          </cell>
          <cell r="BK1136">
            <v>0</v>
          </cell>
          <cell r="BL1136">
            <v>541.216064453125</v>
          </cell>
          <cell r="BM1136">
            <v>0</v>
          </cell>
          <cell r="BN1136">
            <v>0</v>
          </cell>
          <cell r="BO1136">
            <v>0</v>
          </cell>
          <cell r="BP1136">
            <v>0</v>
          </cell>
          <cell r="BQ1136">
            <v>0</v>
          </cell>
          <cell r="BR1136">
            <v>0</v>
          </cell>
          <cell r="BS1136">
            <v>0</v>
          </cell>
          <cell r="BT1136">
            <v>0</v>
          </cell>
          <cell r="BU1136">
            <v>0</v>
          </cell>
          <cell r="BV1136">
            <v>0</v>
          </cell>
          <cell r="BW1136">
            <v>0</v>
          </cell>
          <cell r="BX1136">
            <v>0</v>
          </cell>
          <cell r="BY1136">
            <v>0</v>
          </cell>
          <cell r="BZ1136">
            <v>0</v>
          </cell>
          <cell r="CA1136">
            <v>0</v>
          </cell>
          <cell r="CB1136">
            <v>0</v>
          </cell>
          <cell r="CC1136">
            <v>0</v>
          </cell>
          <cell r="CD1136">
            <v>0</v>
          </cell>
          <cell r="CE1136">
            <v>0</v>
          </cell>
          <cell r="CF1136">
            <v>0</v>
          </cell>
          <cell r="CG1136">
            <v>0</v>
          </cell>
          <cell r="CH1136">
            <v>0</v>
          </cell>
          <cell r="CI1136">
            <v>0</v>
          </cell>
          <cell r="CJ1136">
            <v>0</v>
          </cell>
          <cell r="CK1136">
            <v>0</v>
          </cell>
          <cell r="CL1136">
            <v>0</v>
          </cell>
          <cell r="CM1136">
            <v>1</v>
          </cell>
        </row>
        <row r="1137">
          <cell r="A1137" t="str">
            <v>NIP_BP11_Z_FORC_WS1_D08</v>
          </cell>
          <cell r="C1137" t="str">
            <v>BP11</v>
          </cell>
          <cell r="D1137" t="str">
            <v>In</v>
          </cell>
          <cell r="E1137" t="str">
            <v>Base JV</v>
          </cell>
          <cell r="F1137" t="str">
            <v>Base</v>
          </cell>
          <cell r="G1137" t="str">
            <v>SPDC JV</v>
          </cell>
          <cell r="H1137" t="str">
            <v>Out</v>
          </cell>
          <cell r="I1137" t="str">
            <v>FORCADOS YOKRI</v>
          </cell>
          <cell r="J1137" t="str">
            <v>OML - 45</v>
          </cell>
          <cell r="K1137" t="str">
            <v>SWAMP WEST</v>
          </cell>
          <cell r="L1137" t="str">
            <v>West</v>
          </cell>
          <cell r="M1137" t="str">
            <v>Forcados FOD 1</v>
          </cell>
          <cell r="N1137" t="str">
            <v>Forcados FOD 1</v>
          </cell>
          <cell r="O1137" t="str">
            <v>Forcados FOD 1</v>
          </cell>
          <cell r="P1137" t="str">
            <v>Forcados FOD 1</v>
          </cell>
          <cell r="Q1137" t="str">
            <v>Baranu Suka</v>
          </cell>
          <cell r="R1137" t="str">
            <v>FORCADOS1_FS</v>
          </cell>
          <cell r="S1137" t="str">
            <v>DOMGAS</v>
          </cell>
          <cell r="T1137" t="str">
            <v>4. Oil</v>
          </cell>
          <cell r="U1137" t="str">
            <v>8. Oil and Gas Growth</v>
          </cell>
          <cell r="V1137" t="str">
            <v>David Oluwajuyigbe</v>
          </cell>
          <cell r="W1137">
            <v>3</v>
          </cell>
          <cell r="X1137">
            <v>0</v>
          </cell>
          <cell r="Y1137">
            <v>27413.810073852539</v>
          </cell>
          <cell r="Z1137">
            <v>0</v>
          </cell>
          <cell r="AA1137">
            <v>9894.2552375793457</v>
          </cell>
          <cell r="AB1137">
            <v>0</v>
          </cell>
          <cell r="AC1137">
            <v>8730.1709899902344</v>
          </cell>
          <cell r="AD1137">
            <v>970.0153923034668</v>
          </cell>
          <cell r="AE1137">
            <v>194.06709885597229</v>
          </cell>
          <cell r="AF1137">
            <v>0</v>
          </cell>
          <cell r="AG1137">
            <v>0</v>
          </cell>
          <cell r="AH1137">
            <v>0</v>
          </cell>
          <cell r="AI1137">
            <v>62309.3828125</v>
          </cell>
          <cell r="AJ1137">
            <v>60235.575927734375</v>
          </cell>
          <cell r="AK1137">
            <v>0</v>
          </cell>
          <cell r="AL1137">
            <v>0</v>
          </cell>
          <cell r="AM1137">
            <v>3</v>
          </cell>
          <cell r="AN1137">
            <v>0</v>
          </cell>
          <cell r="AO1137">
            <v>0</v>
          </cell>
          <cell r="AP1137">
            <v>0</v>
          </cell>
          <cell r="AQ1137">
            <v>0</v>
          </cell>
          <cell r="AR1137">
            <v>0</v>
          </cell>
          <cell r="AS1137">
            <v>0</v>
          </cell>
          <cell r="AT1137">
            <v>0</v>
          </cell>
          <cell r="AU1137">
            <v>0</v>
          </cell>
          <cell r="AV1137">
            <v>0</v>
          </cell>
          <cell r="AW1137">
            <v>0</v>
          </cell>
          <cell r="AX1137">
            <v>0</v>
          </cell>
          <cell r="AY1137">
            <v>0</v>
          </cell>
          <cell r="AZ1137">
            <v>0</v>
          </cell>
          <cell r="BA1137">
            <v>0</v>
          </cell>
          <cell r="BB1137">
            <v>0</v>
          </cell>
          <cell r="BC1137">
            <v>0</v>
          </cell>
          <cell r="BD1137">
            <v>0</v>
          </cell>
          <cell r="BE1137">
            <v>0</v>
          </cell>
          <cell r="BF1137">
            <v>0</v>
          </cell>
          <cell r="BG1137">
            <v>0</v>
          </cell>
          <cell r="BH1137">
            <v>0</v>
          </cell>
          <cell r="BI1137">
            <v>0</v>
          </cell>
          <cell r="BJ1137">
            <v>0</v>
          </cell>
          <cell r="BK1137">
            <v>0</v>
          </cell>
          <cell r="BL1137">
            <v>1623.648193359375</v>
          </cell>
          <cell r="BM1137">
            <v>41997.9375</v>
          </cell>
          <cell r="BN1137">
            <v>13816.8564453125</v>
          </cell>
          <cell r="BO1137">
            <v>0</v>
          </cell>
          <cell r="BP1137">
            <v>0</v>
          </cell>
          <cell r="BQ1137">
            <v>0</v>
          </cell>
          <cell r="BR1137">
            <v>4870.94482421875</v>
          </cell>
          <cell r="BS1137">
            <v>0</v>
          </cell>
          <cell r="BT1137">
            <v>0</v>
          </cell>
          <cell r="BU1137">
            <v>0</v>
          </cell>
          <cell r="BV1137">
            <v>0</v>
          </cell>
          <cell r="BW1137">
            <v>0</v>
          </cell>
          <cell r="BX1137">
            <v>0</v>
          </cell>
          <cell r="BY1137">
            <v>0</v>
          </cell>
          <cell r="BZ1137">
            <v>0</v>
          </cell>
          <cell r="CA1137">
            <v>0</v>
          </cell>
          <cell r="CB1137">
            <v>0</v>
          </cell>
          <cell r="CC1137">
            <v>0</v>
          </cell>
          <cell r="CD1137">
            <v>0</v>
          </cell>
          <cell r="CE1137">
            <v>0</v>
          </cell>
          <cell r="CF1137">
            <v>0</v>
          </cell>
          <cell r="CG1137">
            <v>0</v>
          </cell>
          <cell r="CH1137">
            <v>0</v>
          </cell>
          <cell r="CI1137">
            <v>0</v>
          </cell>
          <cell r="CJ1137">
            <v>0</v>
          </cell>
          <cell r="CK1137">
            <v>0</v>
          </cell>
          <cell r="CL1137">
            <v>0</v>
          </cell>
          <cell r="CM1137">
            <v>1</v>
          </cell>
        </row>
        <row r="1138">
          <cell r="A1138" t="str">
            <v>NIP_BP11_Z_FORC_WS1_D09</v>
          </cell>
          <cell r="C1138" t="str">
            <v>BP11</v>
          </cell>
          <cell r="D1138" t="str">
            <v>In</v>
          </cell>
          <cell r="E1138" t="str">
            <v>Base JV</v>
          </cell>
          <cell r="F1138" t="str">
            <v>Base</v>
          </cell>
          <cell r="G1138" t="str">
            <v>SPDC JV</v>
          </cell>
          <cell r="H1138" t="str">
            <v>Out</v>
          </cell>
          <cell r="I1138" t="str">
            <v>FORCADOS YOKRI</v>
          </cell>
          <cell r="J1138" t="str">
            <v>OML - 45</v>
          </cell>
          <cell r="K1138" t="str">
            <v>SWAMP WEST</v>
          </cell>
          <cell r="L1138" t="str">
            <v>West</v>
          </cell>
          <cell r="M1138" t="str">
            <v>Forcados FOD 1</v>
          </cell>
          <cell r="N1138" t="str">
            <v>Forcados FOD 1</v>
          </cell>
          <cell r="O1138" t="str">
            <v>Forcados FOD 1</v>
          </cell>
          <cell r="P1138" t="str">
            <v>Forcados FOD 1</v>
          </cell>
          <cell r="Q1138" t="str">
            <v>Baranu Suka</v>
          </cell>
          <cell r="R1138" t="str">
            <v>FORCADOS1/3_FS</v>
          </cell>
          <cell r="S1138" t="str">
            <v>DOMGAS</v>
          </cell>
          <cell r="T1138" t="str">
            <v>4. Oil</v>
          </cell>
          <cell r="U1138" t="str">
            <v>8. Oil and Gas Growth</v>
          </cell>
          <cell r="V1138" t="str">
            <v>David Oluwajuyigbe</v>
          </cell>
          <cell r="W1138">
            <v>5</v>
          </cell>
          <cell r="X1138">
            <v>0</v>
          </cell>
          <cell r="Y1138">
            <v>53722.449806213379</v>
          </cell>
          <cell r="Z1138">
            <v>0</v>
          </cell>
          <cell r="AA1138">
            <v>54886.419776916504</v>
          </cell>
          <cell r="AB1138">
            <v>0</v>
          </cell>
          <cell r="AC1138">
            <v>48062.997283935547</v>
          </cell>
          <cell r="AD1138">
            <v>5340.3498287200928</v>
          </cell>
          <cell r="AE1138">
            <v>1482.6696977615356</v>
          </cell>
          <cell r="AF1138">
            <v>0</v>
          </cell>
          <cell r="AG1138">
            <v>0</v>
          </cell>
          <cell r="AH1138">
            <v>0</v>
          </cell>
          <cell r="AI1138">
            <v>243214.03125</v>
          </cell>
          <cell r="AJ1138">
            <v>223473.03344726563</v>
          </cell>
          <cell r="AK1138">
            <v>0</v>
          </cell>
          <cell r="AL1138">
            <v>0</v>
          </cell>
          <cell r="AM1138">
            <v>5</v>
          </cell>
          <cell r="AN1138">
            <v>0</v>
          </cell>
          <cell r="AO1138">
            <v>0</v>
          </cell>
          <cell r="AP1138">
            <v>0</v>
          </cell>
          <cell r="AQ1138">
            <v>0</v>
          </cell>
          <cell r="AR1138">
            <v>0</v>
          </cell>
          <cell r="AS1138">
            <v>0</v>
          </cell>
          <cell r="AT1138">
            <v>0</v>
          </cell>
          <cell r="AU1138">
            <v>0</v>
          </cell>
          <cell r="AV1138">
            <v>0</v>
          </cell>
          <cell r="AW1138">
            <v>0</v>
          </cell>
          <cell r="AX1138">
            <v>0</v>
          </cell>
          <cell r="AY1138">
            <v>0</v>
          </cell>
          <cell r="AZ1138">
            <v>0</v>
          </cell>
          <cell r="BA1138">
            <v>0</v>
          </cell>
          <cell r="BB1138">
            <v>0</v>
          </cell>
          <cell r="BC1138">
            <v>0</v>
          </cell>
          <cell r="BD1138">
            <v>0</v>
          </cell>
          <cell r="BE1138">
            <v>0</v>
          </cell>
          <cell r="BF1138">
            <v>0</v>
          </cell>
          <cell r="BG1138">
            <v>0</v>
          </cell>
          <cell r="BH1138">
            <v>0</v>
          </cell>
          <cell r="BI1138">
            <v>0</v>
          </cell>
          <cell r="BJ1138">
            <v>0</v>
          </cell>
          <cell r="BK1138">
            <v>0</v>
          </cell>
          <cell r="BL1138">
            <v>0</v>
          </cell>
          <cell r="BM1138">
            <v>203960.09765625</v>
          </cell>
          <cell r="BN1138">
            <v>39253.935546875</v>
          </cell>
          <cell r="BO1138">
            <v>0</v>
          </cell>
          <cell r="BP1138">
            <v>0</v>
          </cell>
          <cell r="BQ1138">
            <v>0</v>
          </cell>
          <cell r="BR1138">
            <v>0</v>
          </cell>
          <cell r="BS1138">
            <v>0</v>
          </cell>
          <cell r="BT1138">
            <v>0</v>
          </cell>
          <cell r="BU1138">
            <v>0</v>
          </cell>
          <cell r="BV1138">
            <v>0</v>
          </cell>
          <cell r="BW1138">
            <v>0</v>
          </cell>
          <cell r="BX1138">
            <v>0</v>
          </cell>
          <cell r="BY1138">
            <v>0</v>
          </cell>
          <cell r="BZ1138">
            <v>0</v>
          </cell>
          <cell r="CA1138">
            <v>0</v>
          </cell>
          <cell r="CB1138">
            <v>0</v>
          </cell>
          <cell r="CC1138">
            <v>0</v>
          </cell>
          <cell r="CD1138">
            <v>0</v>
          </cell>
          <cell r="CE1138">
            <v>0</v>
          </cell>
          <cell r="CF1138">
            <v>0</v>
          </cell>
          <cell r="CG1138">
            <v>0</v>
          </cell>
          <cell r="CH1138">
            <v>0</v>
          </cell>
          <cell r="CI1138">
            <v>0</v>
          </cell>
          <cell r="CJ1138">
            <v>0</v>
          </cell>
          <cell r="CK1138">
            <v>0</v>
          </cell>
          <cell r="CL1138">
            <v>0</v>
          </cell>
          <cell r="CM1138">
            <v>1</v>
          </cell>
        </row>
        <row r="1139">
          <cell r="A1139" t="str">
            <v>NIP_BP11_Z_FORC_WS1_W01</v>
          </cell>
          <cell r="C1139" t="str">
            <v>BP11</v>
          </cell>
          <cell r="D1139" t="str">
            <v>In</v>
          </cell>
          <cell r="E1139" t="str">
            <v>Third Party Finance</v>
          </cell>
          <cell r="F1139" t="str">
            <v>Base</v>
          </cell>
          <cell r="G1139" t="str">
            <v>SPDC JV</v>
          </cell>
          <cell r="H1139" t="str">
            <v>Not reported</v>
          </cell>
          <cell r="I1139" t="str">
            <v>FORCADOS YOKRI</v>
          </cell>
          <cell r="J1139" t="str">
            <v>OML - 45</v>
          </cell>
          <cell r="K1139" t="str">
            <v>SWAMP WEST</v>
          </cell>
          <cell r="L1139" t="str">
            <v>West</v>
          </cell>
          <cell r="M1139" t="str">
            <v>Forcados FOD 2</v>
          </cell>
          <cell r="N1139" t="str">
            <v>Forcados FOD 2</v>
          </cell>
          <cell r="O1139" t="str">
            <v>Forcados FOD 2</v>
          </cell>
          <cell r="P1139" t="str">
            <v>Forcados FOD 2</v>
          </cell>
          <cell r="Q1139" t="str">
            <v>Baranu Suka</v>
          </cell>
          <cell r="R1139" t="str">
            <v>FORCADOS1/3/4_FS</v>
          </cell>
          <cell r="S1139" t="str">
            <v>DOMGAS</v>
          </cell>
          <cell r="T1139" t="str">
            <v>4. Oil</v>
          </cell>
          <cell r="U1139" t="str">
            <v>8. Oil and Gas Growth</v>
          </cell>
          <cell r="V1139" t="str">
            <v>David Oluwajuyigbe</v>
          </cell>
          <cell r="W1139">
            <v>0</v>
          </cell>
          <cell r="X1139">
            <v>0</v>
          </cell>
          <cell r="Y1139">
            <v>205585.55816650391</v>
          </cell>
          <cell r="Z1139">
            <v>0</v>
          </cell>
          <cell r="AA1139">
            <v>58658.21501159668</v>
          </cell>
          <cell r="AB1139">
            <v>0</v>
          </cell>
          <cell r="AC1139">
            <v>50079.257736206055</v>
          </cell>
          <cell r="AD1139">
            <v>5564.3728561401367</v>
          </cell>
          <cell r="AE1139">
            <v>3014.6340036392212</v>
          </cell>
          <cell r="AF1139">
            <v>0</v>
          </cell>
          <cell r="AG1139">
            <v>0</v>
          </cell>
          <cell r="AH1139">
            <v>0</v>
          </cell>
          <cell r="AI1139">
            <v>360662.8115234375</v>
          </cell>
          <cell r="AJ1139">
            <v>494348.02946472168</v>
          </cell>
          <cell r="AK1139">
            <v>0</v>
          </cell>
          <cell r="AL1139">
            <v>0</v>
          </cell>
          <cell r="AM1139">
            <v>3</v>
          </cell>
          <cell r="AN1139">
            <v>0</v>
          </cell>
          <cell r="AO1139">
            <v>0</v>
          </cell>
          <cell r="AP1139">
            <v>0</v>
          </cell>
          <cell r="AQ1139">
            <v>0</v>
          </cell>
          <cell r="AR1139">
            <v>0</v>
          </cell>
          <cell r="AS1139">
            <v>0</v>
          </cell>
          <cell r="AT1139">
            <v>0</v>
          </cell>
          <cell r="AU1139">
            <v>0</v>
          </cell>
          <cell r="AV1139">
            <v>0</v>
          </cell>
          <cell r="AW1139">
            <v>0</v>
          </cell>
          <cell r="AX1139">
            <v>0</v>
          </cell>
          <cell r="AY1139">
            <v>0</v>
          </cell>
          <cell r="AZ1139">
            <v>0</v>
          </cell>
          <cell r="BA1139">
            <v>0</v>
          </cell>
          <cell r="BB1139">
            <v>0</v>
          </cell>
          <cell r="BC1139">
            <v>0</v>
          </cell>
          <cell r="BD1139">
            <v>0</v>
          </cell>
          <cell r="BE1139">
            <v>0</v>
          </cell>
          <cell r="BF1139">
            <v>0</v>
          </cell>
          <cell r="BG1139">
            <v>0</v>
          </cell>
          <cell r="BH1139">
            <v>0</v>
          </cell>
          <cell r="BI1139">
            <v>0</v>
          </cell>
          <cell r="BJ1139">
            <v>0</v>
          </cell>
          <cell r="BK1139">
            <v>0</v>
          </cell>
          <cell r="BL1139">
            <v>0</v>
          </cell>
          <cell r="BM1139">
            <v>73048.140625</v>
          </cell>
          <cell r="BN1139">
            <v>24752.02734375</v>
          </cell>
          <cell r="BO1139">
            <v>0</v>
          </cell>
          <cell r="BP1139">
            <v>0</v>
          </cell>
          <cell r="BQ1139">
            <v>262862.6474609375</v>
          </cell>
          <cell r="BR1139">
            <v>0</v>
          </cell>
          <cell r="BS1139">
            <v>0</v>
          </cell>
          <cell r="BT1139">
            <v>0</v>
          </cell>
          <cell r="BU1139">
            <v>0</v>
          </cell>
          <cell r="BV1139">
            <v>0</v>
          </cell>
          <cell r="BW1139">
            <v>0</v>
          </cell>
          <cell r="BX1139">
            <v>0</v>
          </cell>
          <cell r="BY1139">
            <v>0</v>
          </cell>
          <cell r="BZ1139">
            <v>0</v>
          </cell>
          <cell r="CA1139">
            <v>0</v>
          </cell>
          <cell r="CB1139">
            <v>0</v>
          </cell>
          <cell r="CC1139">
            <v>0</v>
          </cell>
          <cell r="CD1139">
            <v>0</v>
          </cell>
          <cell r="CE1139">
            <v>0</v>
          </cell>
          <cell r="CF1139">
            <v>0</v>
          </cell>
          <cell r="CG1139">
            <v>0</v>
          </cell>
          <cell r="CH1139">
            <v>0</v>
          </cell>
          <cell r="CI1139">
            <v>0</v>
          </cell>
          <cell r="CJ1139">
            <v>0</v>
          </cell>
          <cell r="CK1139">
            <v>0</v>
          </cell>
          <cell r="CL1139">
            <v>0</v>
          </cell>
          <cell r="CM1139">
            <v>1</v>
          </cell>
        </row>
        <row r="1140">
          <cell r="A1140" t="str">
            <v>NIP_BP11_Z_FORC_WS1_W02</v>
          </cell>
          <cell r="C1140" t="str">
            <v>BP11</v>
          </cell>
          <cell r="D1140" t="str">
            <v>In</v>
          </cell>
          <cell r="E1140" t="str">
            <v>Third Party Finance</v>
          </cell>
          <cell r="F1140" t="str">
            <v>Base</v>
          </cell>
          <cell r="G1140" t="str">
            <v>SPDC JV</v>
          </cell>
          <cell r="H1140" t="str">
            <v>Not reported</v>
          </cell>
          <cell r="I1140" t="str">
            <v>FORCADOS YOKRI</v>
          </cell>
          <cell r="J1140" t="str">
            <v>OML - 45</v>
          </cell>
          <cell r="K1140" t="str">
            <v>SWAMP WEST</v>
          </cell>
          <cell r="L1140" t="str">
            <v>West</v>
          </cell>
          <cell r="M1140" t="str">
            <v>Forcados FOD 2</v>
          </cell>
          <cell r="N1140" t="str">
            <v>Forcados FOD 2</v>
          </cell>
          <cell r="O1140" t="str">
            <v>Forcados FOD 2</v>
          </cell>
          <cell r="P1140" t="str">
            <v>Forcados FOD 2</v>
          </cell>
          <cell r="Q1140" t="str">
            <v>Baranu Suka</v>
          </cell>
          <cell r="R1140" t="str">
            <v>FORCADOS1/3_FS</v>
          </cell>
          <cell r="S1140" t="str">
            <v>DOMGAS</v>
          </cell>
          <cell r="T1140" t="str">
            <v>4. Oil</v>
          </cell>
          <cell r="U1140" t="str">
            <v>8. Oil and Gas Growth</v>
          </cell>
          <cell r="V1140" t="str">
            <v>David Oluwajuyigbe</v>
          </cell>
          <cell r="W1140">
            <v>0</v>
          </cell>
          <cell r="X1140">
            <v>0</v>
          </cell>
          <cell r="Y1140">
            <v>71309.128753662109</v>
          </cell>
          <cell r="Z1140">
            <v>0</v>
          </cell>
          <cell r="AA1140">
            <v>20295.579109191895</v>
          </cell>
          <cell r="AB1140">
            <v>0</v>
          </cell>
          <cell r="AC1140">
            <v>17627.647933959961</v>
          </cell>
          <cell r="AD1140">
            <v>1958.634105682373</v>
          </cell>
          <cell r="AE1140">
            <v>709.27024173736572</v>
          </cell>
          <cell r="AF1140">
            <v>0</v>
          </cell>
          <cell r="AG1140">
            <v>0</v>
          </cell>
          <cell r="AH1140">
            <v>0</v>
          </cell>
          <cell r="AI1140">
            <v>183670.66015625</v>
          </cell>
          <cell r="AJ1140">
            <v>180250.0654296875</v>
          </cell>
          <cell r="AK1140">
            <v>0</v>
          </cell>
          <cell r="AL1140">
            <v>0</v>
          </cell>
          <cell r="AM1140">
            <v>6</v>
          </cell>
          <cell r="AN1140">
            <v>0</v>
          </cell>
          <cell r="AO1140">
            <v>0</v>
          </cell>
          <cell r="AP1140">
            <v>0</v>
          </cell>
          <cell r="AQ1140">
            <v>0</v>
          </cell>
          <cell r="AR1140">
            <v>0</v>
          </cell>
          <cell r="AS1140">
            <v>0</v>
          </cell>
          <cell r="AT1140">
            <v>0</v>
          </cell>
          <cell r="AU1140">
            <v>0</v>
          </cell>
          <cell r="AV1140">
            <v>0</v>
          </cell>
          <cell r="AW1140">
            <v>0</v>
          </cell>
          <cell r="AX1140">
            <v>0</v>
          </cell>
          <cell r="AY1140">
            <v>0</v>
          </cell>
          <cell r="AZ1140">
            <v>0</v>
          </cell>
          <cell r="BA1140">
            <v>0</v>
          </cell>
          <cell r="BB1140">
            <v>0</v>
          </cell>
          <cell r="BC1140">
            <v>0</v>
          </cell>
          <cell r="BD1140">
            <v>0</v>
          </cell>
          <cell r="BE1140">
            <v>0</v>
          </cell>
          <cell r="BF1140">
            <v>0</v>
          </cell>
          <cell r="BG1140">
            <v>0</v>
          </cell>
          <cell r="BH1140">
            <v>0</v>
          </cell>
          <cell r="BI1140">
            <v>0</v>
          </cell>
          <cell r="BJ1140">
            <v>0</v>
          </cell>
          <cell r="BK1140">
            <v>0</v>
          </cell>
          <cell r="BL1140">
            <v>4089.3208618164063</v>
          </cell>
          <cell r="BM1140">
            <v>123798.353515625</v>
          </cell>
          <cell r="BN1140">
            <v>55782.994140625</v>
          </cell>
          <cell r="BO1140">
            <v>0</v>
          </cell>
          <cell r="BP1140">
            <v>0</v>
          </cell>
          <cell r="BQ1140">
            <v>0</v>
          </cell>
          <cell r="BR1140">
            <v>0</v>
          </cell>
          <cell r="BS1140">
            <v>0</v>
          </cell>
          <cell r="BT1140">
            <v>0</v>
          </cell>
          <cell r="BU1140">
            <v>0</v>
          </cell>
          <cell r="BV1140">
            <v>0</v>
          </cell>
          <cell r="BW1140">
            <v>0</v>
          </cell>
          <cell r="BX1140">
            <v>0</v>
          </cell>
          <cell r="BY1140">
            <v>0</v>
          </cell>
          <cell r="BZ1140">
            <v>0</v>
          </cell>
          <cell r="CA1140">
            <v>0</v>
          </cell>
          <cell r="CB1140">
            <v>0</v>
          </cell>
          <cell r="CC1140">
            <v>0</v>
          </cell>
          <cell r="CD1140">
            <v>0</v>
          </cell>
          <cell r="CE1140">
            <v>0</v>
          </cell>
          <cell r="CF1140">
            <v>0</v>
          </cell>
          <cell r="CG1140">
            <v>0</v>
          </cell>
          <cell r="CH1140">
            <v>0</v>
          </cell>
          <cell r="CI1140">
            <v>0</v>
          </cell>
          <cell r="CJ1140">
            <v>0</v>
          </cell>
          <cell r="CK1140">
            <v>0</v>
          </cell>
          <cell r="CL1140">
            <v>0</v>
          </cell>
          <cell r="CM1140">
            <v>1</v>
          </cell>
        </row>
        <row r="1141">
          <cell r="A1141" t="str">
            <v>NIP_BP11_Z_GBAR_EL2_D01</v>
          </cell>
          <cell r="C1141" t="str">
            <v>BP11</v>
          </cell>
          <cell r="D1141" t="str">
            <v>In</v>
          </cell>
          <cell r="E1141" t="str">
            <v>Third Party Finance</v>
          </cell>
          <cell r="F1141" t="str">
            <v>Base</v>
          </cell>
          <cell r="G1141" t="str">
            <v>SPDC JV</v>
          </cell>
          <cell r="H1141" t="str">
            <v>Out</v>
          </cell>
          <cell r="I1141" t="str">
            <v>GBARAN</v>
          </cell>
          <cell r="J1141" t="str">
            <v>OML - 28</v>
          </cell>
          <cell r="K1141" t="str">
            <v>LAND EAST</v>
          </cell>
          <cell r="L1141" t="str">
            <v>East</v>
          </cell>
          <cell r="M1141" t="str">
            <v>Gbaran Ubie Phase 4+</v>
          </cell>
          <cell r="N1141" t="str">
            <v>Gbaran Ubie Phase 4+</v>
          </cell>
          <cell r="O1141" t="str">
            <v>Gbaran Ubie Phase 4+</v>
          </cell>
          <cell r="P1141" t="str">
            <v>Gbaran Ubie Phase 4+</v>
          </cell>
          <cell r="Q1141" t="str">
            <v>James Iwegbu</v>
          </cell>
          <cell r="R1141" t="str">
            <v>PLANNED_GBARAN2_FS</v>
          </cell>
          <cell r="S1141" t="str">
            <v>NLNG</v>
          </cell>
          <cell r="T1141" t="str">
            <v>2. Export Gas Commitments</v>
          </cell>
          <cell r="U1141" t="str">
            <v>5. Export gas</v>
          </cell>
          <cell r="V1141" t="str">
            <v>Eleluwor Esta</v>
          </cell>
          <cell r="W1141">
            <v>0</v>
          </cell>
          <cell r="X1141">
            <v>0</v>
          </cell>
          <cell r="Y1141">
            <v>59555.320495605469</v>
          </cell>
          <cell r="Z1141">
            <v>0</v>
          </cell>
          <cell r="AA1141">
            <v>205134.13061523438</v>
          </cell>
          <cell r="AB1141">
            <v>0</v>
          </cell>
          <cell r="AC1141">
            <v>184040.13159179688</v>
          </cell>
          <cell r="AD1141">
            <v>20448.935897827148</v>
          </cell>
          <cell r="AE1141">
            <v>645.17830753326416</v>
          </cell>
          <cell r="AF1141">
            <v>0</v>
          </cell>
          <cell r="AG1141">
            <v>0</v>
          </cell>
          <cell r="AH1141">
            <v>0</v>
          </cell>
          <cell r="AI1141">
            <v>149900.8515625</v>
          </cell>
          <cell r="AJ1141">
            <v>149071.05908203125</v>
          </cell>
          <cell r="AK1141">
            <v>0</v>
          </cell>
          <cell r="AL1141">
            <v>0</v>
          </cell>
          <cell r="AM1141">
            <v>4</v>
          </cell>
          <cell r="AN1141">
            <v>0</v>
          </cell>
          <cell r="AO1141">
            <v>0</v>
          </cell>
          <cell r="AP1141">
            <v>0</v>
          </cell>
          <cell r="AQ1141">
            <v>0</v>
          </cell>
          <cell r="AR1141">
            <v>0</v>
          </cell>
          <cell r="AS1141">
            <v>0</v>
          </cell>
          <cell r="AT1141">
            <v>0</v>
          </cell>
          <cell r="AU1141">
            <v>0</v>
          </cell>
          <cell r="AV1141">
            <v>0</v>
          </cell>
          <cell r="AW1141">
            <v>0</v>
          </cell>
          <cell r="AX1141">
            <v>0</v>
          </cell>
          <cell r="AY1141">
            <v>0</v>
          </cell>
          <cell r="AZ1141">
            <v>0</v>
          </cell>
          <cell r="BA1141">
            <v>0</v>
          </cell>
          <cell r="BB1141">
            <v>0</v>
          </cell>
          <cell r="BC1141">
            <v>0</v>
          </cell>
          <cell r="BD1141">
            <v>0</v>
          </cell>
          <cell r="BE1141">
            <v>0</v>
          </cell>
          <cell r="BF1141">
            <v>0</v>
          </cell>
          <cell r="BG1141">
            <v>0</v>
          </cell>
          <cell r="BH1141">
            <v>0</v>
          </cell>
          <cell r="BI1141">
            <v>0</v>
          </cell>
          <cell r="BJ1141">
            <v>0</v>
          </cell>
          <cell r="BK1141">
            <v>0</v>
          </cell>
          <cell r="BL1141">
            <v>20958.68603515625</v>
          </cell>
          <cell r="BM1141">
            <v>83834.744140625</v>
          </cell>
          <cell r="BN1141">
            <v>29511.57666015625</v>
          </cell>
          <cell r="BO1141">
            <v>0</v>
          </cell>
          <cell r="BP1141">
            <v>15595.84326171875</v>
          </cell>
          <cell r="BQ1141">
            <v>0</v>
          </cell>
          <cell r="BR1141">
            <v>0</v>
          </cell>
          <cell r="BS1141">
            <v>0</v>
          </cell>
          <cell r="BT1141">
            <v>0</v>
          </cell>
          <cell r="BU1141">
            <v>0</v>
          </cell>
          <cell r="BV1141">
            <v>0</v>
          </cell>
          <cell r="BW1141">
            <v>0</v>
          </cell>
          <cell r="BX1141">
            <v>0</v>
          </cell>
          <cell r="BY1141">
            <v>0</v>
          </cell>
          <cell r="BZ1141">
            <v>0</v>
          </cell>
          <cell r="CA1141">
            <v>0</v>
          </cell>
          <cell r="CB1141">
            <v>0</v>
          </cell>
          <cell r="CC1141">
            <v>0</v>
          </cell>
          <cell r="CD1141">
            <v>0</v>
          </cell>
          <cell r="CE1141">
            <v>0</v>
          </cell>
          <cell r="CF1141">
            <v>0</v>
          </cell>
          <cell r="CG1141">
            <v>0</v>
          </cell>
          <cell r="CH1141">
            <v>0</v>
          </cell>
          <cell r="CI1141">
            <v>0</v>
          </cell>
          <cell r="CJ1141">
            <v>0</v>
          </cell>
          <cell r="CK1141">
            <v>0</v>
          </cell>
          <cell r="CL1141">
            <v>0</v>
          </cell>
          <cell r="CM1141">
            <v>1</v>
          </cell>
        </row>
        <row r="1142">
          <cell r="A1142" t="str">
            <v>NIP_BP11_Z_GBAR_EL2_D88</v>
          </cell>
          <cell r="C1142" t="str">
            <v>BP11</v>
          </cell>
          <cell r="D1142" t="str">
            <v>Out</v>
          </cell>
          <cell r="E1142" t="str">
            <v>Third Party Finance</v>
          </cell>
          <cell r="F1142" t="str">
            <v>Options</v>
          </cell>
          <cell r="G1142" t="str">
            <v>Both</v>
          </cell>
          <cell r="H1142" t="str">
            <v>Not reported</v>
          </cell>
          <cell r="I1142" t="str">
            <v>GBARAN</v>
          </cell>
          <cell r="J1142" t="str">
            <v>OML - 28</v>
          </cell>
          <cell r="K1142" t="str">
            <v>LAND EAST</v>
          </cell>
          <cell r="L1142" t="str">
            <v>East</v>
          </cell>
          <cell r="M1142" t="str">
            <v>Thematic Projects - GBARAN</v>
          </cell>
          <cell r="N1142" t="str">
            <v>Thematic Projects</v>
          </cell>
          <cell r="O1142" t="str">
            <v>Thematic Projects</v>
          </cell>
          <cell r="P1142" t="str">
            <v>Thematic Projects</v>
          </cell>
          <cell r="Q1142" t="str">
            <v>James Iwegbu</v>
          </cell>
          <cell r="R1142" t="str">
            <v>PLANNED_GBARAN2_FS</v>
          </cell>
          <cell r="S1142" t="str">
            <v>NLNG</v>
          </cell>
          <cell r="T1142" t="str">
            <v>2. Export Gas Commitments</v>
          </cell>
          <cell r="U1142" t="str">
            <v>5. Export gas</v>
          </cell>
          <cell r="V1142" t="str">
            <v>Eleluwor Esta</v>
          </cell>
          <cell r="W1142">
            <v>0</v>
          </cell>
          <cell r="X1142">
            <v>3</v>
          </cell>
          <cell r="Y1142">
            <v>2613.6009521484375</v>
          </cell>
          <cell r="Z1142">
            <v>0</v>
          </cell>
          <cell r="AA1142">
            <v>5495.2199172973633</v>
          </cell>
          <cell r="AB1142">
            <v>0</v>
          </cell>
          <cell r="AC1142">
            <v>4862.781982421875</v>
          </cell>
          <cell r="AD1142">
            <v>540.309006690979</v>
          </cell>
          <cell r="AE1142">
            <v>92.126199662685394</v>
          </cell>
          <cell r="AF1142">
            <v>0</v>
          </cell>
          <cell r="AG1142">
            <v>0</v>
          </cell>
          <cell r="AH1142">
            <v>0</v>
          </cell>
          <cell r="AI1142">
            <v>32545.65625</v>
          </cell>
          <cell r="AJ1142">
            <v>11510.241271972656</v>
          </cell>
          <cell r="AK1142">
            <v>0</v>
          </cell>
          <cell r="AL1142">
            <v>0</v>
          </cell>
          <cell r="AM1142">
            <v>1</v>
          </cell>
          <cell r="AN1142">
            <v>0</v>
          </cell>
          <cell r="AO1142">
            <v>0</v>
          </cell>
          <cell r="AP1142">
            <v>0</v>
          </cell>
          <cell r="AQ1142">
            <v>0</v>
          </cell>
          <cell r="AR1142">
            <v>0</v>
          </cell>
          <cell r="AS1142">
            <v>0</v>
          </cell>
          <cell r="AT1142">
            <v>0</v>
          </cell>
          <cell r="AU1142">
            <v>0</v>
          </cell>
          <cell r="AV1142">
            <v>0</v>
          </cell>
          <cell r="AW1142">
            <v>0</v>
          </cell>
          <cell r="AX1142">
            <v>0</v>
          </cell>
          <cell r="AY1142">
            <v>0</v>
          </cell>
          <cell r="AZ1142">
            <v>0</v>
          </cell>
          <cell r="BA1142">
            <v>0</v>
          </cell>
          <cell r="BB1142">
            <v>0</v>
          </cell>
          <cell r="BC1142">
            <v>0</v>
          </cell>
          <cell r="BD1142">
            <v>0</v>
          </cell>
          <cell r="BE1142">
            <v>0</v>
          </cell>
          <cell r="BF1142">
            <v>0</v>
          </cell>
          <cell r="BG1142">
            <v>0</v>
          </cell>
          <cell r="BH1142">
            <v>0</v>
          </cell>
          <cell r="BI1142">
            <v>0</v>
          </cell>
          <cell r="BJ1142">
            <v>0</v>
          </cell>
          <cell r="BK1142">
            <v>0</v>
          </cell>
          <cell r="BL1142">
            <v>3622.72314453125</v>
          </cell>
          <cell r="BM1142">
            <v>17964.1953125</v>
          </cell>
          <cell r="BN1142">
            <v>6973.7421875</v>
          </cell>
          <cell r="BO1142">
            <v>0</v>
          </cell>
          <cell r="BP1142">
            <v>3984.995361328125</v>
          </cell>
          <cell r="BQ1142">
            <v>0</v>
          </cell>
          <cell r="BR1142">
            <v>0</v>
          </cell>
          <cell r="BS1142">
            <v>0</v>
          </cell>
          <cell r="BT1142">
            <v>0</v>
          </cell>
          <cell r="BU1142">
            <v>0</v>
          </cell>
          <cell r="BV1142">
            <v>0</v>
          </cell>
          <cell r="BW1142">
            <v>0</v>
          </cell>
          <cell r="BX1142">
            <v>0</v>
          </cell>
          <cell r="BY1142">
            <v>0</v>
          </cell>
          <cell r="BZ1142">
            <v>0</v>
          </cell>
          <cell r="CA1142">
            <v>0</v>
          </cell>
          <cell r="CB1142">
            <v>0</v>
          </cell>
          <cell r="CC1142">
            <v>0</v>
          </cell>
          <cell r="CD1142">
            <v>0</v>
          </cell>
          <cell r="CE1142">
            <v>0</v>
          </cell>
          <cell r="CF1142">
            <v>0</v>
          </cell>
          <cell r="CG1142">
            <v>0</v>
          </cell>
          <cell r="CH1142">
            <v>0</v>
          </cell>
          <cell r="CI1142">
            <v>0</v>
          </cell>
          <cell r="CJ1142">
            <v>0</v>
          </cell>
          <cell r="CK1142">
            <v>0</v>
          </cell>
          <cell r="CL1142">
            <v>0</v>
          </cell>
          <cell r="CM1142">
            <v>1</v>
          </cell>
        </row>
        <row r="1143">
          <cell r="A1143" t="str">
            <v>NIP_BP11_Z_GBAR_EL2_G01</v>
          </cell>
          <cell r="C1143" t="str">
            <v>BP11</v>
          </cell>
          <cell r="D1143" t="str">
            <v>In</v>
          </cell>
          <cell r="E1143" t="str">
            <v>Third Party Finance</v>
          </cell>
          <cell r="F1143" t="str">
            <v>Base</v>
          </cell>
          <cell r="G1143" t="str">
            <v>SPDC JV</v>
          </cell>
          <cell r="H1143" t="str">
            <v>Out</v>
          </cell>
          <cell r="I1143" t="str">
            <v>GBARAN</v>
          </cell>
          <cell r="J1143" t="str">
            <v>OML - 28</v>
          </cell>
          <cell r="K1143" t="str">
            <v>LAND EAST</v>
          </cell>
          <cell r="L1143" t="str">
            <v>East</v>
          </cell>
          <cell r="M1143" t="str">
            <v>Gbaran Ubie Phase 4+</v>
          </cell>
          <cell r="N1143" t="str">
            <v>Gbaran Ubie Phase 4+</v>
          </cell>
          <cell r="O1143" t="str">
            <v>Gbaran Ubie Phase 4+</v>
          </cell>
          <cell r="P1143" t="str">
            <v>Gbaran Ubie Phase 4+</v>
          </cell>
          <cell r="Q1143" t="str">
            <v>James Iwegbu</v>
          </cell>
          <cell r="R1143" t="str">
            <v>PLANNED_GBARAN3_GP</v>
          </cell>
          <cell r="S1143" t="str">
            <v>NLNG</v>
          </cell>
          <cell r="T1143" t="str">
            <v>2. Export Gas Commitments</v>
          </cell>
          <cell r="U1143" t="str">
            <v>5. Export gas</v>
          </cell>
          <cell r="V1143" t="str">
            <v>Eleluwor Esta</v>
          </cell>
          <cell r="W1143">
            <v>0</v>
          </cell>
          <cell r="X1143">
            <v>0</v>
          </cell>
          <cell r="Y1143">
            <v>0</v>
          </cell>
          <cell r="Z1143">
            <v>13456.169315338135</v>
          </cell>
          <cell r="AA1143">
            <v>0</v>
          </cell>
          <cell r="AB1143">
            <v>789006.79296875</v>
          </cell>
          <cell r="AC1143">
            <v>0</v>
          </cell>
          <cell r="AD1143">
            <v>0</v>
          </cell>
          <cell r="AE1143">
            <v>0</v>
          </cell>
          <cell r="AF1143">
            <v>789006.765625</v>
          </cell>
          <cell r="AG1143">
            <v>0</v>
          </cell>
          <cell r="AH1143">
            <v>0</v>
          </cell>
          <cell r="AI1143">
            <v>27343.431640625</v>
          </cell>
          <cell r="AJ1143">
            <v>117894.29577636719</v>
          </cell>
          <cell r="AK1143">
            <v>0</v>
          </cell>
          <cell r="AL1143">
            <v>0</v>
          </cell>
          <cell r="AM1143">
            <v>0</v>
          </cell>
          <cell r="AN1143">
            <v>0</v>
          </cell>
          <cell r="AO1143">
            <v>0</v>
          </cell>
          <cell r="AP1143">
            <v>0</v>
          </cell>
          <cell r="AQ1143">
            <v>0</v>
          </cell>
          <cell r="AR1143">
            <v>1</v>
          </cell>
          <cell r="AS1143">
            <v>0</v>
          </cell>
          <cell r="AT1143">
            <v>0</v>
          </cell>
          <cell r="AU1143">
            <v>0</v>
          </cell>
          <cell r="AV1143">
            <v>0</v>
          </cell>
          <cell r="AW1143">
            <v>0</v>
          </cell>
          <cell r="AX1143">
            <v>0</v>
          </cell>
          <cell r="AY1143">
            <v>0</v>
          </cell>
          <cell r="AZ1143">
            <v>0</v>
          </cell>
          <cell r="BA1143">
            <v>0</v>
          </cell>
          <cell r="BB1143">
            <v>0</v>
          </cell>
          <cell r="BC1143">
            <v>0</v>
          </cell>
          <cell r="BD1143">
            <v>0</v>
          </cell>
          <cell r="BE1143">
            <v>0</v>
          </cell>
          <cell r="BF1143">
            <v>0</v>
          </cell>
          <cell r="BG1143">
            <v>0</v>
          </cell>
          <cell r="BH1143">
            <v>0</v>
          </cell>
          <cell r="BI1143">
            <v>0</v>
          </cell>
          <cell r="BJ1143">
            <v>0</v>
          </cell>
          <cell r="BK1143">
            <v>0</v>
          </cell>
          <cell r="BL1143">
            <v>0</v>
          </cell>
          <cell r="BM1143">
            <v>0</v>
          </cell>
          <cell r="BN1143">
            <v>0</v>
          </cell>
          <cell r="BO1143">
            <v>0</v>
          </cell>
          <cell r="BP1143">
            <v>0</v>
          </cell>
          <cell r="BQ1143">
            <v>0</v>
          </cell>
          <cell r="BR1143">
            <v>0</v>
          </cell>
          <cell r="BS1143">
            <v>0</v>
          </cell>
          <cell r="BT1143">
            <v>0</v>
          </cell>
          <cell r="BU1143">
            <v>0</v>
          </cell>
          <cell r="BV1143">
            <v>0</v>
          </cell>
          <cell r="BW1143">
            <v>0</v>
          </cell>
          <cell r="BX1143">
            <v>0</v>
          </cell>
          <cell r="BY1143">
            <v>0</v>
          </cell>
          <cell r="BZ1143">
            <v>0</v>
          </cell>
          <cell r="CA1143">
            <v>2412.65576171875</v>
          </cell>
          <cell r="CB1143">
            <v>16084.3720703125</v>
          </cell>
          <cell r="CC1143">
            <v>6433.7490234375</v>
          </cell>
          <cell r="CD1143">
            <v>0</v>
          </cell>
          <cell r="CE1143">
            <v>2412.65576171875</v>
          </cell>
          <cell r="CF1143">
            <v>0</v>
          </cell>
          <cell r="CG1143">
            <v>0</v>
          </cell>
          <cell r="CH1143">
            <v>0</v>
          </cell>
          <cell r="CI1143">
            <v>0</v>
          </cell>
          <cell r="CJ1143">
            <v>0</v>
          </cell>
          <cell r="CK1143">
            <v>0</v>
          </cell>
          <cell r="CL1143">
            <v>0</v>
          </cell>
          <cell r="CM1143">
            <v>1</v>
          </cell>
        </row>
        <row r="1144">
          <cell r="A1144" t="str">
            <v>NIP_BP11_Z_GBAR_EL2_G07</v>
          </cell>
          <cell r="C1144" t="str">
            <v>BP11</v>
          </cell>
          <cell r="D1144" t="str">
            <v>In</v>
          </cell>
          <cell r="E1144" t="str">
            <v>Third Party Finance</v>
          </cell>
          <cell r="F1144" t="str">
            <v>Base</v>
          </cell>
          <cell r="G1144" t="str">
            <v>SPDC JV</v>
          </cell>
          <cell r="H1144" t="str">
            <v>In</v>
          </cell>
          <cell r="I1144" t="str">
            <v>GBARAN</v>
          </cell>
          <cell r="J1144" t="str">
            <v>OML - 28</v>
          </cell>
          <cell r="K1144" t="str">
            <v>LAND EAST</v>
          </cell>
          <cell r="L1144" t="str">
            <v>East</v>
          </cell>
          <cell r="M1144" t="str">
            <v>Gbaran Phase 4 (Compression)</v>
          </cell>
          <cell r="N1144" t="str">
            <v>Gbaran Ubie Phase 4 (Compression)</v>
          </cell>
          <cell r="O1144" t="str">
            <v>Gbaran Phase 4 (Compression)</v>
          </cell>
          <cell r="P1144" t="str">
            <v>Gbaran Phase 4 (Compression)</v>
          </cell>
          <cell r="Q1144" t="str">
            <v>James Iwegbu</v>
          </cell>
          <cell r="R1144" t="str">
            <v>PLANNED_GBARAN1/6_GP</v>
          </cell>
          <cell r="S1144" t="str">
            <v>NLNG</v>
          </cell>
          <cell r="T1144" t="str">
            <v>2. Export Gas Commitments</v>
          </cell>
          <cell r="U1144" t="str">
            <v>2. Domgas / IPP</v>
          </cell>
          <cell r="V1144" t="str">
            <v>Eleluwor Esta</v>
          </cell>
          <cell r="W1144">
            <v>0</v>
          </cell>
          <cell r="X1144">
            <v>0</v>
          </cell>
          <cell r="Y1144">
            <v>0</v>
          </cell>
          <cell r="Z1144">
            <v>3655.2828586101532</v>
          </cell>
          <cell r="AA1144">
            <v>0</v>
          </cell>
          <cell r="AB1144">
            <v>644620.51358032227</v>
          </cell>
          <cell r="AC1144">
            <v>0</v>
          </cell>
          <cell r="AD1144">
            <v>0</v>
          </cell>
          <cell r="AE1144">
            <v>0</v>
          </cell>
          <cell r="AF1144">
            <v>644620.52258300781</v>
          </cell>
          <cell r="AG1144">
            <v>0</v>
          </cell>
          <cell r="AH1144">
            <v>0</v>
          </cell>
          <cell r="AI1144">
            <v>0</v>
          </cell>
          <cell r="AJ1144">
            <v>26342.371529579163</v>
          </cell>
          <cell r="AK1144">
            <v>0</v>
          </cell>
          <cell r="AL1144">
            <v>0</v>
          </cell>
          <cell r="AM1144">
            <v>0</v>
          </cell>
          <cell r="AN1144">
            <v>0</v>
          </cell>
          <cell r="AO1144">
            <v>0</v>
          </cell>
          <cell r="AP1144">
            <v>0</v>
          </cell>
          <cell r="AQ1144">
            <v>0</v>
          </cell>
          <cell r="AR1144">
            <v>0</v>
          </cell>
          <cell r="AS1144">
            <v>0</v>
          </cell>
          <cell r="AT1144">
            <v>0</v>
          </cell>
          <cell r="AU1144">
            <v>0</v>
          </cell>
          <cell r="AV1144">
            <v>0</v>
          </cell>
          <cell r="AW1144">
            <v>0</v>
          </cell>
          <cell r="AX1144">
            <v>0</v>
          </cell>
          <cell r="AY1144">
            <v>0</v>
          </cell>
          <cell r="AZ1144">
            <v>0</v>
          </cell>
          <cell r="BA1144">
            <v>0</v>
          </cell>
          <cell r="BB1144">
            <v>0</v>
          </cell>
          <cell r="BC1144">
            <v>0</v>
          </cell>
          <cell r="BD1144">
            <v>0</v>
          </cell>
          <cell r="BE1144">
            <v>0</v>
          </cell>
          <cell r="BF1144">
            <v>0</v>
          </cell>
          <cell r="BG1144">
            <v>0</v>
          </cell>
          <cell r="BH1144">
            <v>0</v>
          </cell>
          <cell r="BI1144">
            <v>0</v>
          </cell>
          <cell r="BJ1144">
            <v>0</v>
          </cell>
          <cell r="BK1144">
            <v>0</v>
          </cell>
          <cell r="BL1144">
            <v>0</v>
          </cell>
          <cell r="BM1144">
            <v>0</v>
          </cell>
          <cell r="BN1144">
            <v>0</v>
          </cell>
          <cell r="BO1144">
            <v>0</v>
          </cell>
          <cell r="BP1144">
            <v>0</v>
          </cell>
          <cell r="BQ1144">
            <v>0</v>
          </cell>
          <cell r="BR1144">
            <v>0</v>
          </cell>
          <cell r="BS1144">
            <v>0</v>
          </cell>
          <cell r="BT1144">
            <v>0</v>
          </cell>
          <cell r="BU1144">
            <v>0</v>
          </cell>
          <cell r="BV1144">
            <v>0</v>
          </cell>
          <cell r="BW1144">
            <v>0</v>
          </cell>
          <cell r="BX1144">
            <v>0</v>
          </cell>
          <cell r="BY1144">
            <v>0</v>
          </cell>
          <cell r="BZ1144">
            <v>0</v>
          </cell>
          <cell r="CA1144">
            <v>0</v>
          </cell>
          <cell r="CB1144">
            <v>0</v>
          </cell>
          <cell r="CC1144">
            <v>0</v>
          </cell>
          <cell r="CD1144">
            <v>0</v>
          </cell>
          <cell r="CE1144">
            <v>0</v>
          </cell>
          <cell r="CF1144">
            <v>0</v>
          </cell>
          <cell r="CG1144">
            <v>0</v>
          </cell>
          <cell r="CH1144">
            <v>0</v>
          </cell>
          <cell r="CI1144">
            <v>0</v>
          </cell>
          <cell r="CJ1144">
            <v>0</v>
          </cell>
          <cell r="CK1144">
            <v>0</v>
          </cell>
          <cell r="CL1144">
            <v>0</v>
          </cell>
          <cell r="CM1144">
            <v>1</v>
          </cell>
        </row>
        <row r="1145">
          <cell r="A1145" t="str">
            <v>NIP_BP11_Z_HDZZ_OFS_D03</v>
          </cell>
          <cell r="C1145" t="str">
            <v>BP11</v>
          </cell>
          <cell r="D1145" t="str">
            <v>Out</v>
          </cell>
          <cell r="E1145" t="str">
            <v>Third Party Finance</v>
          </cell>
          <cell r="F1145" t="str">
            <v>Base</v>
          </cell>
          <cell r="G1145" t="str">
            <v>SPDC JV</v>
          </cell>
          <cell r="H1145" t="str">
            <v>Out</v>
          </cell>
          <cell r="I1145" t="str">
            <v>HD</v>
          </cell>
          <cell r="J1145" t="str">
            <v>OML - 77</v>
          </cell>
          <cell r="K1145" t="str">
            <v>OFFSHORE</v>
          </cell>
          <cell r="L1145" t="str">
            <v>Offshore</v>
          </cell>
          <cell r="M1145" t="str">
            <v>HD Further Oil Development</v>
          </cell>
          <cell r="N1145" t="str">
            <v xml:space="preserve">HD Further Oil Development </v>
          </cell>
          <cell r="O1145" t="str">
            <v xml:space="preserve">HD Further Oil Development </v>
          </cell>
          <cell r="P1145" t="str">
            <v>H &amp; JK Block IOGP</v>
          </cell>
          <cell r="Q1145" t="str">
            <v>Ernest Ikpolo</v>
          </cell>
          <cell r="R1145" t="str">
            <v>HD_DEEP1_FS</v>
          </cell>
          <cell r="S1145" t="str">
            <v>BRASS</v>
          </cell>
          <cell r="T1145" t="str">
            <v>7. Export Growth</v>
          </cell>
          <cell r="V1145" t="str">
            <v xml:space="preserve">Oghene Nkonyeasua </v>
          </cell>
          <cell r="W1145">
            <v>0</v>
          </cell>
          <cell r="X1145">
            <v>0</v>
          </cell>
          <cell r="Y1145">
            <v>109132.81524658203</v>
          </cell>
          <cell r="Z1145">
            <v>0</v>
          </cell>
          <cell r="AA1145">
            <v>195578.14666748047</v>
          </cell>
          <cell r="AB1145">
            <v>0</v>
          </cell>
          <cell r="AC1145">
            <v>192119.07138061523</v>
          </cell>
          <cell r="AD1145">
            <v>1940.6001791954041</v>
          </cell>
          <cell r="AE1145">
            <v>1518.5182905197144</v>
          </cell>
          <cell r="AF1145">
            <v>0</v>
          </cell>
          <cell r="AG1145">
            <v>0</v>
          </cell>
          <cell r="AH1145">
            <v>0</v>
          </cell>
          <cell r="AI1145">
            <v>246768.9140625</v>
          </cell>
          <cell r="AJ1145">
            <v>280556.86376953125</v>
          </cell>
          <cell r="AK1145">
            <v>0</v>
          </cell>
          <cell r="AL1145">
            <v>0</v>
          </cell>
          <cell r="AM1145">
            <v>0</v>
          </cell>
          <cell r="AN1145">
            <v>6</v>
          </cell>
          <cell r="AO1145">
            <v>0</v>
          </cell>
          <cell r="AP1145">
            <v>0</v>
          </cell>
          <cell r="AQ1145">
            <v>0</v>
          </cell>
          <cell r="AR1145">
            <v>0</v>
          </cell>
          <cell r="AS1145">
            <v>0</v>
          </cell>
          <cell r="AT1145">
            <v>0</v>
          </cell>
          <cell r="AU1145">
            <v>0</v>
          </cell>
          <cell r="AV1145">
            <v>0</v>
          </cell>
          <cell r="AW1145">
            <v>0</v>
          </cell>
          <cell r="AX1145">
            <v>0</v>
          </cell>
          <cell r="AY1145">
            <v>0</v>
          </cell>
          <cell r="AZ1145">
            <v>0</v>
          </cell>
          <cell r="BA1145">
            <v>0</v>
          </cell>
          <cell r="BB1145">
            <v>0</v>
          </cell>
          <cell r="BC1145">
            <v>0</v>
          </cell>
          <cell r="BD1145">
            <v>0</v>
          </cell>
          <cell r="BE1145">
            <v>0</v>
          </cell>
          <cell r="BF1145">
            <v>0</v>
          </cell>
          <cell r="BG1145">
            <v>0</v>
          </cell>
          <cell r="BH1145">
            <v>0</v>
          </cell>
          <cell r="BI1145">
            <v>0</v>
          </cell>
          <cell r="BJ1145">
            <v>0</v>
          </cell>
          <cell r="BK1145">
            <v>0</v>
          </cell>
          <cell r="BL1145">
            <v>0</v>
          </cell>
          <cell r="BM1145">
            <v>181401.9375</v>
          </cell>
          <cell r="BN1145">
            <v>65366.978515625</v>
          </cell>
          <cell r="BO1145">
            <v>0</v>
          </cell>
          <cell r="BP1145">
            <v>0</v>
          </cell>
          <cell r="BQ1145">
            <v>0</v>
          </cell>
          <cell r="BR1145">
            <v>0</v>
          </cell>
          <cell r="BS1145">
            <v>0</v>
          </cell>
          <cell r="BT1145">
            <v>0</v>
          </cell>
          <cell r="BU1145">
            <v>0</v>
          </cell>
          <cell r="BV1145">
            <v>0</v>
          </cell>
          <cell r="BW1145">
            <v>0</v>
          </cell>
          <cell r="BX1145">
            <v>0</v>
          </cell>
          <cell r="BY1145">
            <v>0</v>
          </cell>
          <cell r="BZ1145">
            <v>0</v>
          </cell>
          <cell r="CA1145">
            <v>0</v>
          </cell>
          <cell r="CB1145">
            <v>0</v>
          </cell>
          <cell r="CC1145">
            <v>0</v>
          </cell>
          <cell r="CD1145">
            <v>0</v>
          </cell>
          <cell r="CE1145">
            <v>0</v>
          </cell>
          <cell r="CF1145">
            <v>0</v>
          </cell>
          <cell r="CG1145">
            <v>0</v>
          </cell>
          <cell r="CH1145">
            <v>0</v>
          </cell>
          <cell r="CI1145">
            <v>0</v>
          </cell>
          <cell r="CJ1145">
            <v>0</v>
          </cell>
          <cell r="CK1145">
            <v>0</v>
          </cell>
          <cell r="CL1145">
            <v>0</v>
          </cell>
          <cell r="CM1145">
            <v>1</v>
          </cell>
        </row>
        <row r="1146">
          <cell r="A1146" t="str">
            <v>NIP_BP11_Z_HIZZ_OFS_G01</v>
          </cell>
          <cell r="C1146" t="str">
            <v>BP11</v>
          </cell>
          <cell r="D1146" t="str">
            <v>In</v>
          </cell>
          <cell r="E1146" t="str">
            <v>Shell Exclusive</v>
          </cell>
          <cell r="F1146" t="str">
            <v>Base</v>
          </cell>
          <cell r="G1146" t="str">
            <v>SPDC JV</v>
          </cell>
          <cell r="H1146" t="str">
            <v>Out</v>
          </cell>
          <cell r="I1146" t="str">
            <v>HI</v>
          </cell>
          <cell r="K1146" t="str">
            <v>OFFSHORE</v>
          </cell>
          <cell r="L1146" t="str">
            <v>Offshore</v>
          </cell>
          <cell r="M1146" t="str">
            <v>HI Development (OPL 238)</v>
          </cell>
          <cell r="N1146" t="str">
            <v>HI Block OPL238</v>
          </cell>
          <cell r="O1146" t="str">
            <v>HI Block OPL238</v>
          </cell>
          <cell r="P1146" t="str">
            <v>HI Development</v>
          </cell>
          <cell r="Q1146" t="str">
            <v>Ernest Ikpolo</v>
          </cell>
          <cell r="R1146" t="str">
            <v>HI_DEEP1_GP</v>
          </cell>
          <cell r="S1146" t="str">
            <v>BRASS</v>
          </cell>
          <cell r="T1146" t="str">
            <v>4. Oil</v>
          </cell>
          <cell r="V1146" t="str">
            <v xml:space="preserve">Oghene Nkonyeasua </v>
          </cell>
          <cell r="W1146">
            <v>0</v>
          </cell>
          <cell r="X1146">
            <v>0</v>
          </cell>
          <cell r="Y1146">
            <v>0</v>
          </cell>
          <cell r="Z1146">
            <v>92788.637634277344</v>
          </cell>
          <cell r="AA1146">
            <v>0</v>
          </cell>
          <cell r="AB1146">
            <v>5156606.13671875</v>
          </cell>
          <cell r="AC1146">
            <v>0</v>
          </cell>
          <cell r="AD1146">
            <v>0</v>
          </cell>
          <cell r="AE1146">
            <v>0</v>
          </cell>
          <cell r="AF1146">
            <v>4971352.5390625</v>
          </cell>
          <cell r="AG1146">
            <v>50215.834716796875</v>
          </cell>
          <cell r="AH1146">
            <v>135023.05517578125</v>
          </cell>
          <cell r="AI1146">
            <v>2099151.3984375</v>
          </cell>
          <cell r="AJ1146">
            <v>1404227.06640625</v>
          </cell>
          <cell r="AK1146">
            <v>0</v>
          </cell>
          <cell r="AL1146">
            <v>0</v>
          </cell>
          <cell r="AM1146">
            <v>0</v>
          </cell>
          <cell r="AN1146">
            <v>0</v>
          </cell>
          <cell r="AO1146">
            <v>0</v>
          </cell>
          <cell r="AP1146">
            <v>0</v>
          </cell>
          <cell r="AQ1146">
            <v>0</v>
          </cell>
          <cell r="AR1146">
            <v>6</v>
          </cell>
          <cell r="AS1146">
            <v>0</v>
          </cell>
          <cell r="AT1146">
            <v>0</v>
          </cell>
          <cell r="AU1146">
            <v>0</v>
          </cell>
          <cell r="AV1146">
            <v>0</v>
          </cell>
          <cell r="AW1146">
            <v>0</v>
          </cell>
          <cell r="AX1146">
            <v>0</v>
          </cell>
          <cell r="AY1146">
            <v>0</v>
          </cell>
          <cell r="AZ1146">
            <v>0</v>
          </cell>
          <cell r="BA1146">
            <v>0</v>
          </cell>
          <cell r="BB1146">
            <v>0</v>
          </cell>
          <cell r="BC1146">
            <v>0</v>
          </cell>
          <cell r="BD1146">
            <v>0</v>
          </cell>
          <cell r="BE1146">
            <v>0</v>
          </cell>
          <cell r="BF1146">
            <v>0</v>
          </cell>
          <cell r="BG1146">
            <v>0</v>
          </cell>
          <cell r="BH1146">
            <v>0</v>
          </cell>
          <cell r="BI1146">
            <v>0</v>
          </cell>
          <cell r="BJ1146">
            <v>0</v>
          </cell>
          <cell r="BK1146">
            <v>0</v>
          </cell>
          <cell r="BL1146">
            <v>0</v>
          </cell>
          <cell r="BM1146">
            <v>0</v>
          </cell>
          <cell r="BN1146">
            <v>0</v>
          </cell>
          <cell r="BO1146">
            <v>0</v>
          </cell>
          <cell r="BP1146">
            <v>0</v>
          </cell>
          <cell r="BQ1146">
            <v>0</v>
          </cell>
          <cell r="BR1146">
            <v>0</v>
          </cell>
          <cell r="BS1146">
            <v>0</v>
          </cell>
          <cell r="BT1146">
            <v>0</v>
          </cell>
          <cell r="BU1146">
            <v>0</v>
          </cell>
          <cell r="BV1146">
            <v>0</v>
          </cell>
          <cell r="BW1146">
            <v>0</v>
          </cell>
          <cell r="BX1146">
            <v>0</v>
          </cell>
          <cell r="BY1146">
            <v>0</v>
          </cell>
          <cell r="BZ1146">
            <v>0</v>
          </cell>
          <cell r="CA1146">
            <v>0</v>
          </cell>
          <cell r="CB1146">
            <v>100549.1953125</v>
          </cell>
          <cell r="CC1146">
            <v>32404.8203125</v>
          </cell>
          <cell r="CD1146">
            <v>0</v>
          </cell>
          <cell r="CE1146">
            <v>0</v>
          </cell>
          <cell r="CF1146">
            <v>1966197.3984375</v>
          </cell>
          <cell r="CG1146">
            <v>0</v>
          </cell>
          <cell r="CH1146">
            <v>0</v>
          </cell>
          <cell r="CI1146">
            <v>0</v>
          </cell>
          <cell r="CJ1146">
            <v>0</v>
          </cell>
          <cell r="CK1146">
            <v>0</v>
          </cell>
          <cell r="CL1146">
            <v>0</v>
          </cell>
          <cell r="CM1146">
            <v>1</v>
          </cell>
        </row>
        <row r="1147">
          <cell r="A1147" t="str">
            <v>NIP_BP11_Z_IMOR_EL1_D99</v>
          </cell>
          <cell r="C1147" t="str">
            <v>BP11</v>
          </cell>
          <cell r="D1147" t="str">
            <v>In</v>
          </cell>
          <cell r="E1147" t="str">
            <v>Base JV</v>
          </cell>
          <cell r="F1147" t="str">
            <v>Base</v>
          </cell>
          <cell r="G1147" t="str">
            <v>SPDC JV</v>
          </cell>
          <cell r="H1147" t="str">
            <v>Not reported</v>
          </cell>
          <cell r="I1147" t="str">
            <v>IMO RIVER</v>
          </cell>
          <cell r="J1147" t="str">
            <v>OML - 11</v>
          </cell>
          <cell r="K1147" t="str">
            <v>LAND EAST</v>
          </cell>
          <cell r="L1147" t="str">
            <v>East</v>
          </cell>
          <cell r="M1147" t="str">
            <v>Imo River FOD (Mod 4)</v>
          </cell>
          <cell r="N1147" t="str">
            <v>Imo River FOD (Mod 4)</v>
          </cell>
          <cell r="O1147" t="str">
            <v>Imo River FOD (Mod 4)</v>
          </cell>
          <cell r="P1147" t="str">
            <v>Imo River FOD (Mod 4)</v>
          </cell>
          <cell r="Q1147" t="str">
            <v>James Iwegbu</v>
          </cell>
          <cell r="R1147" t="str">
            <v>IMO_RIVER2_FS</v>
          </cell>
          <cell r="S1147" t="str">
            <v>DOMGAS</v>
          </cell>
          <cell r="T1147" t="str">
            <v>5. Domgas (Ring fenced)</v>
          </cell>
          <cell r="U1147" t="str">
            <v>5. Export gas</v>
          </cell>
          <cell r="V1147" t="str">
            <v>Eleluwor Esta</v>
          </cell>
          <cell r="W1147">
            <v>7</v>
          </cell>
          <cell r="X1147">
            <v>0</v>
          </cell>
          <cell r="Y1147">
            <v>4603.6804351806641</v>
          </cell>
          <cell r="Z1147">
            <v>0</v>
          </cell>
          <cell r="AA1147">
            <v>9288.6801147460938</v>
          </cell>
          <cell r="AB1147">
            <v>0</v>
          </cell>
          <cell r="AC1147">
            <v>7199.3945922851563</v>
          </cell>
          <cell r="AD1147">
            <v>799.93259811401367</v>
          </cell>
          <cell r="AE1147">
            <v>1289.3744125366211</v>
          </cell>
          <cell r="AF1147">
            <v>0</v>
          </cell>
          <cell r="AG1147">
            <v>0</v>
          </cell>
          <cell r="AH1147">
            <v>0</v>
          </cell>
          <cell r="AI1147">
            <v>65252.751098632813</v>
          </cell>
          <cell r="AJ1147">
            <v>23311.001720428467</v>
          </cell>
          <cell r="AK1147">
            <v>0</v>
          </cell>
          <cell r="AL1147">
            <v>0</v>
          </cell>
          <cell r="AM1147">
            <v>2</v>
          </cell>
          <cell r="AN1147">
            <v>0</v>
          </cell>
          <cell r="AO1147">
            <v>0</v>
          </cell>
          <cell r="AP1147">
            <v>0</v>
          </cell>
          <cell r="AQ1147">
            <v>0</v>
          </cell>
          <cell r="AR1147">
            <v>0</v>
          </cell>
          <cell r="AS1147">
            <v>0</v>
          </cell>
          <cell r="AT1147">
            <v>0</v>
          </cell>
          <cell r="AU1147">
            <v>0</v>
          </cell>
          <cell r="AV1147">
            <v>0</v>
          </cell>
          <cell r="AW1147">
            <v>0</v>
          </cell>
          <cell r="AX1147">
            <v>0</v>
          </cell>
          <cell r="AY1147">
            <v>0</v>
          </cell>
          <cell r="AZ1147">
            <v>0</v>
          </cell>
          <cell r="BA1147">
            <v>0</v>
          </cell>
          <cell r="BB1147">
            <v>0</v>
          </cell>
          <cell r="BC1147">
            <v>0</v>
          </cell>
          <cell r="BD1147">
            <v>0</v>
          </cell>
          <cell r="BE1147">
            <v>0</v>
          </cell>
          <cell r="BF1147">
            <v>0</v>
          </cell>
          <cell r="BG1147">
            <v>0</v>
          </cell>
          <cell r="BH1147">
            <v>0</v>
          </cell>
          <cell r="BI1147">
            <v>0</v>
          </cell>
          <cell r="BJ1147">
            <v>0</v>
          </cell>
          <cell r="BK1147">
            <v>0</v>
          </cell>
          <cell r="BL1147">
            <v>8314.150390625</v>
          </cell>
          <cell r="BM1147">
            <v>33478.3076171875</v>
          </cell>
          <cell r="BN1147">
            <v>13949.2958984375</v>
          </cell>
          <cell r="BO1147">
            <v>0</v>
          </cell>
          <cell r="BP1147">
            <v>8542.4429016113281</v>
          </cell>
          <cell r="BQ1147">
            <v>968.5570068359375</v>
          </cell>
          <cell r="BR1147">
            <v>0</v>
          </cell>
          <cell r="BS1147">
            <v>0</v>
          </cell>
          <cell r="BT1147">
            <v>0</v>
          </cell>
          <cell r="BU1147">
            <v>0</v>
          </cell>
          <cell r="BV1147">
            <v>0</v>
          </cell>
          <cell r="BW1147">
            <v>0</v>
          </cell>
          <cell r="BX1147">
            <v>0</v>
          </cell>
          <cell r="BY1147">
            <v>0</v>
          </cell>
          <cell r="BZ1147">
            <v>0</v>
          </cell>
          <cell r="CA1147">
            <v>0</v>
          </cell>
          <cell r="CB1147">
            <v>0</v>
          </cell>
          <cell r="CC1147">
            <v>0</v>
          </cell>
          <cell r="CD1147">
            <v>0</v>
          </cell>
          <cell r="CE1147">
            <v>0</v>
          </cell>
          <cell r="CF1147">
            <v>0</v>
          </cell>
          <cell r="CG1147">
            <v>0</v>
          </cell>
          <cell r="CH1147">
            <v>0</v>
          </cell>
          <cell r="CI1147">
            <v>0</v>
          </cell>
          <cell r="CJ1147">
            <v>0</v>
          </cell>
          <cell r="CK1147">
            <v>0</v>
          </cell>
          <cell r="CL1147">
            <v>0</v>
          </cell>
          <cell r="CM1147">
            <v>1</v>
          </cell>
        </row>
        <row r="1148">
          <cell r="A1148" t="str">
            <v>NIP_BP11_Z_IRIO_WS1_D01</v>
          </cell>
          <cell r="C1148" t="str">
            <v>BP11</v>
          </cell>
          <cell r="D1148" t="str">
            <v>Out</v>
          </cell>
          <cell r="E1148" t="str">
            <v>Third Party Finance</v>
          </cell>
          <cell r="F1148" t="str">
            <v>Options</v>
          </cell>
          <cell r="G1148" t="str">
            <v>Portfolio Action</v>
          </cell>
          <cell r="H1148" t="str">
            <v>Out</v>
          </cell>
          <cell r="I1148" t="str">
            <v>IRIGBO</v>
          </cell>
          <cell r="J1148" t="str">
            <v>OML - 42</v>
          </cell>
          <cell r="K1148" t="str">
            <v>SWAMP WEST</v>
          </cell>
          <cell r="L1148" t="str">
            <v>East</v>
          </cell>
          <cell r="M1148" t="str">
            <v>Irigbo Initial Development</v>
          </cell>
          <cell r="N1148" t="str">
            <v>Irigbo Initial Development</v>
          </cell>
          <cell r="O1148" t="str">
            <v>Irigbo Initial Development</v>
          </cell>
          <cell r="P1148" t="str">
            <v>Irigbo Initial Development</v>
          </cell>
          <cell r="Q1148" t="str">
            <v>Baranu Suka</v>
          </cell>
          <cell r="R1148" t="str">
            <v>BATAN1_FS</v>
          </cell>
          <cell r="S1148" t="str">
            <v>DOMGAS</v>
          </cell>
          <cell r="T1148" t="str">
            <v>7. Export Growth</v>
          </cell>
          <cell r="U1148" t="str">
            <v>8. Oil and Gas Growth</v>
          </cell>
          <cell r="V1148" t="str">
            <v>David Oluwajuyigbe</v>
          </cell>
          <cell r="W1148">
            <v>1</v>
          </cell>
          <cell r="X1148">
            <v>0</v>
          </cell>
          <cell r="Y1148">
            <v>7626.5599975585938</v>
          </cell>
          <cell r="Z1148">
            <v>0</v>
          </cell>
          <cell r="AA1148">
            <v>9805.019775390625</v>
          </cell>
          <cell r="AB1148">
            <v>0</v>
          </cell>
          <cell r="AC1148">
            <v>8824.4900054931641</v>
          </cell>
          <cell r="AD1148">
            <v>980.50200462341309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  <cell r="AI1148">
            <v>57181.5546875</v>
          </cell>
          <cell r="AJ1148">
            <v>35315.50927734375</v>
          </cell>
          <cell r="AK1148">
            <v>0</v>
          </cell>
          <cell r="AL1148">
            <v>0</v>
          </cell>
          <cell r="AM1148">
            <v>1</v>
          </cell>
          <cell r="AN1148">
            <v>0</v>
          </cell>
          <cell r="AO1148">
            <v>0</v>
          </cell>
          <cell r="AP1148">
            <v>0</v>
          </cell>
          <cell r="AQ1148">
            <v>0</v>
          </cell>
          <cell r="AR1148">
            <v>0</v>
          </cell>
          <cell r="AS1148">
            <v>0</v>
          </cell>
          <cell r="AT1148">
            <v>0</v>
          </cell>
          <cell r="AU1148">
            <v>0</v>
          </cell>
          <cell r="AV1148">
            <v>0</v>
          </cell>
          <cell r="AW1148">
            <v>0</v>
          </cell>
          <cell r="AX1148">
            <v>0</v>
          </cell>
          <cell r="AY1148">
            <v>0</v>
          </cell>
          <cell r="AZ1148">
            <v>0</v>
          </cell>
          <cell r="BA1148">
            <v>0</v>
          </cell>
          <cell r="BB1148">
            <v>0</v>
          </cell>
          <cell r="BC1148">
            <v>0</v>
          </cell>
          <cell r="BD1148">
            <v>0</v>
          </cell>
          <cell r="BE1148">
            <v>0</v>
          </cell>
          <cell r="BF1148">
            <v>0</v>
          </cell>
          <cell r="BG1148">
            <v>0</v>
          </cell>
          <cell r="BH1148">
            <v>0</v>
          </cell>
          <cell r="BI1148">
            <v>0</v>
          </cell>
          <cell r="BJ1148">
            <v>0</v>
          </cell>
          <cell r="BK1148">
            <v>0</v>
          </cell>
          <cell r="BL1148">
            <v>5742.12109375</v>
          </cell>
          <cell r="BM1148">
            <v>22111.96484375</v>
          </cell>
          <cell r="BN1148">
            <v>0</v>
          </cell>
          <cell r="BO1148">
            <v>20140.078125</v>
          </cell>
          <cell r="BP1148">
            <v>9187.3935546875</v>
          </cell>
          <cell r="BQ1148">
            <v>0</v>
          </cell>
          <cell r="BR1148">
            <v>0</v>
          </cell>
          <cell r="BS1148">
            <v>0</v>
          </cell>
          <cell r="BT1148">
            <v>0</v>
          </cell>
          <cell r="BU1148">
            <v>0</v>
          </cell>
          <cell r="BV1148">
            <v>0</v>
          </cell>
          <cell r="BW1148">
            <v>0</v>
          </cell>
          <cell r="BX1148">
            <v>0</v>
          </cell>
          <cell r="BY1148">
            <v>0</v>
          </cell>
          <cell r="BZ1148">
            <v>0</v>
          </cell>
          <cell r="CA1148">
            <v>0</v>
          </cell>
          <cell r="CB1148">
            <v>0</v>
          </cell>
          <cell r="CC1148">
            <v>0</v>
          </cell>
          <cell r="CD1148">
            <v>0</v>
          </cell>
          <cell r="CE1148">
            <v>0</v>
          </cell>
          <cell r="CF1148">
            <v>0</v>
          </cell>
          <cell r="CG1148">
            <v>0</v>
          </cell>
          <cell r="CH1148">
            <v>0</v>
          </cell>
          <cell r="CI1148">
            <v>0</v>
          </cell>
          <cell r="CJ1148">
            <v>0</v>
          </cell>
          <cell r="CK1148">
            <v>0</v>
          </cell>
          <cell r="CL1148">
            <v>0</v>
          </cell>
          <cell r="CM1148">
            <v>1</v>
          </cell>
        </row>
        <row r="1149">
          <cell r="A1149" t="str">
            <v>NIP_BP11_Z_ISIM_EL1_I01</v>
          </cell>
          <cell r="C1149" t="str">
            <v>BP11</v>
          </cell>
          <cell r="D1149" t="str">
            <v>In</v>
          </cell>
          <cell r="E1149" t="str">
            <v>Base JV</v>
          </cell>
          <cell r="F1149" t="str">
            <v>Base Plus</v>
          </cell>
          <cell r="G1149" t="str">
            <v>SPDC JV</v>
          </cell>
          <cell r="H1149" t="str">
            <v>In</v>
          </cell>
          <cell r="I1149" t="str">
            <v>ISIMIRI</v>
          </cell>
          <cell r="J1149" t="str">
            <v>OML - 11</v>
          </cell>
          <cell r="K1149" t="str">
            <v>LAND EAST</v>
          </cell>
          <cell r="L1149" t="str">
            <v>East</v>
          </cell>
          <cell r="M1149" t="str">
            <v>AGS Isimiri</v>
          </cell>
          <cell r="N1149" t="str">
            <v>AGS Isimiri</v>
          </cell>
          <cell r="O1149" t="str">
            <v>AGS Isimiri</v>
          </cell>
          <cell r="P1149" t="str">
            <v xml:space="preserve">AGS Isimiri </v>
          </cell>
          <cell r="Q1149" t="str">
            <v>James Iwegbu</v>
          </cell>
          <cell r="S1149" t="str">
            <v>DOMGAS</v>
          </cell>
          <cell r="T1149" t="str">
            <v>4. Oil</v>
          </cell>
          <cell r="U1149" t="str">
            <v>1. Secure / Maximise NFA</v>
          </cell>
          <cell r="V1149" t="str">
            <v>Eleluwor Esta</v>
          </cell>
          <cell r="W1149">
            <v>0</v>
          </cell>
          <cell r="X1149">
            <v>0</v>
          </cell>
          <cell r="Y1149">
            <v>8111.98704981841</v>
          </cell>
          <cell r="Z1149">
            <v>0</v>
          </cell>
          <cell r="AA1149">
            <v>14271.256459464743</v>
          </cell>
          <cell r="AB1149">
            <v>0</v>
          </cell>
          <cell r="AC1149">
            <v>9588.2110614776611</v>
          </cell>
          <cell r="AD1149">
            <v>1074.6231440901756</v>
          </cell>
          <cell r="AE1149">
            <v>3608.4908201596281</v>
          </cell>
          <cell r="AF1149">
            <v>0</v>
          </cell>
          <cell r="AG1149">
            <v>0</v>
          </cell>
          <cell r="AH1149">
            <v>0</v>
          </cell>
          <cell r="AI1149">
            <v>0</v>
          </cell>
          <cell r="AJ1149">
            <v>7655.9060346821925</v>
          </cell>
          <cell r="AK1149">
            <v>0</v>
          </cell>
          <cell r="AL1149">
            <v>0</v>
          </cell>
          <cell r="AM1149">
            <v>0</v>
          </cell>
          <cell r="AN1149">
            <v>0</v>
          </cell>
          <cell r="AO1149">
            <v>0</v>
          </cell>
          <cell r="AP1149">
            <v>0</v>
          </cell>
          <cell r="AQ1149">
            <v>0</v>
          </cell>
          <cell r="AR1149">
            <v>0</v>
          </cell>
          <cell r="AS1149">
            <v>0</v>
          </cell>
          <cell r="AT1149">
            <v>0</v>
          </cell>
          <cell r="AU1149">
            <v>0</v>
          </cell>
          <cell r="AV1149">
            <v>0</v>
          </cell>
          <cell r="AW1149">
            <v>0</v>
          </cell>
          <cell r="AX1149">
            <v>0</v>
          </cell>
          <cell r="AY1149">
            <v>0</v>
          </cell>
          <cell r="AZ1149">
            <v>0</v>
          </cell>
          <cell r="BA1149">
            <v>0</v>
          </cell>
          <cell r="BB1149">
            <v>0</v>
          </cell>
          <cell r="BC1149">
            <v>0</v>
          </cell>
          <cell r="BD1149">
            <v>0</v>
          </cell>
          <cell r="BE1149">
            <v>0</v>
          </cell>
          <cell r="BF1149">
            <v>0</v>
          </cell>
          <cell r="BG1149">
            <v>0</v>
          </cell>
          <cell r="BH1149">
            <v>0</v>
          </cell>
          <cell r="BI1149">
            <v>0</v>
          </cell>
          <cell r="BJ1149">
            <v>0</v>
          </cell>
          <cell r="BK1149">
            <v>0</v>
          </cell>
          <cell r="BL1149">
            <v>0</v>
          </cell>
          <cell r="BM1149">
            <v>0</v>
          </cell>
          <cell r="BN1149">
            <v>0</v>
          </cell>
          <cell r="BO1149">
            <v>0</v>
          </cell>
          <cell r="BP1149">
            <v>0</v>
          </cell>
          <cell r="BQ1149">
            <v>0</v>
          </cell>
          <cell r="BR1149">
            <v>0</v>
          </cell>
          <cell r="BS1149">
            <v>0</v>
          </cell>
          <cell r="BT1149">
            <v>0</v>
          </cell>
          <cell r="BU1149">
            <v>0</v>
          </cell>
          <cell r="BV1149">
            <v>0</v>
          </cell>
          <cell r="BW1149">
            <v>0</v>
          </cell>
          <cell r="BX1149">
            <v>0</v>
          </cell>
          <cell r="BY1149">
            <v>0</v>
          </cell>
          <cell r="BZ1149">
            <v>0</v>
          </cell>
          <cell r="CA1149">
            <v>0</v>
          </cell>
          <cell r="CB1149">
            <v>0</v>
          </cell>
          <cell r="CC1149">
            <v>0</v>
          </cell>
          <cell r="CD1149">
            <v>0</v>
          </cell>
          <cell r="CE1149">
            <v>0</v>
          </cell>
          <cell r="CF1149">
            <v>0</v>
          </cell>
          <cell r="CG1149">
            <v>0</v>
          </cell>
          <cell r="CH1149">
            <v>0</v>
          </cell>
          <cell r="CI1149">
            <v>0</v>
          </cell>
          <cell r="CJ1149">
            <v>0</v>
          </cell>
          <cell r="CK1149">
            <v>0</v>
          </cell>
          <cell r="CL1149">
            <v>0</v>
          </cell>
          <cell r="CM1149">
            <v>1</v>
          </cell>
        </row>
        <row r="1150">
          <cell r="A1150" t="str">
            <v>NIP_BP11_Z_ISOK_WL2_D01</v>
          </cell>
          <cell r="C1150" t="str">
            <v>BP11</v>
          </cell>
          <cell r="D1150" t="str">
            <v>Out</v>
          </cell>
          <cell r="E1150" t="str">
            <v>Portfolio Action</v>
          </cell>
          <cell r="F1150" t="str">
            <v>Options</v>
          </cell>
          <cell r="G1150" t="str">
            <v>Portfolio Action</v>
          </cell>
          <cell r="H1150" t="str">
            <v>Not reported</v>
          </cell>
          <cell r="I1150" t="str">
            <v>ISOKO</v>
          </cell>
          <cell r="J1150" t="str">
            <v>OML - 26</v>
          </cell>
          <cell r="K1150" t="str">
            <v>LAND WEST</v>
          </cell>
          <cell r="L1150" t="str">
            <v>West</v>
          </cell>
          <cell r="M1150" t="str">
            <v>Greater Ughelli Gas Gathering (GUGG)</v>
          </cell>
          <cell r="N1150" t="str">
            <v>Greater Ughelli Gas Gathering (GUGG)</v>
          </cell>
          <cell r="O1150" t="str">
            <v>Greater Ughelli Gas Gathering (GUGG)</v>
          </cell>
          <cell r="P1150" t="str">
            <v>Greater Ughelli Gas Gathering (GUGG)</v>
          </cell>
          <cell r="Q1150" t="str">
            <v>Ernest Ikpolo</v>
          </cell>
          <cell r="R1150" t="str">
            <v>OGINI1_FS</v>
          </cell>
          <cell r="S1150" t="str">
            <v>DOMGAS</v>
          </cell>
          <cell r="T1150" t="str">
            <v>5. Domgas (Ring fenced)</v>
          </cell>
          <cell r="U1150" t="str">
            <v>2. Domgas / IPP</v>
          </cell>
          <cell r="V1150" t="str">
            <v xml:space="preserve">Oghene Nkonyeasua </v>
          </cell>
          <cell r="W1150">
            <v>6</v>
          </cell>
          <cell r="X1150">
            <v>0</v>
          </cell>
          <cell r="Y1150">
            <v>13774.083023071289</v>
          </cell>
          <cell r="Z1150">
            <v>0</v>
          </cell>
          <cell r="AA1150">
            <v>25303.528228759766</v>
          </cell>
          <cell r="AB1150">
            <v>0</v>
          </cell>
          <cell r="AC1150">
            <v>18231.969108581543</v>
          </cell>
          <cell r="AD1150">
            <v>2025.775420665741</v>
          </cell>
          <cell r="AE1150">
            <v>5045.7390060424805</v>
          </cell>
          <cell r="AF1150">
            <v>0</v>
          </cell>
          <cell r="AG1150">
            <v>0</v>
          </cell>
          <cell r="AH1150">
            <v>0</v>
          </cell>
          <cell r="AI1150">
            <v>64472.6328125</v>
          </cell>
          <cell r="AJ1150">
            <v>52491.708984375</v>
          </cell>
          <cell r="AK1150">
            <v>0</v>
          </cell>
          <cell r="AL1150">
            <v>0</v>
          </cell>
          <cell r="AM1150">
            <v>2</v>
          </cell>
          <cell r="AN1150">
            <v>0</v>
          </cell>
          <cell r="AO1150">
            <v>0</v>
          </cell>
          <cell r="AP1150">
            <v>0</v>
          </cell>
          <cell r="AQ1150">
            <v>0</v>
          </cell>
          <cell r="AR1150">
            <v>0</v>
          </cell>
          <cell r="AS1150">
            <v>0</v>
          </cell>
          <cell r="AT1150">
            <v>0</v>
          </cell>
          <cell r="AU1150">
            <v>0</v>
          </cell>
          <cell r="AV1150">
            <v>0</v>
          </cell>
          <cell r="AW1150">
            <v>0</v>
          </cell>
          <cell r="AX1150">
            <v>0</v>
          </cell>
          <cell r="AY1150">
            <v>0</v>
          </cell>
          <cell r="AZ1150">
            <v>0</v>
          </cell>
          <cell r="BA1150">
            <v>0</v>
          </cell>
          <cell r="BB1150">
            <v>0</v>
          </cell>
          <cell r="BC1150">
            <v>0</v>
          </cell>
          <cell r="BD1150">
            <v>0</v>
          </cell>
          <cell r="BE1150">
            <v>0</v>
          </cell>
          <cell r="BF1150">
            <v>0</v>
          </cell>
          <cell r="BG1150">
            <v>0</v>
          </cell>
          <cell r="BH1150">
            <v>0</v>
          </cell>
          <cell r="BI1150">
            <v>0</v>
          </cell>
          <cell r="BJ1150">
            <v>0</v>
          </cell>
          <cell r="BK1150">
            <v>0</v>
          </cell>
          <cell r="BL1150">
            <v>6826.3642578125</v>
          </cell>
          <cell r="BM1150">
            <v>36569.84765625</v>
          </cell>
          <cell r="BN1150">
            <v>16078.5380859375</v>
          </cell>
          <cell r="BO1150">
            <v>0</v>
          </cell>
          <cell r="BP1150">
            <v>4997.87939453125</v>
          </cell>
          <cell r="BQ1150">
            <v>0</v>
          </cell>
          <cell r="BR1150">
            <v>0</v>
          </cell>
          <cell r="BS1150">
            <v>0</v>
          </cell>
          <cell r="BT1150">
            <v>0</v>
          </cell>
          <cell r="BU1150">
            <v>0</v>
          </cell>
          <cell r="BV1150">
            <v>0</v>
          </cell>
          <cell r="BW1150">
            <v>0</v>
          </cell>
          <cell r="BX1150">
            <v>0</v>
          </cell>
          <cell r="BY1150">
            <v>0</v>
          </cell>
          <cell r="BZ1150">
            <v>0</v>
          </cell>
          <cell r="CA1150">
            <v>0</v>
          </cell>
          <cell r="CB1150">
            <v>0</v>
          </cell>
          <cell r="CC1150">
            <v>0</v>
          </cell>
          <cell r="CD1150">
            <v>0</v>
          </cell>
          <cell r="CE1150">
            <v>0</v>
          </cell>
          <cell r="CF1150">
            <v>0</v>
          </cell>
          <cell r="CG1150">
            <v>0</v>
          </cell>
          <cell r="CH1150">
            <v>0</v>
          </cell>
          <cell r="CI1150">
            <v>0</v>
          </cell>
          <cell r="CJ1150">
            <v>0</v>
          </cell>
          <cell r="CK1150">
            <v>0</v>
          </cell>
          <cell r="CL1150">
            <v>0</v>
          </cell>
          <cell r="CM1150">
            <v>1</v>
          </cell>
        </row>
        <row r="1151">
          <cell r="A1151" t="str">
            <v>NIP_BP11_Z_ISOK_WL2_D99</v>
          </cell>
          <cell r="C1151" t="str">
            <v>BP11</v>
          </cell>
          <cell r="D1151" t="str">
            <v>In</v>
          </cell>
          <cell r="E1151" t="str">
            <v>Domgas/IPP</v>
          </cell>
          <cell r="F1151" t="str">
            <v>Base</v>
          </cell>
          <cell r="G1151" t="str">
            <v>Portfolio Action</v>
          </cell>
          <cell r="H1151" t="str">
            <v>Out</v>
          </cell>
          <cell r="I1151" t="str">
            <v>ISOKO</v>
          </cell>
          <cell r="J1151" t="str">
            <v>OML - 26</v>
          </cell>
          <cell r="K1151" t="str">
            <v>LAND WEST</v>
          </cell>
          <cell r="L1151" t="str">
            <v>West</v>
          </cell>
          <cell r="M1151" t="str">
            <v>West Domgas Growth (SFR)</v>
          </cell>
          <cell r="N1151" t="str">
            <v>WDG Phase 2 (Utorogu + Ughelli E)</v>
          </cell>
          <cell r="O1151" t="str">
            <v>WDG Phase 2 (Utorogu + Ughelli E)</v>
          </cell>
          <cell r="P1151" t="str">
            <v>WDG Phase 2 (Utorogu + Ughelli E)</v>
          </cell>
          <cell r="Q1151" t="str">
            <v>Ernest Ikpolo</v>
          </cell>
          <cell r="R1151" t="str">
            <v>OGINI1_FS</v>
          </cell>
          <cell r="S1151" t="str">
            <v>DOMGAS</v>
          </cell>
          <cell r="T1151" t="str">
            <v>4. Oil</v>
          </cell>
          <cell r="U1151" t="str">
            <v>2. Domgas / IPP</v>
          </cell>
          <cell r="V1151" t="str">
            <v xml:space="preserve">Oghene Nkonyeasua </v>
          </cell>
          <cell r="W1151">
            <v>6</v>
          </cell>
          <cell r="X1151">
            <v>0</v>
          </cell>
          <cell r="Y1151">
            <v>2988.158935546875</v>
          </cell>
          <cell r="Z1151">
            <v>0</v>
          </cell>
          <cell r="AA1151">
            <v>2294.888916015625</v>
          </cell>
          <cell r="AB1151">
            <v>0</v>
          </cell>
          <cell r="AC1151">
            <v>1789.1309814453125</v>
          </cell>
          <cell r="AD1151">
            <v>198.79240417480469</v>
          </cell>
          <cell r="AE1151">
            <v>306.9722900390625</v>
          </cell>
          <cell r="AF1151">
            <v>0</v>
          </cell>
          <cell r="AG1151">
            <v>0</v>
          </cell>
          <cell r="AH1151">
            <v>0</v>
          </cell>
          <cell r="AI1151">
            <v>101264.59375</v>
          </cell>
          <cell r="AJ1151">
            <v>7248.8935546875</v>
          </cell>
          <cell r="AK1151">
            <v>0</v>
          </cell>
          <cell r="AL1151">
            <v>0</v>
          </cell>
          <cell r="AM1151">
            <v>3</v>
          </cell>
          <cell r="AN1151">
            <v>0</v>
          </cell>
          <cell r="AO1151">
            <v>0</v>
          </cell>
          <cell r="AP1151">
            <v>0</v>
          </cell>
          <cell r="AQ1151">
            <v>0</v>
          </cell>
          <cell r="AR1151">
            <v>0</v>
          </cell>
          <cell r="AS1151">
            <v>0</v>
          </cell>
          <cell r="AT1151">
            <v>0</v>
          </cell>
          <cell r="AU1151">
            <v>0</v>
          </cell>
          <cell r="AV1151">
            <v>0</v>
          </cell>
          <cell r="AW1151">
            <v>0</v>
          </cell>
          <cell r="AX1151">
            <v>0</v>
          </cell>
          <cell r="AY1151">
            <v>0</v>
          </cell>
          <cell r="AZ1151">
            <v>0</v>
          </cell>
          <cell r="BA1151">
            <v>0</v>
          </cell>
          <cell r="BB1151">
            <v>0</v>
          </cell>
          <cell r="BC1151">
            <v>0</v>
          </cell>
          <cell r="BD1151">
            <v>0</v>
          </cell>
          <cell r="BE1151">
            <v>0</v>
          </cell>
          <cell r="BF1151">
            <v>0</v>
          </cell>
          <cell r="BG1151">
            <v>0</v>
          </cell>
          <cell r="BH1151">
            <v>0</v>
          </cell>
          <cell r="BI1151">
            <v>0</v>
          </cell>
          <cell r="BJ1151">
            <v>0</v>
          </cell>
          <cell r="BK1151">
            <v>0</v>
          </cell>
          <cell r="BL1151">
            <v>15586.162109375</v>
          </cell>
          <cell r="BM1151">
            <v>51183.22265625</v>
          </cell>
          <cell r="BN1151">
            <v>18259.62109375</v>
          </cell>
          <cell r="BO1151">
            <v>0</v>
          </cell>
          <cell r="BP1151">
            <v>16235.5859375</v>
          </cell>
          <cell r="BQ1151">
            <v>0</v>
          </cell>
          <cell r="BR1151">
            <v>0</v>
          </cell>
          <cell r="BS1151">
            <v>0</v>
          </cell>
          <cell r="BT1151">
            <v>0</v>
          </cell>
          <cell r="BU1151">
            <v>0</v>
          </cell>
          <cell r="BV1151">
            <v>0</v>
          </cell>
          <cell r="BW1151">
            <v>0</v>
          </cell>
          <cell r="BX1151">
            <v>0</v>
          </cell>
          <cell r="BY1151">
            <v>0</v>
          </cell>
          <cell r="BZ1151">
            <v>0</v>
          </cell>
          <cell r="CA1151">
            <v>0</v>
          </cell>
          <cell r="CB1151">
            <v>0</v>
          </cell>
          <cell r="CC1151">
            <v>0</v>
          </cell>
          <cell r="CD1151">
            <v>0</v>
          </cell>
          <cell r="CE1151">
            <v>0</v>
          </cell>
          <cell r="CF1151">
            <v>0</v>
          </cell>
          <cell r="CG1151">
            <v>0</v>
          </cell>
          <cell r="CH1151">
            <v>0</v>
          </cell>
          <cell r="CI1151">
            <v>0</v>
          </cell>
          <cell r="CJ1151">
            <v>0</v>
          </cell>
          <cell r="CK1151">
            <v>0</v>
          </cell>
          <cell r="CL1151">
            <v>0</v>
          </cell>
          <cell r="CM1151">
            <v>1</v>
          </cell>
        </row>
        <row r="1152">
          <cell r="A1152" t="str">
            <v>NIP_BP11_Z_ISUZ_EL2_D88</v>
          </cell>
          <cell r="C1152" t="str">
            <v>BP11</v>
          </cell>
          <cell r="D1152" t="str">
            <v>Out</v>
          </cell>
          <cell r="E1152" t="str">
            <v>Third Party Finance</v>
          </cell>
          <cell r="F1152" t="str">
            <v>Options</v>
          </cell>
          <cell r="G1152" t="str">
            <v>Both</v>
          </cell>
          <cell r="H1152" t="str">
            <v>Not reported</v>
          </cell>
          <cell r="I1152" t="str">
            <v>ISU</v>
          </cell>
          <cell r="J1152" t="str">
            <v>OML - 17</v>
          </cell>
          <cell r="K1152" t="str">
            <v>LAND EAST</v>
          </cell>
          <cell r="L1152" t="str">
            <v>East</v>
          </cell>
          <cell r="M1152" t="str">
            <v>Thematic Projects - ISU</v>
          </cell>
          <cell r="N1152" t="str">
            <v>Thematic Projects</v>
          </cell>
          <cell r="O1152" t="str">
            <v>Thematic Projects</v>
          </cell>
          <cell r="P1152" t="str">
            <v>Thematic Projects</v>
          </cell>
          <cell r="Q1152" t="str">
            <v>James Iwegbu</v>
          </cell>
          <cell r="R1152" t="str">
            <v>UMUECHEM1_FS</v>
          </cell>
          <cell r="S1152" t="str">
            <v>DOMGAS</v>
          </cell>
          <cell r="T1152" t="str">
            <v>2. Export Gas Commitments</v>
          </cell>
          <cell r="U1152" t="str">
            <v>5. Export gas</v>
          </cell>
          <cell r="V1152" t="str">
            <v>Eleluwor Esta</v>
          </cell>
          <cell r="W1152">
            <v>0</v>
          </cell>
          <cell r="X1152">
            <v>3</v>
          </cell>
          <cell r="Y1152">
            <v>2223.7319793701172</v>
          </cell>
          <cell r="Z1152">
            <v>0</v>
          </cell>
          <cell r="AA1152">
            <v>1756.0410003662109</v>
          </cell>
          <cell r="AB1152">
            <v>0</v>
          </cell>
          <cell r="AC1152">
            <v>1232.1959972381592</v>
          </cell>
          <cell r="AD1152">
            <v>136.91010046005249</v>
          </cell>
          <cell r="AE1152">
            <v>386.95180344581604</v>
          </cell>
          <cell r="AF1152">
            <v>0</v>
          </cell>
          <cell r="AG1152">
            <v>0</v>
          </cell>
          <cell r="AH1152">
            <v>0</v>
          </cell>
          <cell r="AI1152">
            <v>21192.930908203125</v>
          </cell>
          <cell r="AJ1152">
            <v>8620.5765762329102</v>
          </cell>
          <cell r="AK1152">
            <v>0</v>
          </cell>
          <cell r="AL1152">
            <v>0</v>
          </cell>
          <cell r="AM1152">
            <v>1</v>
          </cell>
          <cell r="AN1152">
            <v>0</v>
          </cell>
          <cell r="AO1152">
            <v>0</v>
          </cell>
          <cell r="AP1152">
            <v>0</v>
          </cell>
          <cell r="AQ1152">
            <v>0</v>
          </cell>
          <cell r="AR1152">
            <v>0</v>
          </cell>
          <cell r="AS1152">
            <v>0</v>
          </cell>
          <cell r="AT1152">
            <v>0</v>
          </cell>
          <cell r="AU1152">
            <v>0</v>
          </cell>
          <cell r="AV1152">
            <v>0</v>
          </cell>
          <cell r="AW1152">
            <v>0</v>
          </cell>
          <cell r="AX1152">
            <v>0</v>
          </cell>
          <cell r="AY1152">
            <v>0</v>
          </cell>
          <cell r="AZ1152">
            <v>0</v>
          </cell>
          <cell r="BA1152">
            <v>0</v>
          </cell>
          <cell r="BB1152">
            <v>0</v>
          </cell>
          <cell r="BC1152">
            <v>0</v>
          </cell>
          <cell r="BD1152">
            <v>0</v>
          </cell>
          <cell r="BE1152">
            <v>0</v>
          </cell>
          <cell r="BF1152">
            <v>0</v>
          </cell>
          <cell r="BG1152">
            <v>0</v>
          </cell>
          <cell r="BH1152">
            <v>0</v>
          </cell>
          <cell r="BI1152">
            <v>0</v>
          </cell>
          <cell r="BJ1152">
            <v>0</v>
          </cell>
          <cell r="BK1152">
            <v>0</v>
          </cell>
          <cell r="BL1152">
            <v>2717.042236328125</v>
          </cell>
          <cell r="BM1152">
            <v>11085.533203125</v>
          </cell>
          <cell r="BN1152">
            <v>4618.97216796875</v>
          </cell>
          <cell r="BO1152">
            <v>0</v>
          </cell>
          <cell r="BP1152">
            <v>2771.38330078125</v>
          </cell>
          <cell r="BQ1152">
            <v>0</v>
          </cell>
          <cell r="BR1152">
            <v>0</v>
          </cell>
          <cell r="BS1152">
            <v>0</v>
          </cell>
          <cell r="BT1152">
            <v>0</v>
          </cell>
          <cell r="BU1152">
            <v>0</v>
          </cell>
          <cell r="BV1152">
            <v>0</v>
          </cell>
          <cell r="BW1152">
            <v>0</v>
          </cell>
          <cell r="BX1152">
            <v>0</v>
          </cell>
          <cell r="BY1152">
            <v>0</v>
          </cell>
          <cell r="BZ1152">
            <v>0</v>
          </cell>
          <cell r="CA1152">
            <v>0</v>
          </cell>
          <cell r="CB1152">
            <v>0</v>
          </cell>
          <cell r="CC1152">
            <v>0</v>
          </cell>
          <cell r="CD1152">
            <v>0</v>
          </cell>
          <cell r="CE1152">
            <v>0</v>
          </cell>
          <cell r="CF1152">
            <v>0</v>
          </cell>
          <cell r="CG1152">
            <v>0</v>
          </cell>
          <cell r="CH1152">
            <v>0</v>
          </cell>
          <cell r="CI1152">
            <v>0</v>
          </cell>
          <cell r="CJ1152">
            <v>0</v>
          </cell>
          <cell r="CK1152">
            <v>0</v>
          </cell>
          <cell r="CL1152">
            <v>0</v>
          </cell>
          <cell r="CM1152">
            <v>1</v>
          </cell>
        </row>
        <row r="1153">
          <cell r="A1153" t="str">
            <v>NIP_BP11_Z_JONC_WS1_D02</v>
          </cell>
          <cell r="C1153" t="str">
            <v>BP11</v>
          </cell>
          <cell r="D1153" t="str">
            <v>Out</v>
          </cell>
          <cell r="E1153" t="str">
            <v>Portfolio Action</v>
          </cell>
          <cell r="F1153" t="str">
            <v>Options</v>
          </cell>
          <cell r="G1153" t="str">
            <v>Portfolio Action</v>
          </cell>
          <cell r="H1153" t="str">
            <v>Not reported</v>
          </cell>
          <cell r="I1153" t="str">
            <v>JONES CREEK</v>
          </cell>
          <cell r="J1153" t="str">
            <v>OML - 42</v>
          </cell>
          <cell r="K1153" t="str">
            <v>SWAMP WEST</v>
          </cell>
          <cell r="L1153" t="str">
            <v>West</v>
          </cell>
          <cell r="M1153" t="str">
            <v>Jones Creek FOD</v>
          </cell>
          <cell r="N1153" t="str">
            <v>Jones Creek FOD</v>
          </cell>
          <cell r="O1153" t="str">
            <v>Jones Creek FOD</v>
          </cell>
          <cell r="P1153" t="str">
            <v>Jones Creek FOD</v>
          </cell>
          <cell r="Q1153" t="str">
            <v>Baranu Suka</v>
          </cell>
          <cell r="R1153" t="str">
            <v>JONES_CREEK1_FS</v>
          </cell>
          <cell r="S1153" t="str">
            <v>DOMGAS</v>
          </cell>
          <cell r="T1153" t="str">
            <v>4. Oil</v>
          </cell>
          <cell r="U1153" t="str">
            <v>8. Oil and Gas Growth</v>
          </cell>
          <cell r="V1153" t="str">
            <v>David Oluwajuyigbe</v>
          </cell>
          <cell r="W1153">
            <v>15</v>
          </cell>
          <cell r="X1153">
            <v>0</v>
          </cell>
          <cell r="Y1153">
            <v>73133.556652069092</v>
          </cell>
          <cell r="Z1153">
            <v>0</v>
          </cell>
          <cell r="AA1153">
            <v>47613.244409561157</v>
          </cell>
          <cell r="AB1153">
            <v>0</v>
          </cell>
          <cell r="AC1153">
            <v>41500.576992034912</v>
          </cell>
          <cell r="AD1153">
            <v>4611.1735970973969</v>
          </cell>
          <cell r="AE1153">
            <v>1501.5874048471451</v>
          </cell>
          <cell r="AF1153">
            <v>0</v>
          </cell>
          <cell r="AG1153">
            <v>0</v>
          </cell>
          <cell r="AH1153">
            <v>0</v>
          </cell>
          <cell r="AI1153">
            <v>366791.3515625</v>
          </cell>
          <cell r="AJ1153">
            <v>299316.38671875</v>
          </cell>
          <cell r="AK1153">
            <v>0</v>
          </cell>
          <cell r="AL1153">
            <v>0</v>
          </cell>
          <cell r="AM1153">
            <v>5</v>
          </cell>
          <cell r="AN1153">
            <v>0</v>
          </cell>
          <cell r="AO1153">
            <v>0</v>
          </cell>
          <cell r="AP1153">
            <v>0</v>
          </cell>
          <cell r="AQ1153">
            <v>0</v>
          </cell>
          <cell r="AR1153">
            <v>0</v>
          </cell>
          <cell r="AS1153">
            <v>0</v>
          </cell>
          <cell r="AT1153">
            <v>0</v>
          </cell>
          <cell r="AU1153">
            <v>0</v>
          </cell>
          <cell r="AV1153">
            <v>0</v>
          </cell>
          <cell r="AW1153">
            <v>0</v>
          </cell>
          <cell r="AX1153">
            <v>0</v>
          </cell>
          <cell r="AY1153">
            <v>0</v>
          </cell>
          <cell r="AZ1153">
            <v>0</v>
          </cell>
          <cell r="BA1153">
            <v>0</v>
          </cell>
          <cell r="BB1153">
            <v>0</v>
          </cell>
          <cell r="BC1153">
            <v>0</v>
          </cell>
          <cell r="BD1153">
            <v>0</v>
          </cell>
          <cell r="BE1153">
            <v>0</v>
          </cell>
          <cell r="BF1153">
            <v>0</v>
          </cell>
          <cell r="BG1153">
            <v>0</v>
          </cell>
          <cell r="BH1153">
            <v>0</v>
          </cell>
          <cell r="BI1153">
            <v>0</v>
          </cell>
          <cell r="BJ1153">
            <v>0</v>
          </cell>
          <cell r="BK1153">
            <v>0</v>
          </cell>
          <cell r="BL1153">
            <v>52573.24609375</v>
          </cell>
          <cell r="BM1153">
            <v>211321.82421875</v>
          </cell>
          <cell r="BN1153">
            <v>77461.296875</v>
          </cell>
          <cell r="BO1153">
            <v>0</v>
          </cell>
          <cell r="BP1153">
            <v>25434.9951171875</v>
          </cell>
          <cell r="BQ1153">
            <v>0</v>
          </cell>
          <cell r="BR1153">
            <v>0</v>
          </cell>
          <cell r="BS1153">
            <v>0</v>
          </cell>
          <cell r="BT1153">
            <v>0</v>
          </cell>
          <cell r="BU1153">
            <v>0</v>
          </cell>
          <cell r="BV1153">
            <v>0</v>
          </cell>
          <cell r="BW1153">
            <v>0</v>
          </cell>
          <cell r="BX1153">
            <v>0</v>
          </cell>
          <cell r="BY1153">
            <v>0</v>
          </cell>
          <cell r="BZ1153">
            <v>0</v>
          </cell>
          <cell r="CA1153">
            <v>0</v>
          </cell>
          <cell r="CB1153">
            <v>0</v>
          </cell>
          <cell r="CC1153">
            <v>0</v>
          </cell>
          <cell r="CD1153">
            <v>0</v>
          </cell>
          <cell r="CE1153">
            <v>0</v>
          </cell>
          <cell r="CF1153">
            <v>0</v>
          </cell>
          <cell r="CG1153">
            <v>0</v>
          </cell>
          <cell r="CH1153">
            <v>0</v>
          </cell>
          <cell r="CI1153">
            <v>0</v>
          </cell>
          <cell r="CJ1153">
            <v>0</v>
          </cell>
          <cell r="CK1153">
            <v>0</v>
          </cell>
          <cell r="CL1153">
            <v>0</v>
          </cell>
          <cell r="CM1153">
            <v>1</v>
          </cell>
        </row>
        <row r="1154">
          <cell r="A1154" t="str">
            <v>NIP_BP11_Z_JONC_WS1_D99</v>
          </cell>
          <cell r="C1154" t="str">
            <v>BP11</v>
          </cell>
          <cell r="D1154" t="str">
            <v>Out</v>
          </cell>
          <cell r="E1154" t="str">
            <v>Third Party Finance</v>
          </cell>
          <cell r="F1154" t="str">
            <v>Options</v>
          </cell>
          <cell r="G1154" t="str">
            <v>Both</v>
          </cell>
          <cell r="H1154" t="str">
            <v>In</v>
          </cell>
          <cell r="I1154" t="str">
            <v>JONES CREEK</v>
          </cell>
          <cell r="J1154" t="str">
            <v>OML - 42</v>
          </cell>
          <cell r="K1154" t="str">
            <v>SWAMP WEST</v>
          </cell>
          <cell r="L1154" t="str">
            <v>West</v>
          </cell>
          <cell r="M1154" t="str">
            <v>Thematic Project - JONES CREEK</v>
          </cell>
          <cell r="N1154" t="str">
            <v>Thematic Projects</v>
          </cell>
          <cell r="O1154" t="str">
            <v>Thematic Project</v>
          </cell>
          <cell r="P1154" t="str">
            <v>Thematic Project</v>
          </cell>
          <cell r="Q1154" t="str">
            <v>Baranu Suka</v>
          </cell>
          <cell r="R1154" t="str">
            <v>JONES_CREEK1_FS</v>
          </cell>
          <cell r="S1154" t="str">
            <v>DOMGAS</v>
          </cell>
          <cell r="T1154" t="str">
            <v>2. Export Gas Commitments</v>
          </cell>
          <cell r="U1154" t="str">
            <v>1. Secure / Maximise NFA</v>
          </cell>
          <cell r="V1154" t="str">
            <v>David Oluwajuyigbe</v>
          </cell>
          <cell r="W1154">
            <v>22</v>
          </cell>
          <cell r="X1154">
            <v>0</v>
          </cell>
          <cell r="Y1154">
            <v>116213.80810546875</v>
          </cell>
          <cell r="Z1154">
            <v>0</v>
          </cell>
          <cell r="AA1154">
            <v>96236.569580078125</v>
          </cell>
          <cell r="AB1154">
            <v>0</v>
          </cell>
          <cell r="AC1154">
            <v>82245.649047851563</v>
          </cell>
          <cell r="AD1154">
            <v>9138.417236328125</v>
          </cell>
          <cell r="AE1154">
            <v>4852.3311004638672</v>
          </cell>
          <cell r="AF1154">
            <v>0</v>
          </cell>
          <cell r="AG1154">
            <v>0</v>
          </cell>
          <cell r="AH1154">
            <v>0</v>
          </cell>
          <cell r="AI1154">
            <v>0</v>
          </cell>
          <cell r="AJ1154">
            <v>103422.6640625</v>
          </cell>
          <cell r="AK1154">
            <v>0</v>
          </cell>
          <cell r="AL1154">
            <v>0</v>
          </cell>
          <cell r="AM1154">
            <v>0</v>
          </cell>
          <cell r="AN1154">
            <v>0</v>
          </cell>
          <cell r="AO1154">
            <v>0</v>
          </cell>
          <cell r="AP1154">
            <v>0</v>
          </cell>
          <cell r="AQ1154">
            <v>0</v>
          </cell>
          <cell r="AR1154">
            <v>0</v>
          </cell>
          <cell r="AS1154">
            <v>0</v>
          </cell>
          <cell r="AT1154">
            <v>0</v>
          </cell>
          <cell r="AU1154">
            <v>0</v>
          </cell>
          <cell r="AV1154">
            <v>0</v>
          </cell>
          <cell r="AW1154">
            <v>0</v>
          </cell>
          <cell r="AX1154">
            <v>0</v>
          </cell>
          <cell r="AY1154">
            <v>0</v>
          </cell>
          <cell r="AZ1154">
            <v>0</v>
          </cell>
          <cell r="BA1154">
            <v>0</v>
          </cell>
          <cell r="BB1154">
            <v>0</v>
          </cell>
          <cell r="BC1154">
            <v>0</v>
          </cell>
          <cell r="BD1154">
            <v>0</v>
          </cell>
          <cell r="BE1154">
            <v>0</v>
          </cell>
          <cell r="BF1154">
            <v>0</v>
          </cell>
          <cell r="BG1154">
            <v>0</v>
          </cell>
          <cell r="BH1154">
            <v>0</v>
          </cell>
          <cell r="BI1154">
            <v>0</v>
          </cell>
          <cell r="BJ1154">
            <v>0</v>
          </cell>
          <cell r="BK1154">
            <v>0</v>
          </cell>
          <cell r="BL1154">
            <v>0</v>
          </cell>
          <cell r="BM1154">
            <v>0</v>
          </cell>
          <cell r="BN1154">
            <v>0</v>
          </cell>
          <cell r="BO1154">
            <v>0</v>
          </cell>
          <cell r="BP1154">
            <v>0</v>
          </cell>
          <cell r="BQ1154">
            <v>0</v>
          </cell>
          <cell r="BR1154">
            <v>0</v>
          </cell>
          <cell r="BS1154">
            <v>0</v>
          </cell>
          <cell r="BT1154">
            <v>0</v>
          </cell>
          <cell r="BU1154">
            <v>0</v>
          </cell>
          <cell r="BV1154">
            <v>0</v>
          </cell>
          <cell r="BW1154">
            <v>0</v>
          </cell>
          <cell r="BX1154">
            <v>0</v>
          </cell>
          <cell r="BY1154">
            <v>0</v>
          </cell>
          <cell r="BZ1154">
            <v>0</v>
          </cell>
          <cell r="CA1154">
            <v>0</v>
          </cell>
          <cell r="CB1154">
            <v>0</v>
          </cell>
          <cell r="CC1154">
            <v>0</v>
          </cell>
          <cell r="CD1154">
            <v>0</v>
          </cell>
          <cell r="CE1154">
            <v>0</v>
          </cell>
          <cell r="CF1154">
            <v>0</v>
          </cell>
          <cell r="CG1154">
            <v>0</v>
          </cell>
          <cell r="CH1154">
            <v>0</v>
          </cell>
          <cell r="CI1154">
            <v>0</v>
          </cell>
          <cell r="CJ1154">
            <v>0</v>
          </cell>
          <cell r="CK1154">
            <v>0</v>
          </cell>
          <cell r="CL1154">
            <v>0</v>
          </cell>
          <cell r="CM1154">
            <v>1</v>
          </cell>
        </row>
        <row r="1155">
          <cell r="A1155" t="str">
            <v>NIP_BP11_Z_KAUE_ES1_D01</v>
          </cell>
          <cell r="C1155" t="str">
            <v>BP11</v>
          </cell>
          <cell r="D1155" t="str">
            <v>Out</v>
          </cell>
          <cell r="E1155" t="str">
            <v>Third Party Finance</v>
          </cell>
          <cell r="F1155" t="str">
            <v>Options</v>
          </cell>
          <cell r="G1155" t="str">
            <v>SPDC JV</v>
          </cell>
          <cell r="H1155" t="str">
            <v>Not reported</v>
          </cell>
          <cell r="I1155" t="str">
            <v>KALAEKULE</v>
          </cell>
          <cell r="J1155" t="str">
            <v>OML - 72</v>
          </cell>
          <cell r="K1155" t="str">
            <v>SWAMP EAST</v>
          </cell>
          <cell r="L1155" t="str">
            <v>East</v>
          </cell>
          <cell r="M1155" t="str">
            <v>Kalaekule FOD Phase 1</v>
          </cell>
          <cell r="N1155" t="str">
            <v>Kalaekule FOD Phase 1</v>
          </cell>
          <cell r="O1155" t="str">
            <v>Kalaekule FOD Phase 1</v>
          </cell>
          <cell r="P1155" t="str">
            <v>Kalaekule FOD</v>
          </cell>
          <cell r="Q1155" t="str">
            <v>Ehidiamhen Alikah</v>
          </cell>
          <cell r="R1155" t="str">
            <v>KALAEKULE1_FS</v>
          </cell>
          <cell r="S1155" t="str">
            <v>NLNG</v>
          </cell>
          <cell r="T1155" t="str">
            <v>7. Export Growth</v>
          </cell>
          <cell r="U1155" t="str">
            <v>8. Oil and Gas Growth</v>
          </cell>
          <cell r="V1155" t="str">
            <v>Ikwan Ukauku</v>
          </cell>
          <cell r="W1155">
            <v>0</v>
          </cell>
          <cell r="X1155">
            <v>0</v>
          </cell>
          <cell r="Y1155">
            <v>54492.438232421875</v>
          </cell>
          <cell r="Z1155">
            <v>0</v>
          </cell>
          <cell r="AA1155">
            <v>54184.846313476563</v>
          </cell>
          <cell r="AB1155">
            <v>0</v>
          </cell>
          <cell r="AC1155">
            <v>46971.710815429688</v>
          </cell>
          <cell r="AD1155">
            <v>2609.5403137207031</v>
          </cell>
          <cell r="AE1155">
            <v>4603.6580963134766</v>
          </cell>
          <cell r="AF1155">
            <v>0</v>
          </cell>
          <cell r="AG1155">
            <v>0</v>
          </cell>
          <cell r="AH1155">
            <v>0</v>
          </cell>
          <cell r="AI1155">
            <v>426496.296875</v>
          </cell>
          <cell r="AJ1155">
            <v>317873.7412109375</v>
          </cell>
          <cell r="AK1155">
            <v>0</v>
          </cell>
          <cell r="AL1155">
            <v>0</v>
          </cell>
          <cell r="AM1155">
            <v>0</v>
          </cell>
          <cell r="AN1155">
            <v>7</v>
          </cell>
          <cell r="AO1155">
            <v>0</v>
          </cell>
          <cell r="AP1155">
            <v>0</v>
          </cell>
          <cell r="AQ1155">
            <v>0</v>
          </cell>
          <cell r="AR1155">
            <v>0</v>
          </cell>
          <cell r="AS1155">
            <v>0</v>
          </cell>
          <cell r="AT1155">
            <v>0</v>
          </cell>
          <cell r="AU1155">
            <v>0</v>
          </cell>
          <cell r="AV1155">
            <v>0</v>
          </cell>
          <cell r="AW1155">
            <v>0</v>
          </cell>
          <cell r="AX1155">
            <v>0</v>
          </cell>
          <cell r="AY1155">
            <v>0</v>
          </cell>
          <cell r="AZ1155">
            <v>0</v>
          </cell>
          <cell r="BA1155">
            <v>0</v>
          </cell>
          <cell r="BB1155">
            <v>0</v>
          </cell>
          <cell r="BC1155">
            <v>0</v>
          </cell>
          <cell r="BD1155">
            <v>0</v>
          </cell>
          <cell r="BE1155">
            <v>0</v>
          </cell>
          <cell r="BF1155">
            <v>0</v>
          </cell>
          <cell r="BG1155">
            <v>0</v>
          </cell>
          <cell r="BH1155">
            <v>0</v>
          </cell>
          <cell r="BI1155">
            <v>0</v>
          </cell>
          <cell r="BJ1155">
            <v>0</v>
          </cell>
          <cell r="BK1155">
            <v>0</v>
          </cell>
          <cell r="BL1155">
            <v>21451.136962890625</v>
          </cell>
          <cell r="BM1155">
            <v>288456.08203125</v>
          </cell>
          <cell r="BN1155">
            <v>95804.8466796875</v>
          </cell>
          <cell r="BO1155">
            <v>0</v>
          </cell>
          <cell r="BP1155">
            <v>20784.242919921875</v>
          </cell>
          <cell r="BQ1155">
            <v>0</v>
          </cell>
          <cell r="BR1155">
            <v>0</v>
          </cell>
          <cell r="BS1155">
            <v>0</v>
          </cell>
          <cell r="BT1155">
            <v>0</v>
          </cell>
          <cell r="BU1155">
            <v>0</v>
          </cell>
          <cell r="BV1155">
            <v>0</v>
          </cell>
          <cell r="BW1155">
            <v>0</v>
          </cell>
          <cell r="BX1155">
            <v>0</v>
          </cell>
          <cell r="BY1155">
            <v>0</v>
          </cell>
          <cell r="BZ1155">
            <v>0</v>
          </cell>
          <cell r="CA1155">
            <v>0</v>
          </cell>
          <cell r="CB1155">
            <v>0</v>
          </cell>
          <cell r="CC1155">
            <v>0</v>
          </cell>
          <cell r="CD1155">
            <v>0</v>
          </cell>
          <cell r="CE1155">
            <v>0</v>
          </cell>
          <cell r="CF1155">
            <v>0</v>
          </cell>
          <cell r="CG1155">
            <v>0</v>
          </cell>
          <cell r="CH1155">
            <v>0</v>
          </cell>
          <cell r="CI1155">
            <v>0</v>
          </cell>
          <cell r="CJ1155">
            <v>0</v>
          </cell>
          <cell r="CK1155">
            <v>0</v>
          </cell>
          <cell r="CL1155">
            <v>0</v>
          </cell>
          <cell r="CM1155">
            <v>1</v>
          </cell>
        </row>
        <row r="1156">
          <cell r="A1156" t="str">
            <v>NIP_BP11_Z_KAUE_ES1_D02</v>
          </cell>
          <cell r="C1156" t="str">
            <v>BP11</v>
          </cell>
          <cell r="D1156" t="str">
            <v>Out</v>
          </cell>
          <cell r="E1156" t="str">
            <v>Third Party Finance</v>
          </cell>
          <cell r="F1156" t="str">
            <v>Options</v>
          </cell>
          <cell r="G1156" t="str">
            <v>SPDC JV</v>
          </cell>
          <cell r="H1156" t="str">
            <v>Not reported</v>
          </cell>
          <cell r="I1156" t="str">
            <v>KALAEKULE</v>
          </cell>
          <cell r="J1156" t="str">
            <v>OML - 72</v>
          </cell>
          <cell r="K1156" t="str">
            <v>SWAMP EAST</v>
          </cell>
          <cell r="L1156" t="str">
            <v>East</v>
          </cell>
          <cell r="M1156" t="str">
            <v>Kalaekule FOD Phase 1</v>
          </cell>
          <cell r="N1156" t="str">
            <v>Kalaekule FOD Phase 1</v>
          </cell>
          <cell r="O1156" t="str">
            <v>Kalaekule FOD Phase 1</v>
          </cell>
          <cell r="P1156" t="str">
            <v>Kalaekule FOD</v>
          </cell>
          <cell r="Q1156" t="str">
            <v>Ehidiamhen Alikah</v>
          </cell>
          <cell r="R1156" t="str">
            <v>KALAEKULE1_FS</v>
          </cell>
          <cell r="S1156" t="str">
            <v>NLNG</v>
          </cell>
          <cell r="T1156" t="str">
            <v>7. Export Growth</v>
          </cell>
          <cell r="U1156" t="str">
            <v>8. Oil and Gas Growth</v>
          </cell>
          <cell r="V1156" t="str">
            <v>Ikwan Ukauku</v>
          </cell>
          <cell r="W1156">
            <v>0</v>
          </cell>
          <cell r="X1156">
            <v>0</v>
          </cell>
          <cell r="Y1156">
            <v>10427.945007324219</v>
          </cell>
          <cell r="Z1156">
            <v>0</v>
          </cell>
          <cell r="AA1156">
            <v>26408.586791992188</v>
          </cell>
          <cell r="AB1156">
            <v>0</v>
          </cell>
          <cell r="AC1156">
            <v>22892.890808105469</v>
          </cell>
          <cell r="AD1156">
            <v>1271.8276062011719</v>
          </cell>
          <cell r="AE1156">
            <v>2243.9019012451172</v>
          </cell>
          <cell r="AF1156">
            <v>0</v>
          </cell>
          <cell r="AG1156">
            <v>0</v>
          </cell>
          <cell r="AH1156">
            <v>0</v>
          </cell>
          <cell r="AI1156">
            <v>167737.90625</v>
          </cell>
          <cell r="AJ1156">
            <v>118535.025390625</v>
          </cell>
          <cell r="AK1156">
            <v>0</v>
          </cell>
          <cell r="AL1156">
            <v>0</v>
          </cell>
          <cell r="AM1156">
            <v>4</v>
          </cell>
          <cell r="AN1156">
            <v>0</v>
          </cell>
          <cell r="AO1156">
            <v>0</v>
          </cell>
          <cell r="AP1156">
            <v>0</v>
          </cell>
          <cell r="AQ1156">
            <v>0</v>
          </cell>
          <cell r="AR1156">
            <v>0</v>
          </cell>
          <cell r="AS1156">
            <v>0</v>
          </cell>
          <cell r="AT1156">
            <v>0</v>
          </cell>
          <cell r="AU1156">
            <v>0</v>
          </cell>
          <cell r="AV1156">
            <v>0</v>
          </cell>
          <cell r="AW1156">
            <v>0</v>
          </cell>
          <cell r="AX1156">
            <v>0</v>
          </cell>
          <cell r="AY1156">
            <v>0</v>
          </cell>
          <cell r="AZ1156">
            <v>0</v>
          </cell>
          <cell r="BA1156">
            <v>0</v>
          </cell>
          <cell r="BB1156">
            <v>0</v>
          </cell>
          <cell r="BC1156">
            <v>0</v>
          </cell>
          <cell r="BD1156">
            <v>0</v>
          </cell>
          <cell r="BE1156">
            <v>0</v>
          </cell>
          <cell r="BF1156">
            <v>0</v>
          </cell>
          <cell r="BG1156">
            <v>0</v>
          </cell>
          <cell r="BH1156">
            <v>0</v>
          </cell>
          <cell r="BI1156">
            <v>0</v>
          </cell>
          <cell r="BJ1156">
            <v>0</v>
          </cell>
          <cell r="BK1156">
            <v>0</v>
          </cell>
          <cell r="BL1156">
            <v>8024.11572265625</v>
          </cell>
          <cell r="BM1156">
            <v>103264.7265625</v>
          </cell>
          <cell r="BN1156">
            <v>48157.47265625</v>
          </cell>
          <cell r="BO1156">
            <v>0</v>
          </cell>
          <cell r="BP1156">
            <v>8291.5859375</v>
          </cell>
          <cell r="BQ1156">
            <v>0</v>
          </cell>
          <cell r="BR1156">
            <v>0</v>
          </cell>
          <cell r="BS1156">
            <v>0</v>
          </cell>
          <cell r="BT1156">
            <v>0</v>
          </cell>
          <cell r="BU1156">
            <v>0</v>
          </cell>
          <cell r="BV1156">
            <v>0</v>
          </cell>
          <cell r="BW1156">
            <v>0</v>
          </cell>
          <cell r="BX1156">
            <v>0</v>
          </cell>
          <cell r="BY1156">
            <v>0</v>
          </cell>
          <cell r="BZ1156">
            <v>0</v>
          </cell>
          <cell r="CA1156">
            <v>0</v>
          </cell>
          <cell r="CB1156">
            <v>0</v>
          </cell>
          <cell r="CC1156">
            <v>0</v>
          </cell>
          <cell r="CD1156">
            <v>0</v>
          </cell>
          <cell r="CE1156">
            <v>0</v>
          </cell>
          <cell r="CF1156">
            <v>0</v>
          </cell>
          <cell r="CG1156">
            <v>0</v>
          </cell>
          <cell r="CH1156">
            <v>0</v>
          </cell>
          <cell r="CI1156">
            <v>0</v>
          </cell>
          <cell r="CJ1156">
            <v>0</v>
          </cell>
          <cell r="CK1156">
            <v>0</v>
          </cell>
          <cell r="CL1156">
            <v>0</v>
          </cell>
          <cell r="CM1156">
            <v>1</v>
          </cell>
        </row>
        <row r="1157">
          <cell r="A1157" t="str">
            <v>NIP_BP11_Z_KAUE_ES1_L01</v>
          </cell>
          <cell r="C1157" t="str">
            <v>BP11</v>
          </cell>
          <cell r="D1157" t="str">
            <v>Out</v>
          </cell>
          <cell r="E1157" t="str">
            <v>Third Party Finance</v>
          </cell>
          <cell r="F1157" t="str">
            <v>Options</v>
          </cell>
          <cell r="G1157" t="str">
            <v>SPDC JV</v>
          </cell>
          <cell r="H1157" t="str">
            <v>Not reported</v>
          </cell>
          <cell r="I1157" t="str">
            <v>KALAEKULE</v>
          </cell>
          <cell r="J1157" t="str">
            <v>OML - 72</v>
          </cell>
          <cell r="K1157" t="str">
            <v>SWAMP EAST</v>
          </cell>
          <cell r="L1157" t="str">
            <v>East</v>
          </cell>
          <cell r="M1157" t="str">
            <v>Kalaekule FOD Phase 1</v>
          </cell>
          <cell r="N1157" t="str">
            <v>Kalaekule FOD Phase 1</v>
          </cell>
          <cell r="O1157" t="str">
            <v>Kalaekule FOD Phase 1</v>
          </cell>
          <cell r="P1157" t="str">
            <v>Kalaekule FOD</v>
          </cell>
          <cell r="Q1157" t="str">
            <v>Ehidiamhen Alikah</v>
          </cell>
          <cell r="R1157" t="str">
            <v>KALAEKULE1_FS</v>
          </cell>
          <cell r="S1157" t="str">
            <v>NLNG</v>
          </cell>
          <cell r="T1157" t="str">
            <v>7. Export Growth</v>
          </cell>
          <cell r="U1157" t="str">
            <v>8. Oil and Gas Growth</v>
          </cell>
          <cell r="V1157" t="str">
            <v>Ikwan Ukauku</v>
          </cell>
          <cell r="W1157">
            <v>0</v>
          </cell>
          <cell r="X1157">
            <v>0</v>
          </cell>
          <cell r="Y1157">
            <v>48621.788940429688</v>
          </cell>
          <cell r="Z1157">
            <v>0</v>
          </cell>
          <cell r="AA1157">
            <v>53289.514770507813</v>
          </cell>
          <cell r="AB1157">
            <v>0</v>
          </cell>
          <cell r="AC1157">
            <v>46195.354370117188</v>
          </cell>
          <cell r="AD1157">
            <v>2566.4046440124512</v>
          </cell>
          <cell r="AE1157">
            <v>4527.8030548095703</v>
          </cell>
          <cell r="AF1157">
            <v>0</v>
          </cell>
          <cell r="AG1157">
            <v>0</v>
          </cell>
          <cell r="AH1157">
            <v>0</v>
          </cell>
          <cell r="AI1157">
            <v>268412.28125</v>
          </cell>
          <cell r="AJ1157">
            <v>232454.33862304688</v>
          </cell>
          <cell r="AK1157">
            <v>0</v>
          </cell>
          <cell r="AL1157">
            <v>0</v>
          </cell>
          <cell r="AM1157">
            <v>11</v>
          </cell>
          <cell r="AN1157">
            <v>11</v>
          </cell>
          <cell r="AO1157">
            <v>0</v>
          </cell>
          <cell r="AP1157">
            <v>0</v>
          </cell>
          <cell r="AQ1157">
            <v>0</v>
          </cell>
          <cell r="AR1157">
            <v>0</v>
          </cell>
          <cell r="AS1157">
            <v>0</v>
          </cell>
          <cell r="AT1157">
            <v>0</v>
          </cell>
          <cell r="AU1157">
            <v>0</v>
          </cell>
          <cell r="AV1157">
            <v>0</v>
          </cell>
          <cell r="AW1157">
            <v>0</v>
          </cell>
          <cell r="AX1157">
            <v>0</v>
          </cell>
          <cell r="AY1157">
            <v>0</v>
          </cell>
          <cell r="AZ1157">
            <v>0</v>
          </cell>
          <cell r="BA1157">
            <v>0</v>
          </cell>
          <cell r="BB1157">
            <v>0</v>
          </cell>
          <cell r="BC1157">
            <v>0</v>
          </cell>
          <cell r="BD1157">
            <v>0</v>
          </cell>
          <cell r="BE1157">
            <v>0</v>
          </cell>
          <cell r="BF1157">
            <v>0</v>
          </cell>
          <cell r="BG1157">
            <v>0</v>
          </cell>
          <cell r="BH1157">
            <v>0</v>
          </cell>
          <cell r="BI1157">
            <v>0</v>
          </cell>
          <cell r="BJ1157">
            <v>0</v>
          </cell>
          <cell r="BK1157">
            <v>0</v>
          </cell>
          <cell r="BL1157">
            <v>46277.98046875</v>
          </cell>
          <cell r="BM1157">
            <v>0</v>
          </cell>
          <cell r="BN1157">
            <v>0</v>
          </cell>
          <cell r="BO1157">
            <v>222134.29296875</v>
          </cell>
          <cell r="BP1157">
            <v>0</v>
          </cell>
          <cell r="BQ1157">
            <v>0</v>
          </cell>
          <cell r="BR1157">
            <v>0</v>
          </cell>
          <cell r="BS1157">
            <v>0</v>
          </cell>
          <cell r="BT1157">
            <v>0</v>
          </cell>
          <cell r="BU1157">
            <v>0</v>
          </cell>
          <cell r="BV1157">
            <v>0</v>
          </cell>
          <cell r="BW1157">
            <v>0</v>
          </cell>
          <cell r="BX1157">
            <v>0</v>
          </cell>
          <cell r="BY1157">
            <v>0</v>
          </cell>
          <cell r="BZ1157">
            <v>0</v>
          </cell>
          <cell r="CA1157">
            <v>0</v>
          </cell>
          <cell r="CB1157">
            <v>0</v>
          </cell>
          <cell r="CC1157">
            <v>0</v>
          </cell>
          <cell r="CD1157">
            <v>0</v>
          </cell>
          <cell r="CE1157">
            <v>0</v>
          </cell>
          <cell r="CF1157">
            <v>0</v>
          </cell>
          <cell r="CG1157">
            <v>0</v>
          </cell>
          <cell r="CH1157">
            <v>0</v>
          </cell>
          <cell r="CI1157">
            <v>0</v>
          </cell>
          <cell r="CJ1157">
            <v>0</v>
          </cell>
          <cell r="CK1157">
            <v>0</v>
          </cell>
          <cell r="CL1157">
            <v>0</v>
          </cell>
          <cell r="CM1157">
            <v>1</v>
          </cell>
        </row>
        <row r="1158">
          <cell r="A1158" t="str">
            <v>NIP_BP11_Z_KCNT_ES1_D01</v>
          </cell>
          <cell r="C1158" t="str">
            <v>BP11</v>
          </cell>
          <cell r="D1158" t="str">
            <v>Out</v>
          </cell>
          <cell r="E1158" t="str">
            <v>Third Party Finance</v>
          </cell>
          <cell r="F1158" t="str">
            <v>Options</v>
          </cell>
          <cell r="G1158" t="str">
            <v>SPDC JV</v>
          </cell>
          <cell r="H1158" t="str">
            <v>Not reported</v>
          </cell>
          <cell r="I1158" t="str">
            <v>KALAEKULE</v>
          </cell>
          <cell r="J1158" t="str">
            <v>OML - 72</v>
          </cell>
          <cell r="K1158" t="str">
            <v>SWAMP EAST</v>
          </cell>
          <cell r="L1158" t="str">
            <v>East</v>
          </cell>
          <cell r="M1158" t="str">
            <v>Kalaekule FOD Phase 2</v>
          </cell>
          <cell r="N1158" t="str">
            <v>Kalaekule FOD Phase 2</v>
          </cell>
          <cell r="O1158" t="str">
            <v>Kalaekule FOD Phase 2</v>
          </cell>
          <cell r="P1158" t="str">
            <v>Kalaekule FOD</v>
          </cell>
          <cell r="Q1158" t="str">
            <v>Ehidiamhen Alikah</v>
          </cell>
          <cell r="R1158" t="str">
            <v>KALAEKULE1_FS</v>
          </cell>
          <cell r="S1158" t="str">
            <v>NLNG</v>
          </cell>
          <cell r="T1158" t="str">
            <v>7. Export Growth</v>
          </cell>
          <cell r="U1158" t="str">
            <v>8. Oil and Gas Growth</v>
          </cell>
          <cell r="V1158" t="str">
            <v>Ikwan Ukauku</v>
          </cell>
          <cell r="W1158">
            <v>6</v>
          </cell>
          <cell r="X1158">
            <v>0</v>
          </cell>
          <cell r="Y1158">
            <v>34564.567054748535</v>
          </cell>
          <cell r="Z1158">
            <v>0</v>
          </cell>
          <cell r="AA1158">
            <v>21602.986110687256</v>
          </cell>
          <cell r="AB1158">
            <v>0</v>
          </cell>
          <cell r="AC1158">
            <v>18727.288009643555</v>
          </cell>
          <cell r="AD1158">
            <v>1040.3971490859985</v>
          </cell>
          <cell r="AE1158">
            <v>1835.3505096435547</v>
          </cell>
          <cell r="AF1158">
            <v>0</v>
          </cell>
          <cell r="AG1158">
            <v>0</v>
          </cell>
          <cell r="AH1158">
            <v>0</v>
          </cell>
          <cell r="AI1158">
            <v>309387.6171875</v>
          </cell>
          <cell r="AJ1158">
            <v>225943.97412109375</v>
          </cell>
          <cell r="AK1158">
            <v>0</v>
          </cell>
          <cell r="AL1158">
            <v>0</v>
          </cell>
          <cell r="AM1158">
            <v>3</v>
          </cell>
          <cell r="AN1158">
            <v>0</v>
          </cell>
          <cell r="AO1158">
            <v>0</v>
          </cell>
          <cell r="AP1158">
            <v>0</v>
          </cell>
          <cell r="AQ1158">
            <v>0</v>
          </cell>
          <cell r="AR1158">
            <v>0</v>
          </cell>
          <cell r="AS1158">
            <v>0</v>
          </cell>
          <cell r="AT1158">
            <v>0</v>
          </cell>
          <cell r="AU1158">
            <v>0</v>
          </cell>
          <cell r="AV1158">
            <v>0</v>
          </cell>
          <cell r="AW1158">
            <v>0</v>
          </cell>
          <cell r="AX1158">
            <v>0</v>
          </cell>
          <cell r="AY1158">
            <v>0</v>
          </cell>
          <cell r="AZ1158">
            <v>0</v>
          </cell>
          <cell r="BA1158">
            <v>0</v>
          </cell>
          <cell r="BB1158">
            <v>0</v>
          </cell>
          <cell r="BC1158">
            <v>0</v>
          </cell>
          <cell r="BD1158">
            <v>0</v>
          </cell>
          <cell r="BE1158">
            <v>0</v>
          </cell>
          <cell r="BF1158">
            <v>0</v>
          </cell>
          <cell r="BG1158">
            <v>0</v>
          </cell>
          <cell r="BH1158">
            <v>0</v>
          </cell>
          <cell r="BI1158">
            <v>0</v>
          </cell>
          <cell r="BJ1158">
            <v>0</v>
          </cell>
          <cell r="BK1158">
            <v>0</v>
          </cell>
          <cell r="BL1158">
            <v>30110.3369140625</v>
          </cell>
          <cell r="BM1158">
            <v>197830.578125</v>
          </cell>
          <cell r="BN1158">
            <v>68103.5966796875</v>
          </cell>
          <cell r="BO1158">
            <v>0</v>
          </cell>
          <cell r="BP1158">
            <v>13343.093383789063</v>
          </cell>
          <cell r="BQ1158">
            <v>0</v>
          </cell>
          <cell r="BR1158">
            <v>0</v>
          </cell>
          <cell r="BS1158">
            <v>0</v>
          </cell>
          <cell r="BT1158">
            <v>0</v>
          </cell>
          <cell r="BU1158">
            <v>0</v>
          </cell>
          <cell r="BV1158">
            <v>0</v>
          </cell>
          <cell r="BW1158">
            <v>0</v>
          </cell>
          <cell r="BX1158">
            <v>0</v>
          </cell>
          <cell r="BY1158">
            <v>0</v>
          </cell>
          <cell r="BZ1158">
            <v>0</v>
          </cell>
          <cell r="CA1158">
            <v>0</v>
          </cell>
          <cell r="CB1158">
            <v>0</v>
          </cell>
          <cell r="CC1158">
            <v>0</v>
          </cell>
          <cell r="CD1158">
            <v>0</v>
          </cell>
          <cell r="CE1158">
            <v>0</v>
          </cell>
          <cell r="CF1158">
            <v>0</v>
          </cell>
          <cell r="CG1158">
            <v>0</v>
          </cell>
          <cell r="CH1158">
            <v>0</v>
          </cell>
          <cell r="CI1158">
            <v>0</v>
          </cell>
          <cell r="CJ1158">
            <v>0</v>
          </cell>
          <cell r="CK1158">
            <v>0</v>
          </cell>
          <cell r="CL1158">
            <v>0</v>
          </cell>
          <cell r="CM1158">
            <v>1</v>
          </cell>
        </row>
        <row r="1159">
          <cell r="A1159" t="str">
            <v>NIP_BP11_Z_KDZZ_ES1_D01</v>
          </cell>
          <cell r="C1159" t="str">
            <v>BP11</v>
          </cell>
          <cell r="D1159" t="str">
            <v>Out</v>
          </cell>
          <cell r="E1159" t="str">
            <v>Third Party Finance</v>
          </cell>
          <cell r="F1159" t="str">
            <v>Options</v>
          </cell>
          <cell r="G1159" t="str">
            <v>SPDC JV</v>
          </cell>
          <cell r="H1159" t="str">
            <v>Not reported</v>
          </cell>
          <cell r="I1159" t="str">
            <v>KD</v>
          </cell>
          <cell r="J1159" t="str">
            <v>OML - 72</v>
          </cell>
          <cell r="K1159" t="str">
            <v>SWAMP EAST</v>
          </cell>
          <cell r="L1159" t="str">
            <v>East</v>
          </cell>
          <cell r="M1159" t="str">
            <v>Kalaekule FOD Phase 1</v>
          </cell>
          <cell r="N1159" t="str">
            <v>Kalaekule FOD Phase 1</v>
          </cell>
          <cell r="O1159" t="str">
            <v>Kalaekule FOD Phase 1</v>
          </cell>
          <cell r="P1159" t="str">
            <v>Kalaekule FOD</v>
          </cell>
          <cell r="Q1159" t="str">
            <v>Ehidiamhen Alikah</v>
          </cell>
          <cell r="R1159" t="str">
            <v>KALAEKULE1_FS</v>
          </cell>
          <cell r="S1159" t="str">
            <v>NLNG</v>
          </cell>
          <cell r="T1159" t="str">
            <v>7. Export Growth</v>
          </cell>
          <cell r="U1159" t="str">
            <v>7. Material Oil</v>
          </cell>
          <cell r="V1159" t="str">
            <v>Ikwan Ukauku</v>
          </cell>
          <cell r="W1159">
            <v>6</v>
          </cell>
          <cell r="X1159">
            <v>0</v>
          </cell>
          <cell r="Y1159">
            <v>39679.840637207031</v>
          </cell>
          <cell r="Z1159">
            <v>0</v>
          </cell>
          <cell r="AA1159">
            <v>70290.309326171875</v>
          </cell>
          <cell r="AB1159">
            <v>0</v>
          </cell>
          <cell r="AC1159">
            <v>60813.594848632813</v>
          </cell>
          <cell r="AD1159">
            <v>3378.5243835449219</v>
          </cell>
          <cell r="AE1159">
            <v>6098.2200164794922</v>
          </cell>
          <cell r="AF1159">
            <v>0</v>
          </cell>
          <cell r="AG1159">
            <v>0</v>
          </cell>
          <cell r="AH1159">
            <v>0</v>
          </cell>
          <cell r="AI1159">
            <v>225165.66796875</v>
          </cell>
          <cell r="AJ1159">
            <v>238227.23062133789</v>
          </cell>
          <cell r="AK1159">
            <v>0</v>
          </cell>
          <cell r="AL1159">
            <v>0</v>
          </cell>
          <cell r="AM1159">
            <v>5</v>
          </cell>
          <cell r="AN1159">
            <v>0</v>
          </cell>
          <cell r="AO1159">
            <v>0</v>
          </cell>
          <cell r="AP1159">
            <v>0</v>
          </cell>
          <cell r="AQ1159">
            <v>0</v>
          </cell>
          <cell r="AR1159">
            <v>6</v>
          </cell>
          <cell r="AS1159">
            <v>0</v>
          </cell>
          <cell r="AT1159">
            <v>0</v>
          </cell>
          <cell r="AU1159">
            <v>0</v>
          </cell>
          <cell r="AV1159">
            <v>0</v>
          </cell>
          <cell r="AW1159">
            <v>0</v>
          </cell>
          <cell r="AX1159">
            <v>0</v>
          </cell>
          <cell r="AY1159">
            <v>0</v>
          </cell>
          <cell r="AZ1159">
            <v>0</v>
          </cell>
          <cell r="BA1159">
            <v>0</v>
          </cell>
          <cell r="BB1159">
            <v>0</v>
          </cell>
          <cell r="BC1159">
            <v>0</v>
          </cell>
          <cell r="BD1159">
            <v>0</v>
          </cell>
          <cell r="BE1159">
            <v>0</v>
          </cell>
          <cell r="BF1159">
            <v>0</v>
          </cell>
          <cell r="BG1159">
            <v>0</v>
          </cell>
          <cell r="BH1159">
            <v>0</v>
          </cell>
          <cell r="BI1159">
            <v>0</v>
          </cell>
          <cell r="BJ1159">
            <v>0</v>
          </cell>
          <cell r="BK1159">
            <v>0</v>
          </cell>
          <cell r="BL1159">
            <v>13570.1875</v>
          </cell>
          <cell r="BM1159">
            <v>153136.5234375</v>
          </cell>
          <cell r="BN1159">
            <v>52717.6318359375</v>
          </cell>
          <cell r="BO1159">
            <v>0</v>
          </cell>
          <cell r="BP1159">
            <v>5741.33056640625</v>
          </cell>
          <cell r="BQ1159">
            <v>0</v>
          </cell>
          <cell r="BR1159">
            <v>0</v>
          </cell>
          <cell r="BS1159">
            <v>0</v>
          </cell>
          <cell r="BT1159">
            <v>0</v>
          </cell>
          <cell r="BU1159">
            <v>0</v>
          </cell>
          <cell r="BV1159">
            <v>0</v>
          </cell>
          <cell r="BW1159">
            <v>0</v>
          </cell>
          <cell r="BX1159">
            <v>0</v>
          </cell>
          <cell r="BY1159">
            <v>0</v>
          </cell>
          <cell r="BZ1159">
            <v>0</v>
          </cell>
          <cell r="CA1159">
            <v>0</v>
          </cell>
          <cell r="CB1159">
            <v>0</v>
          </cell>
          <cell r="CC1159">
            <v>0</v>
          </cell>
          <cell r="CD1159">
            <v>0</v>
          </cell>
          <cell r="CE1159">
            <v>0</v>
          </cell>
          <cell r="CF1159">
            <v>0</v>
          </cell>
          <cell r="CG1159">
            <v>0</v>
          </cell>
          <cell r="CH1159">
            <v>0</v>
          </cell>
          <cell r="CI1159">
            <v>0</v>
          </cell>
          <cell r="CJ1159">
            <v>0</v>
          </cell>
          <cell r="CK1159">
            <v>0</v>
          </cell>
          <cell r="CL1159">
            <v>0</v>
          </cell>
          <cell r="CM1159">
            <v>1</v>
          </cell>
        </row>
        <row r="1160">
          <cell r="A1160" t="str">
            <v>NIP_BP11_Z_KIST_ES1_D01</v>
          </cell>
          <cell r="C1160" t="str">
            <v>BP11</v>
          </cell>
          <cell r="D1160" t="str">
            <v>Out</v>
          </cell>
          <cell r="E1160" t="str">
            <v>Third Party Finance</v>
          </cell>
          <cell r="F1160" t="str">
            <v>Options</v>
          </cell>
          <cell r="G1160" t="str">
            <v>SPDC JV</v>
          </cell>
          <cell r="H1160" t="str">
            <v>Not reported</v>
          </cell>
          <cell r="I1160" t="str">
            <v>KI</v>
          </cell>
          <cell r="J1160" t="str">
            <v>OML - 71</v>
          </cell>
          <cell r="K1160" t="str">
            <v>SWAMP EAST</v>
          </cell>
          <cell r="L1160" t="str">
            <v>East</v>
          </cell>
          <cell r="M1160" t="str">
            <v>Kalaekule FOD Phase 1</v>
          </cell>
          <cell r="N1160" t="str">
            <v>Kalaekule FOD Phase 1</v>
          </cell>
          <cell r="O1160" t="str">
            <v>Kalaekule FOD Phase 1</v>
          </cell>
          <cell r="P1160" t="str">
            <v>Kalaekule FOD</v>
          </cell>
          <cell r="Q1160" t="str">
            <v>Ehidiamhen Alikah</v>
          </cell>
          <cell r="R1160" t="str">
            <v>AMENAM1_FS</v>
          </cell>
          <cell r="S1160" t="str">
            <v>DOMGAS</v>
          </cell>
          <cell r="T1160" t="str">
            <v>7. Export Growth</v>
          </cell>
          <cell r="U1160" t="str">
            <v>8. Oil and Gas Growth</v>
          </cell>
          <cell r="V1160" t="str">
            <v>Ikwan Ukauku</v>
          </cell>
          <cell r="W1160">
            <v>0</v>
          </cell>
          <cell r="X1160">
            <v>0</v>
          </cell>
          <cell r="Y1160">
            <v>12607.324066162109</v>
          </cell>
          <cell r="Z1160">
            <v>0</v>
          </cell>
          <cell r="AA1160">
            <v>11763.404052734375</v>
          </cell>
          <cell r="AB1160">
            <v>0</v>
          </cell>
          <cell r="AC1160">
            <v>11175.221878051758</v>
          </cell>
          <cell r="AD1160">
            <v>588.17191028594971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  <cell r="AI1160">
            <v>93766.2080078125</v>
          </cell>
          <cell r="AJ1160">
            <v>50577.511657714844</v>
          </cell>
          <cell r="AK1160">
            <v>0</v>
          </cell>
          <cell r="AL1160">
            <v>0</v>
          </cell>
          <cell r="AM1160">
            <v>2</v>
          </cell>
          <cell r="AN1160">
            <v>0</v>
          </cell>
          <cell r="AO1160">
            <v>0</v>
          </cell>
          <cell r="AP1160">
            <v>0</v>
          </cell>
          <cell r="AQ1160">
            <v>0</v>
          </cell>
          <cell r="AR1160">
            <v>0</v>
          </cell>
          <cell r="AS1160">
            <v>0</v>
          </cell>
          <cell r="AT1160">
            <v>0</v>
          </cell>
          <cell r="AU1160">
            <v>0</v>
          </cell>
          <cell r="AV1160">
            <v>0</v>
          </cell>
          <cell r="AW1160">
            <v>0</v>
          </cell>
          <cell r="AX1160">
            <v>0</v>
          </cell>
          <cell r="AY1160">
            <v>0</v>
          </cell>
          <cell r="AZ1160">
            <v>0</v>
          </cell>
          <cell r="BA1160">
            <v>0</v>
          </cell>
          <cell r="BB1160">
            <v>0</v>
          </cell>
          <cell r="BC1160">
            <v>0</v>
          </cell>
          <cell r="BD1160">
            <v>0</v>
          </cell>
          <cell r="BE1160">
            <v>0</v>
          </cell>
          <cell r="BF1160">
            <v>0</v>
          </cell>
          <cell r="BG1160">
            <v>0</v>
          </cell>
          <cell r="BH1160">
            <v>0</v>
          </cell>
          <cell r="BI1160">
            <v>0</v>
          </cell>
          <cell r="BJ1160">
            <v>0</v>
          </cell>
          <cell r="BK1160">
            <v>0</v>
          </cell>
          <cell r="BL1160">
            <v>4798.0205078125</v>
          </cell>
          <cell r="BM1160">
            <v>62456.20703125</v>
          </cell>
          <cell r="BN1160">
            <v>20128.529296875</v>
          </cell>
          <cell r="BO1160">
            <v>0</v>
          </cell>
          <cell r="BP1160">
            <v>6383.453125</v>
          </cell>
          <cell r="BQ1160">
            <v>0</v>
          </cell>
          <cell r="BR1160">
            <v>0</v>
          </cell>
          <cell r="BS1160">
            <v>0</v>
          </cell>
          <cell r="BT1160">
            <v>0</v>
          </cell>
          <cell r="BU1160">
            <v>0</v>
          </cell>
          <cell r="BV1160">
            <v>0</v>
          </cell>
          <cell r="BW1160">
            <v>0</v>
          </cell>
          <cell r="BX1160">
            <v>0</v>
          </cell>
          <cell r="BY1160">
            <v>0</v>
          </cell>
          <cell r="BZ1160">
            <v>0</v>
          </cell>
          <cell r="CA1160">
            <v>0</v>
          </cell>
          <cell r="CB1160">
            <v>0</v>
          </cell>
          <cell r="CC1160">
            <v>0</v>
          </cell>
          <cell r="CD1160">
            <v>0</v>
          </cell>
          <cell r="CE1160">
            <v>0</v>
          </cell>
          <cell r="CF1160">
            <v>0</v>
          </cell>
          <cell r="CG1160">
            <v>0</v>
          </cell>
          <cell r="CH1160">
            <v>0</v>
          </cell>
          <cell r="CI1160">
            <v>0</v>
          </cell>
          <cell r="CJ1160">
            <v>0</v>
          </cell>
          <cell r="CK1160">
            <v>0</v>
          </cell>
          <cell r="CL1160">
            <v>0</v>
          </cell>
          <cell r="CM1160">
            <v>1</v>
          </cell>
        </row>
        <row r="1161">
          <cell r="A1161" t="str">
            <v>NIP_BP11_Z_KIZZ_ES1_D01</v>
          </cell>
          <cell r="C1161" t="str">
            <v>BP11</v>
          </cell>
          <cell r="D1161" t="str">
            <v>Out</v>
          </cell>
          <cell r="E1161" t="str">
            <v>Third Party Finance</v>
          </cell>
          <cell r="F1161" t="str">
            <v>Options</v>
          </cell>
          <cell r="G1161" t="str">
            <v>SPDC JV</v>
          </cell>
          <cell r="H1161" t="str">
            <v>Not reported</v>
          </cell>
          <cell r="I1161" t="str">
            <v>KI</v>
          </cell>
          <cell r="J1161" t="str">
            <v>OML - 71</v>
          </cell>
          <cell r="K1161" t="str">
            <v>SWAMP EAST</v>
          </cell>
          <cell r="L1161" t="str">
            <v>East</v>
          </cell>
          <cell r="M1161" t="str">
            <v>Kalaekule FOD Phase 2</v>
          </cell>
          <cell r="N1161" t="str">
            <v>Kalaekule FOD Phase 2</v>
          </cell>
          <cell r="O1161" t="str">
            <v>Kalaekule FOD Phase 2</v>
          </cell>
          <cell r="P1161" t="str">
            <v>Kalaekule FOD</v>
          </cell>
          <cell r="Q1161" t="str">
            <v>Ehidiamhen Alikah</v>
          </cell>
          <cell r="R1161" t="str">
            <v>AMENAM1_FS</v>
          </cell>
          <cell r="S1161" t="str">
            <v>DOMGAS</v>
          </cell>
          <cell r="T1161" t="str">
            <v>7. Export Growth</v>
          </cell>
          <cell r="U1161" t="str">
            <v>8. Oil and Gas Growth</v>
          </cell>
          <cell r="V1161" t="str">
            <v>Ikwan Ukauku</v>
          </cell>
          <cell r="W1161">
            <v>0</v>
          </cell>
          <cell r="X1161">
            <v>0</v>
          </cell>
          <cell r="Y1161">
            <v>64229.709228515625</v>
          </cell>
          <cell r="Z1161">
            <v>0</v>
          </cell>
          <cell r="AA1161">
            <v>59929.969696044922</v>
          </cell>
          <cell r="AB1161">
            <v>0</v>
          </cell>
          <cell r="AC1161">
            <v>56933.492156982422</v>
          </cell>
          <cell r="AD1161">
            <v>2996.5034847259521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  <cell r="AI1161">
            <v>260614.4580078125</v>
          </cell>
          <cell r="AJ1161">
            <v>138233.76867675781</v>
          </cell>
          <cell r="AK1161">
            <v>0</v>
          </cell>
          <cell r="AL1161">
            <v>0</v>
          </cell>
          <cell r="AM1161">
            <v>6</v>
          </cell>
          <cell r="AN1161">
            <v>0</v>
          </cell>
          <cell r="AO1161">
            <v>0</v>
          </cell>
          <cell r="AP1161">
            <v>0</v>
          </cell>
          <cell r="AQ1161">
            <v>0</v>
          </cell>
          <cell r="AR1161">
            <v>0</v>
          </cell>
          <cell r="AS1161">
            <v>0</v>
          </cell>
          <cell r="AT1161">
            <v>0</v>
          </cell>
          <cell r="AU1161">
            <v>0</v>
          </cell>
          <cell r="AV1161">
            <v>0</v>
          </cell>
          <cell r="AW1161">
            <v>0</v>
          </cell>
          <cell r="AX1161">
            <v>0</v>
          </cell>
          <cell r="AY1161">
            <v>0</v>
          </cell>
          <cell r="AZ1161">
            <v>0</v>
          </cell>
          <cell r="BA1161">
            <v>0</v>
          </cell>
          <cell r="BB1161">
            <v>0</v>
          </cell>
          <cell r="BC1161">
            <v>0</v>
          </cell>
          <cell r="BD1161">
            <v>0</v>
          </cell>
          <cell r="BE1161">
            <v>0</v>
          </cell>
          <cell r="BF1161">
            <v>0</v>
          </cell>
          <cell r="BG1161">
            <v>0</v>
          </cell>
          <cell r="BH1161">
            <v>0</v>
          </cell>
          <cell r="BI1161">
            <v>0</v>
          </cell>
          <cell r="BJ1161">
            <v>0</v>
          </cell>
          <cell r="BK1161">
            <v>0</v>
          </cell>
          <cell r="BL1161">
            <v>26152.8876953125</v>
          </cell>
          <cell r="BM1161">
            <v>115820.95703125</v>
          </cell>
          <cell r="BN1161">
            <v>83845.8984375</v>
          </cell>
          <cell r="BO1161">
            <v>0</v>
          </cell>
          <cell r="BP1161">
            <v>34794.7294921875</v>
          </cell>
          <cell r="BQ1161">
            <v>0</v>
          </cell>
          <cell r="BR1161">
            <v>0</v>
          </cell>
          <cell r="BS1161">
            <v>0</v>
          </cell>
          <cell r="BT1161">
            <v>0</v>
          </cell>
          <cell r="BU1161">
            <v>0</v>
          </cell>
          <cell r="BV1161">
            <v>0</v>
          </cell>
          <cell r="BW1161">
            <v>0</v>
          </cell>
          <cell r="BX1161">
            <v>0</v>
          </cell>
          <cell r="BY1161">
            <v>0</v>
          </cell>
          <cell r="BZ1161">
            <v>0</v>
          </cell>
          <cell r="CA1161">
            <v>0</v>
          </cell>
          <cell r="CB1161">
            <v>0</v>
          </cell>
          <cell r="CC1161">
            <v>0</v>
          </cell>
          <cell r="CD1161">
            <v>0</v>
          </cell>
          <cell r="CE1161">
            <v>0</v>
          </cell>
          <cell r="CF1161">
            <v>0</v>
          </cell>
          <cell r="CG1161">
            <v>0</v>
          </cell>
          <cell r="CH1161">
            <v>0</v>
          </cell>
          <cell r="CI1161">
            <v>0</v>
          </cell>
          <cell r="CJ1161">
            <v>0</v>
          </cell>
          <cell r="CK1161">
            <v>0</v>
          </cell>
          <cell r="CL1161">
            <v>0</v>
          </cell>
          <cell r="CM1161">
            <v>1</v>
          </cell>
        </row>
        <row r="1162">
          <cell r="A1162" t="str">
            <v>NIP_BP11_Z_KIZZ_ES1_G01</v>
          </cell>
          <cell r="C1162" t="str">
            <v>BP11</v>
          </cell>
          <cell r="D1162" t="str">
            <v>Out</v>
          </cell>
          <cell r="E1162" t="str">
            <v>Third Party Finance</v>
          </cell>
          <cell r="F1162" t="str">
            <v>Options</v>
          </cell>
          <cell r="G1162" t="str">
            <v>SPDC JV</v>
          </cell>
          <cell r="H1162" t="str">
            <v>Not reported</v>
          </cell>
          <cell r="I1162" t="str">
            <v>KI</v>
          </cell>
          <cell r="J1162" t="str">
            <v>OML - 71</v>
          </cell>
          <cell r="K1162" t="str">
            <v>SWAMP EAST</v>
          </cell>
          <cell r="L1162" t="str">
            <v>East</v>
          </cell>
          <cell r="M1162" t="str">
            <v>BNAG Filler Project</v>
          </cell>
          <cell r="N1162" t="str">
            <v>BNAG Filler Project</v>
          </cell>
          <cell r="O1162" t="str">
            <v>BNAG Filler Project</v>
          </cell>
          <cell r="P1162" t="str">
            <v>BNAG Filler Project</v>
          </cell>
          <cell r="Q1162" t="str">
            <v>Ehidiamhen Alikah</v>
          </cell>
          <cell r="R1162" t="str">
            <v>BONNY3_GP</v>
          </cell>
          <cell r="S1162" t="str">
            <v>NLNG</v>
          </cell>
          <cell r="T1162" t="str">
            <v>7. Export Growth</v>
          </cell>
          <cell r="U1162" t="str">
            <v>8. Oil and Gas Growth</v>
          </cell>
          <cell r="V1162" t="str">
            <v>Ikwan Ukauku</v>
          </cell>
          <cell r="W1162">
            <v>0</v>
          </cell>
          <cell r="X1162">
            <v>6</v>
          </cell>
          <cell r="Y1162">
            <v>0</v>
          </cell>
          <cell r="Z1162">
            <v>38336.600341796875</v>
          </cell>
          <cell r="AA1162">
            <v>0</v>
          </cell>
          <cell r="AB1162">
            <v>1095331.2556152344</v>
          </cell>
          <cell r="AC1162">
            <v>0</v>
          </cell>
          <cell r="AD1162">
            <v>0</v>
          </cell>
          <cell r="AE1162">
            <v>0</v>
          </cell>
          <cell r="AF1162">
            <v>1032530.6240234375</v>
          </cell>
          <cell r="AG1162">
            <v>54343.787895202637</v>
          </cell>
          <cell r="AH1162">
            <v>8456.031005859375</v>
          </cell>
          <cell r="AI1162">
            <v>307954.23681640625</v>
          </cell>
          <cell r="AJ1162">
            <v>350652.42776489258</v>
          </cell>
          <cell r="AK1162">
            <v>0</v>
          </cell>
          <cell r="AL1162">
            <v>0</v>
          </cell>
          <cell r="AM1162">
            <v>0</v>
          </cell>
          <cell r="AN1162">
            <v>0</v>
          </cell>
          <cell r="AO1162">
            <v>0</v>
          </cell>
          <cell r="AP1162">
            <v>0</v>
          </cell>
          <cell r="AQ1162">
            <v>0</v>
          </cell>
          <cell r="AR1162">
            <v>6</v>
          </cell>
          <cell r="AS1162">
            <v>0</v>
          </cell>
          <cell r="AT1162">
            <v>0</v>
          </cell>
          <cell r="AU1162">
            <v>0</v>
          </cell>
          <cell r="AV1162">
            <v>0</v>
          </cell>
          <cell r="AW1162">
            <v>0</v>
          </cell>
          <cell r="AX1162">
            <v>0</v>
          </cell>
          <cell r="AY1162">
            <v>0</v>
          </cell>
          <cell r="AZ1162">
            <v>0</v>
          </cell>
          <cell r="BA1162">
            <v>0</v>
          </cell>
          <cell r="BB1162">
            <v>0</v>
          </cell>
          <cell r="BC1162">
            <v>0</v>
          </cell>
          <cell r="BD1162">
            <v>0</v>
          </cell>
          <cell r="BE1162">
            <v>0</v>
          </cell>
          <cell r="BF1162">
            <v>0</v>
          </cell>
          <cell r="BG1162">
            <v>0</v>
          </cell>
          <cell r="BH1162">
            <v>0</v>
          </cell>
          <cell r="BI1162">
            <v>0</v>
          </cell>
          <cell r="BJ1162">
            <v>0</v>
          </cell>
          <cell r="BK1162">
            <v>0</v>
          </cell>
          <cell r="BL1162">
            <v>0</v>
          </cell>
          <cell r="BM1162">
            <v>0</v>
          </cell>
          <cell r="BN1162">
            <v>0</v>
          </cell>
          <cell r="BO1162">
            <v>0</v>
          </cell>
          <cell r="BP1162">
            <v>0</v>
          </cell>
          <cell r="BQ1162">
            <v>0</v>
          </cell>
          <cell r="BR1162">
            <v>0</v>
          </cell>
          <cell r="BS1162">
            <v>0</v>
          </cell>
          <cell r="BT1162">
            <v>0</v>
          </cell>
          <cell r="BU1162">
            <v>0</v>
          </cell>
          <cell r="BV1162">
            <v>0</v>
          </cell>
          <cell r="BW1162">
            <v>0</v>
          </cell>
          <cell r="BX1162">
            <v>0</v>
          </cell>
          <cell r="BY1162">
            <v>0</v>
          </cell>
          <cell r="BZ1162">
            <v>0</v>
          </cell>
          <cell r="CA1162">
            <v>4998.86181640625</v>
          </cell>
          <cell r="CB1162">
            <v>191416.96875</v>
          </cell>
          <cell r="CC1162">
            <v>106439.578125</v>
          </cell>
          <cell r="CD1162">
            <v>0</v>
          </cell>
          <cell r="CE1162">
            <v>5098.8388671875</v>
          </cell>
          <cell r="CF1162">
            <v>0</v>
          </cell>
          <cell r="CG1162">
            <v>0</v>
          </cell>
          <cell r="CH1162">
            <v>0</v>
          </cell>
          <cell r="CI1162">
            <v>0</v>
          </cell>
          <cell r="CJ1162">
            <v>0</v>
          </cell>
          <cell r="CK1162">
            <v>0</v>
          </cell>
          <cell r="CL1162">
            <v>0</v>
          </cell>
          <cell r="CM1162">
            <v>1</v>
          </cell>
        </row>
        <row r="1163">
          <cell r="A1163" t="str">
            <v>NIP_BP11_Z_KIZZ_ES1_G30</v>
          </cell>
          <cell r="C1163" t="str">
            <v>BP11</v>
          </cell>
          <cell r="D1163" t="str">
            <v>Out</v>
          </cell>
          <cell r="E1163" t="str">
            <v>Third Party Finance</v>
          </cell>
          <cell r="F1163" t="str">
            <v>Options</v>
          </cell>
          <cell r="G1163" t="str">
            <v>SPDC JV</v>
          </cell>
          <cell r="H1163" t="str">
            <v>Not reported</v>
          </cell>
          <cell r="I1163" t="str">
            <v>KI</v>
          </cell>
          <cell r="J1163" t="str">
            <v>OML - 71</v>
          </cell>
          <cell r="K1163" t="str">
            <v>SWAMP EAST</v>
          </cell>
          <cell r="L1163" t="str">
            <v>East</v>
          </cell>
          <cell r="M1163" t="str">
            <v>BNAG Filler Project</v>
          </cell>
          <cell r="N1163" t="str">
            <v>BNAG Filler Project</v>
          </cell>
          <cell r="O1163" t="str">
            <v>BNAG Filler Project</v>
          </cell>
          <cell r="P1163" t="str">
            <v>BNAG Filler Project</v>
          </cell>
          <cell r="Q1163" t="str">
            <v>Ehidiamhen Alikah</v>
          </cell>
          <cell r="R1163" t="str">
            <v>BONNY3_GP</v>
          </cell>
          <cell r="S1163" t="str">
            <v>NLNG</v>
          </cell>
          <cell r="T1163" t="str">
            <v>7. Export Growth</v>
          </cell>
          <cell r="U1163" t="str">
            <v>8. Oil and Gas Growth</v>
          </cell>
          <cell r="V1163" t="str">
            <v>Ikwan Ukauku</v>
          </cell>
          <cell r="W1163">
            <v>0</v>
          </cell>
          <cell r="X1163">
            <v>6</v>
          </cell>
          <cell r="Y1163">
            <v>0</v>
          </cell>
          <cell r="Z1163">
            <v>18976.802307128906</v>
          </cell>
          <cell r="AA1163">
            <v>0</v>
          </cell>
          <cell r="AB1163">
            <v>542191.1943359375</v>
          </cell>
          <cell r="AC1163">
            <v>0</v>
          </cell>
          <cell r="AD1163">
            <v>0</v>
          </cell>
          <cell r="AE1163">
            <v>0</v>
          </cell>
          <cell r="AF1163">
            <v>508523.40905761719</v>
          </cell>
          <cell r="AG1163">
            <v>26764.25904083252</v>
          </cell>
          <cell r="AH1163">
            <v>6903.2170257568359</v>
          </cell>
          <cell r="AI1163">
            <v>0</v>
          </cell>
          <cell r="AJ1163">
            <v>72710.211303710938</v>
          </cell>
          <cell r="AK1163">
            <v>0</v>
          </cell>
          <cell r="AL1163">
            <v>0</v>
          </cell>
          <cell r="AM1163">
            <v>0</v>
          </cell>
          <cell r="AN1163">
            <v>0</v>
          </cell>
          <cell r="AO1163">
            <v>0</v>
          </cell>
          <cell r="AP1163">
            <v>0</v>
          </cell>
          <cell r="AQ1163">
            <v>0</v>
          </cell>
          <cell r="AR1163">
            <v>0</v>
          </cell>
          <cell r="AS1163">
            <v>0</v>
          </cell>
          <cell r="AT1163">
            <v>0</v>
          </cell>
          <cell r="AU1163">
            <v>0</v>
          </cell>
          <cell r="AV1163">
            <v>0</v>
          </cell>
          <cell r="AW1163">
            <v>0</v>
          </cell>
          <cell r="AX1163">
            <v>0</v>
          </cell>
          <cell r="AY1163">
            <v>0</v>
          </cell>
          <cell r="AZ1163">
            <v>0</v>
          </cell>
          <cell r="BA1163">
            <v>0</v>
          </cell>
          <cell r="BB1163">
            <v>0</v>
          </cell>
          <cell r="BC1163">
            <v>0</v>
          </cell>
          <cell r="BD1163">
            <v>0</v>
          </cell>
          <cell r="BE1163">
            <v>0</v>
          </cell>
          <cell r="BF1163">
            <v>0</v>
          </cell>
          <cell r="BG1163">
            <v>0</v>
          </cell>
          <cell r="BH1163">
            <v>0</v>
          </cell>
          <cell r="BI1163">
            <v>0</v>
          </cell>
          <cell r="BJ1163">
            <v>0</v>
          </cell>
          <cell r="BK1163">
            <v>0</v>
          </cell>
          <cell r="BL1163">
            <v>0</v>
          </cell>
          <cell r="BM1163">
            <v>0</v>
          </cell>
          <cell r="BN1163">
            <v>0</v>
          </cell>
          <cell r="BO1163">
            <v>0</v>
          </cell>
          <cell r="BP1163">
            <v>0</v>
          </cell>
          <cell r="BQ1163">
            <v>0</v>
          </cell>
          <cell r="BR1163">
            <v>0</v>
          </cell>
          <cell r="BS1163">
            <v>0</v>
          </cell>
          <cell r="BT1163">
            <v>0</v>
          </cell>
          <cell r="BU1163">
            <v>0</v>
          </cell>
          <cell r="BV1163">
            <v>0</v>
          </cell>
          <cell r="BW1163">
            <v>0</v>
          </cell>
          <cell r="BX1163">
            <v>0</v>
          </cell>
          <cell r="BY1163">
            <v>0</v>
          </cell>
          <cell r="BZ1163">
            <v>0</v>
          </cell>
          <cell r="CA1163">
            <v>0</v>
          </cell>
          <cell r="CB1163">
            <v>0</v>
          </cell>
          <cell r="CC1163">
            <v>0</v>
          </cell>
          <cell r="CD1163">
            <v>0</v>
          </cell>
          <cell r="CE1163">
            <v>0</v>
          </cell>
          <cell r="CF1163">
            <v>0</v>
          </cell>
          <cell r="CG1163">
            <v>0</v>
          </cell>
          <cell r="CH1163">
            <v>0</v>
          </cell>
          <cell r="CI1163">
            <v>0</v>
          </cell>
          <cell r="CJ1163">
            <v>0</v>
          </cell>
          <cell r="CK1163">
            <v>0</v>
          </cell>
          <cell r="CL1163">
            <v>0</v>
          </cell>
          <cell r="CM1163">
            <v>1</v>
          </cell>
        </row>
        <row r="1164">
          <cell r="A1164" t="str">
            <v>NIP_BP11_Z_KIZZ_ES1_L01</v>
          </cell>
          <cell r="C1164" t="str">
            <v>BP11</v>
          </cell>
          <cell r="D1164" t="str">
            <v>Out</v>
          </cell>
          <cell r="E1164" t="str">
            <v>Third Party Finance</v>
          </cell>
          <cell r="F1164" t="str">
            <v>Options</v>
          </cell>
          <cell r="G1164" t="str">
            <v>SPDC JV</v>
          </cell>
          <cell r="H1164" t="str">
            <v>Not reported</v>
          </cell>
          <cell r="I1164" t="str">
            <v>KI</v>
          </cell>
          <cell r="J1164" t="str">
            <v>OML - 71</v>
          </cell>
          <cell r="K1164" t="str">
            <v>SWAMP EAST</v>
          </cell>
          <cell r="L1164" t="str">
            <v>East</v>
          </cell>
          <cell r="M1164" t="str">
            <v>Kalaekule FOD Phase 3</v>
          </cell>
          <cell r="N1164" t="str">
            <v>Kalaekule FOD Phase 3</v>
          </cell>
          <cell r="O1164" t="str">
            <v>Kalaekule FOD Phase 3</v>
          </cell>
          <cell r="P1164" t="str">
            <v>Kalaekule FOD</v>
          </cell>
          <cell r="Q1164" t="str">
            <v>Ehidiamhen Alikah</v>
          </cell>
          <cell r="R1164" t="str">
            <v>AMENAM1_FS</v>
          </cell>
          <cell r="S1164" t="str">
            <v>DOMGAS</v>
          </cell>
          <cell r="T1164" t="str">
            <v>7. Export Growth</v>
          </cell>
          <cell r="U1164" t="str">
            <v>8. Oil and Gas Growth</v>
          </cell>
          <cell r="V1164" t="str">
            <v>Ikwan Ukauku</v>
          </cell>
          <cell r="W1164">
            <v>0</v>
          </cell>
          <cell r="X1164">
            <v>0</v>
          </cell>
          <cell r="Y1164">
            <v>10342.690933227539</v>
          </cell>
          <cell r="Z1164">
            <v>0</v>
          </cell>
          <cell r="AA1164">
            <v>9650.3220520019531</v>
          </cell>
          <cell r="AB1164">
            <v>0</v>
          </cell>
          <cell r="AC1164">
            <v>9167.8070373535156</v>
          </cell>
          <cell r="AD1164">
            <v>482.51589584350586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  <cell r="AI1164">
            <v>38264.8828125</v>
          </cell>
          <cell r="AJ1164">
            <v>40581.985229492188</v>
          </cell>
          <cell r="AK1164">
            <v>0</v>
          </cell>
          <cell r="AL1164">
            <v>0</v>
          </cell>
          <cell r="AM1164">
            <v>2</v>
          </cell>
          <cell r="AN1164">
            <v>2</v>
          </cell>
          <cell r="AO1164">
            <v>0</v>
          </cell>
          <cell r="AP1164">
            <v>0</v>
          </cell>
          <cell r="AQ1164">
            <v>0</v>
          </cell>
          <cell r="AR1164">
            <v>0</v>
          </cell>
          <cell r="AS1164">
            <v>0</v>
          </cell>
          <cell r="AT1164">
            <v>0</v>
          </cell>
          <cell r="AU1164">
            <v>0</v>
          </cell>
          <cell r="AV1164">
            <v>0</v>
          </cell>
          <cell r="AW1164">
            <v>0</v>
          </cell>
          <cell r="AX1164">
            <v>0</v>
          </cell>
          <cell r="AY1164">
            <v>0</v>
          </cell>
          <cell r="AZ1164">
            <v>0</v>
          </cell>
          <cell r="BA1164">
            <v>0</v>
          </cell>
          <cell r="BB1164">
            <v>0</v>
          </cell>
          <cell r="BC1164">
            <v>0</v>
          </cell>
          <cell r="BD1164">
            <v>0</v>
          </cell>
          <cell r="BE1164">
            <v>0</v>
          </cell>
          <cell r="BF1164">
            <v>0</v>
          </cell>
          <cell r="BG1164">
            <v>0</v>
          </cell>
          <cell r="BH1164">
            <v>0</v>
          </cell>
          <cell r="BI1164">
            <v>0</v>
          </cell>
          <cell r="BJ1164">
            <v>0</v>
          </cell>
          <cell r="BK1164">
            <v>0</v>
          </cell>
          <cell r="BL1164">
            <v>6597.3935546875</v>
          </cell>
          <cell r="BM1164">
            <v>0</v>
          </cell>
          <cell r="BN1164">
            <v>0</v>
          </cell>
          <cell r="BO1164">
            <v>31667.490234375</v>
          </cell>
          <cell r="BP1164">
            <v>0</v>
          </cell>
          <cell r="BQ1164">
            <v>0</v>
          </cell>
          <cell r="BR1164">
            <v>0</v>
          </cell>
          <cell r="BS1164">
            <v>0</v>
          </cell>
          <cell r="BT1164">
            <v>0</v>
          </cell>
          <cell r="BU1164">
            <v>0</v>
          </cell>
          <cell r="BV1164">
            <v>0</v>
          </cell>
          <cell r="BW1164">
            <v>0</v>
          </cell>
          <cell r="BX1164">
            <v>0</v>
          </cell>
          <cell r="BY1164">
            <v>0</v>
          </cell>
          <cell r="BZ1164">
            <v>0</v>
          </cell>
          <cell r="CA1164">
            <v>0</v>
          </cell>
          <cell r="CB1164">
            <v>0</v>
          </cell>
          <cell r="CC1164">
            <v>0</v>
          </cell>
          <cell r="CD1164">
            <v>0</v>
          </cell>
          <cell r="CE1164">
            <v>0</v>
          </cell>
          <cell r="CF1164">
            <v>0</v>
          </cell>
          <cell r="CG1164">
            <v>0</v>
          </cell>
          <cell r="CH1164">
            <v>0</v>
          </cell>
          <cell r="CI1164">
            <v>0</v>
          </cell>
          <cell r="CJ1164">
            <v>0</v>
          </cell>
          <cell r="CK1164">
            <v>0</v>
          </cell>
          <cell r="CL1164">
            <v>0</v>
          </cell>
          <cell r="CM1164">
            <v>1</v>
          </cell>
        </row>
        <row r="1165">
          <cell r="A1165" t="str">
            <v>NIP_BP11_Z_KOCR_EL2_G01</v>
          </cell>
          <cell r="C1165" t="str">
            <v>BP11</v>
          </cell>
          <cell r="D1165" t="str">
            <v>In</v>
          </cell>
          <cell r="E1165" t="str">
            <v>Third Party Finance</v>
          </cell>
          <cell r="F1165" t="str">
            <v>Base</v>
          </cell>
          <cell r="G1165" t="str">
            <v>SPDC JV</v>
          </cell>
          <cell r="H1165" t="str">
            <v>Out</v>
          </cell>
          <cell r="I1165" t="str">
            <v>KOLO CREEK</v>
          </cell>
          <cell r="J1165" t="str">
            <v>OML - 28</v>
          </cell>
          <cell r="K1165" t="str">
            <v>LAND EAST</v>
          </cell>
          <cell r="L1165" t="str">
            <v>East</v>
          </cell>
          <cell r="M1165" t="str">
            <v>Gbaran Ubie Phase 4+</v>
          </cell>
          <cell r="N1165" t="str">
            <v>Gbaran Ubie Phase 4+</v>
          </cell>
          <cell r="O1165" t="str">
            <v>Gbaran Ubie Phase 4+</v>
          </cell>
          <cell r="P1165" t="str">
            <v>Gbaran Ubie Phase 4+</v>
          </cell>
          <cell r="Q1165" t="str">
            <v>James Iwegbu</v>
          </cell>
          <cell r="R1165" t="str">
            <v>SOKU3/4_GP</v>
          </cell>
          <cell r="S1165" t="str">
            <v>NLNG</v>
          </cell>
          <cell r="T1165" t="str">
            <v>2. Export Gas Commitments</v>
          </cell>
          <cell r="U1165" t="str">
            <v>5. Export gas</v>
          </cell>
          <cell r="V1165" t="str">
            <v>Eleluwor Esta</v>
          </cell>
          <cell r="W1165">
            <v>0</v>
          </cell>
          <cell r="X1165">
            <v>0</v>
          </cell>
          <cell r="Y1165">
            <v>0</v>
          </cell>
          <cell r="Z1165">
            <v>1359.8569030761719</v>
          </cell>
          <cell r="AA1165">
            <v>0</v>
          </cell>
          <cell r="AB1165">
            <v>338489.08984375</v>
          </cell>
          <cell r="AC1165">
            <v>0</v>
          </cell>
          <cell r="AD1165">
            <v>0</v>
          </cell>
          <cell r="AE1165">
            <v>0</v>
          </cell>
          <cell r="AF1165">
            <v>336407.0986328125</v>
          </cell>
          <cell r="AG1165">
            <v>0</v>
          </cell>
          <cell r="AH1165">
            <v>2083.6179580688477</v>
          </cell>
          <cell r="AI1165">
            <v>187247.84375</v>
          </cell>
          <cell r="AJ1165">
            <v>94151.611083984375</v>
          </cell>
          <cell r="AK1165">
            <v>0</v>
          </cell>
          <cell r="AL1165">
            <v>0</v>
          </cell>
          <cell r="AM1165">
            <v>0</v>
          </cell>
          <cell r="AN1165">
            <v>0</v>
          </cell>
          <cell r="AO1165">
            <v>0</v>
          </cell>
          <cell r="AP1165">
            <v>0</v>
          </cell>
          <cell r="AQ1165">
            <v>0</v>
          </cell>
          <cell r="AR1165">
            <v>2</v>
          </cell>
          <cell r="AS1165">
            <v>0</v>
          </cell>
          <cell r="AT1165">
            <v>0</v>
          </cell>
          <cell r="AU1165">
            <v>0</v>
          </cell>
          <cell r="AV1165">
            <v>0</v>
          </cell>
          <cell r="AW1165">
            <v>0</v>
          </cell>
          <cell r="AX1165">
            <v>0</v>
          </cell>
          <cell r="AY1165">
            <v>0</v>
          </cell>
          <cell r="AZ1165">
            <v>0</v>
          </cell>
          <cell r="BA1165">
            <v>0</v>
          </cell>
          <cell r="BB1165">
            <v>0</v>
          </cell>
          <cell r="BC1165">
            <v>0</v>
          </cell>
          <cell r="BD1165">
            <v>0</v>
          </cell>
          <cell r="BE1165">
            <v>0</v>
          </cell>
          <cell r="BF1165">
            <v>0</v>
          </cell>
          <cell r="BG1165">
            <v>0</v>
          </cell>
          <cell r="BH1165">
            <v>0</v>
          </cell>
          <cell r="BI1165">
            <v>0</v>
          </cell>
          <cell r="BJ1165">
            <v>0</v>
          </cell>
          <cell r="BK1165">
            <v>0</v>
          </cell>
          <cell r="BL1165">
            <v>0</v>
          </cell>
          <cell r="BM1165">
            <v>0</v>
          </cell>
          <cell r="BN1165">
            <v>0</v>
          </cell>
          <cell r="BO1165">
            <v>0</v>
          </cell>
          <cell r="BP1165">
            <v>0</v>
          </cell>
          <cell r="BQ1165">
            <v>0</v>
          </cell>
          <cell r="BR1165">
            <v>0</v>
          </cell>
          <cell r="BS1165">
            <v>0</v>
          </cell>
          <cell r="BT1165">
            <v>0</v>
          </cell>
          <cell r="BU1165">
            <v>0</v>
          </cell>
          <cell r="BV1165">
            <v>0</v>
          </cell>
          <cell r="BW1165">
            <v>0</v>
          </cell>
          <cell r="BX1165">
            <v>0</v>
          </cell>
          <cell r="BY1165">
            <v>0</v>
          </cell>
          <cell r="BZ1165">
            <v>0</v>
          </cell>
          <cell r="CA1165">
            <v>15614.39453125</v>
          </cell>
          <cell r="CB1165">
            <v>84317.73046875</v>
          </cell>
          <cell r="CC1165">
            <v>41037.751953125</v>
          </cell>
          <cell r="CD1165">
            <v>0</v>
          </cell>
          <cell r="CE1165">
            <v>16238.97021484375</v>
          </cell>
          <cell r="CF1165">
            <v>30039.0029296875</v>
          </cell>
          <cell r="CG1165">
            <v>0</v>
          </cell>
          <cell r="CH1165">
            <v>0</v>
          </cell>
          <cell r="CI1165">
            <v>0</v>
          </cell>
          <cell r="CJ1165">
            <v>0</v>
          </cell>
          <cell r="CK1165">
            <v>0</v>
          </cell>
          <cell r="CL1165">
            <v>0</v>
          </cell>
          <cell r="CM1165">
            <v>1</v>
          </cell>
        </row>
        <row r="1166">
          <cell r="A1166" t="str">
            <v>NIP_BP11_Z_KOCR_EL2_G02</v>
          </cell>
          <cell r="C1166" t="str">
            <v>BP11</v>
          </cell>
          <cell r="D1166" t="str">
            <v>In</v>
          </cell>
          <cell r="E1166" t="str">
            <v>Third Party Finance</v>
          </cell>
          <cell r="F1166" t="str">
            <v>Base</v>
          </cell>
          <cell r="G1166" t="str">
            <v>SPDC JV</v>
          </cell>
          <cell r="H1166" t="str">
            <v>Not reported</v>
          </cell>
          <cell r="I1166" t="str">
            <v>KOLO CREEK</v>
          </cell>
          <cell r="J1166" t="str">
            <v>OML - 28</v>
          </cell>
          <cell r="K1166" t="str">
            <v>LAND EAST</v>
          </cell>
          <cell r="L1166" t="str">
            <v>East</v>
          </cell>
          <cell r="M1166" t="str">
            <v>Gbaran Phase 4 (Compression)</v>
          </cell>
          <cell r="N1166" t="str">
            <v>Gbaran Ubie Phase 4 (Compression)</v>
          </cell>
          <cell r="O1166" t="str">
            <v>Gbaran Phase 4 (Compression)</v>
          </cell>
          <cell r="P1166" t="str">
            <v>Gbaran Phase 4 (Compression)_x000D_
Gbaran Phase 4 (Comp</v>
          </cell>
          <cell r="Q1166" t="str">
            <v>James Iwegbu</v>
          </cell>
          <cell r="R1166" t="str">
            <v>PLANNED_GBARAN4_GP</v>
          </cell>
          <cell r="S1166" t="str">
            <v>NLNG</v>
          </cell>
          <cell r="T1166" t="str">
            <v>2. Export Gas Commitments</v>
          </cell>
          <cell r="U1166" t="str">
            <v>8. Oil and Gas Growth</v>
          </cell>
          <cell r="V1166" t="str">
            <v>Eleluwor Esta</v>
          </cell>
          <cell r="W1166">
            <v>0</v>
          </cell>
          <cell r="X1166">
            <v>1</v>
          </cell>
          <cell r="Y1166">
            <v>0</v>
          </cell>
          <cell r="Z1166">
            <v>915.17629981040955</v>
          </cell>
          <cell r="AA1166">
            <v>0</v>
          </cell>
          <cell r="AB1166">
            <v>326215.34649658203</v>
          </cell>
          <cell r="AC1166">
            <v>0</v>
          </cell>
          <cell r="AD1166">
            <v>0</v>
          </cell>
          <cell r="AE1166">
            <v>0</v>
          </cell>
          <cell r="AF1166">
            <v>326215.35040283203</v>
          </cell>
          <cell r="AG1166">
            <v>0</v>
          </cell>
          <cell r="AH1166">
            <v>0</v>
          </cell>
          <cell r="AI1166">
            <v>0</v>
          </cell>
          <cell r="AJ1166">
            <v>13119.466983795166</v>
          </cell>
          <cell r="AK1166">
            <v>0</v>
          </cell>
          <cell r="AL1166">
            <v>0</v>
          </cell>
          <cell r="AM1166">
            <v>0</v>
          </cell>
          <cell r="AN1166">
            <v>0</v>
          </cell>
          <cell r="AO1166">
            <v>0</v>
          </cell>
          <cell r="AP1166">
            <v>0</v>
          </cell>
          <cell r="AQ1166">
            <v>0</v>
          </cell>
          <cell r="AR1166">
            <v>0</v>
          </cell>
          <cell r="AS1166">
            <v>0</v>
          </cell>
          <cell r="AT1166">
            <v>0</v>
          </cell>
          <cell r="AU1166">
            <v>0</v>
          </cell>
          <cell r="AV1166">
            <v>0</v>
          </cell>
          <cell r="AW1166">
            <v>0</v>
          </cell>
          <cell r="AX1166">
            <v>0</v>
          </cell>
          <cell r="AY1166">
            <v>0</v>
          </cell>
          <cell r="AZ1166">
            <v>0</v>
          </cell>
          <cell r="BA1166">
            <v>0</v>
          </cell>
          <cell r="BB1166">
            <v>0</v>
          </cell>
          <cell r="BC1166">
            <v>0</v>
          </cell>
          <cell r="BD1166">
            <v>0</v>
          </cell>
          <cell r="BE1166">
            <v>0</v>
          </cell>
          <cell r="BF1166">
            <v>0</v>
          </cell>
          <cell r="BG1166">
            <v>0</v>
          </cell>
          <cell r="BH1166">
            <v>0</v>
          </cell>
          <cell r="BI1166">
            <v>0</v>
          </cell>
          <cell r="BJ1166">
            <v>0</v>
          </cell>
          <cell r="BK1166">
            <v>0</v>
          </cell>
          <cell r="BL1166">
            <v>0</v>
          </cell>
          <cell r="BM1166">
            <v>0</v>
          </cell>
          <cell r="BN1166">
            <v>0</v>
          </cell>
          <cell r="BO1166">
            <v>0</v>
          </cell>
          <cell r="BP1166">
            <v>0</v>
          </cell>
          <cell r="BQ1166">
            <v>0</v>
          </cell>
          <cell r="BR1166">
            <v>0</v>
          </cell>
          <cell r="BS1166">
            <v>0</v>
          </cell>
          <cell r="BT1166">
            <v>0</v>
          </cell>
          <cell r="BU1166">
            <v>0</v>
          </cell>
          <cell r="BV1166">
            <v>0</v>
          </cell>
          <cell r="BW1166">
            <v>0</v>
          </cell>
          <cell r="BX1166">
            <v>0</v>
          </cell>
          <cell r="BY1166">
            <v>0</v>
          </cell>
          <cell r="BZ1166">
            <v>0</v>
          </cell>
          <cell r="CA1166">
            <v>0</v>
          </cell>
          <cell r="CB1166">
            <v>0</v>
          </cell>
          <cell r="CC1166">
            <v>0</v>
          </cell>
          <cell r="CD1166">
            <v>0</v>
          </cell>
          <cell r="CE1166">
            <v>0</v>
          </cell>
          <cell r="CF1166">
            <v>0</v>
          </cell>
          <cell r="CG1166">
            <v>0</v>
          </cell>
          <cell r="CH1166">
            <v>0</v>
          </cell>
          <cell r="CI1166">
            <v>0</v>
          </cell>
          <cell r="CJ1166">
            <v>0</v>
          </cell>
          <cell r="CK1166">
            <v>0</v>
          </cell>
          <cell r="CL1166">
            <v>0</v>
          </cell>
          <cell r="CM1166">
            <v>1</v>
          </cell>
        </row>
        <row r="1167">
          <cell r="A1167" t="str">
            <v>NIP_BP11_Z_KOCR_EL2_G99</v>
          </cell>
          <cell r="C1167" t="str">
            <v>BP11</v>
          </cell>
          <cell r="D1167" t="str">
            <v>In</v>
          </cell>
          <cell r="E1167" t="str">
            <v>Base JV</v>
          </cell>
          <cell r="F1167" t="str">
            <v>Base</v>
          </cell>
          <cell r="G1167" t="str">
            <v>SPDC JV</v>
          </cell>
          <cell r="H1167" t="str">
            <v>Not reported</v>
          </cell>
          <cell r="I1167" t="str">
            <v>KOLO CREEK</v>
          </cell>
          <cell r="J1167" t="str">
            <v>OML - 28</v>
          </cell>
          <cell r="K1167" t="str">
            <v>LAND EAST</v>
          </cell>
          <cell r="L1167" t="str">
            <v>East</v>
          </cell>
          <cell r="M1167" t="str">
            <v>Kolo Creek Further NAG</v>
          </cell>
          <cell r="N1167" t="str">
            <v>Kolo Creek Further NAG</v>
          </cell>
          <cell r="O1167" t="str">
            <v>Kolo Creek Further NAG</v>
          </cell>
          <cell r="P1167" t="str">
            <v>Kolo Creek Further NAG</v>
          </cell>
          <cell r="Q1167" t="str">
            <v>James Iwegbu</v>
          </cell>
          <cell r="R1167" t="str">
            <v>SOKU3/4_GP</v>
          </cell>
          <cell r="S1167" t="str">
            <v>NLNG</v>
          </cell>
          <cell r="T1167" t="str">
            <v>7. Export Growth</v>
          </cell>
          <cell r="U1167" t="str">
            <v>8. Oil and Gas Growth</v>
          </cell>
          <cell r="V1167" t="str">
            <v>Eleluwor Esta</v>
          </cell>
          <cell r="W1167">
            <v>0</v>
          </cell>
          <cell r="X1167">
            <v>1</v>
          </cell>
          <cell r="Y1167">
            <v>0</v>
          </cell>
          <cell r="Z1167">
            <v>2919.3792201280594</v>
          </cell>
          <cell r="AA1167">
            <v>0</v>
          </cell>
          <cell r="AB1167">
            <v>268793.12017822266</v>
          </cell>
          <cell r="AC1167">
            <v>0</v>
          </cell>
          <cell r="AD1167">
            <v>0</v>
          </cell>
          <cell r="AE1167">
            <v>0</v>
          </cell>
          <cell r="AF1167">
            <v>260168.25018310547</v>
          </cell>
          <cell r="AG1167">
            <v>0</v>
          </cell>
          <cell r="AH1167">
            <v>8624.6800079345703</v>
          </cell>
          <cell r="AI1167">
            <v>36998.47021484375</v>
          </cell>
          <cell r="AJ1167">
            <v>48039.121826171875</v>
          </cell>
          <cell r="AK1167">
            <v>0</v>
          </cell>
          <cell r="AL1167">
            <v>0</v>
          </cell>
          <cell r="AM1167">
            <v>0</v>
          </cell>
          <cell r="AN1167">
            <v>0</v>
          </cell>
          <cell r="AO1167">
            <v>0</v>
          </cell>
          <cell r="AP1167">
            <v>0</v>
          </cell>
          <cell r="AQ1167">
            <v>1</v>
          </cell>
          <cell r="AR1167">
            <v>0</v>
          </cell>
          <cell r="AS1167">
            <v>0</v>
          </cell>
          <cell r="AT1167">
            <v>0</v>
          </cell>
          <cell r="AU1167">
            <v>0</v>
          </cell>
          <cell r="AV1167">
            <v>0</v>
          </cell>
          <cell r="AW1167">
            <v>0</v>
          </cell>
          <cell r="AX1167">
            <v>0</v>
          </cell>
          <cell r="AY1167">
            <v>0</v>
          </cell>
          <cell r="AZ1167">
            <v>0</v>
          </cell>
          <cell r="BA1167">
            <v>0</v>
          </cell>
          <cell r="BB1167">
            <v>0</v>
          </cell>
          <cell r="BC1167">
            <v>0</v>
          </cell>
          <cell r="BD1167">
            <v>0</v>
          </cell>
          <cell r="BE1167">
            <v>0</v>
          </cell>
          <cell r="BF1167">
            <v>0</v>
          </cell>
          <cell r="BG1167">
            <v>0</v>
          </cell>
          <cell r="BH1167">
            <v>0</v>
          </cell>
          <cell r="BI1167">
            <v>0</v>
          </cell>
          <cell r="BJ1167">
            <v>0</v>
          </cell>
          <cell r="BK1167">
            <v>0</v>
          </cell>
          <cell r="BL1167">
            <v>0</v>
          </cell>
          <cell r="BM1167">
            <v>0</v>
          </cell>
          <cell r="BN1167">
            <v>0</v>
          </cell>
          <cell r="BO1167">
            <v>0</v>
          </cell>
          <cell r="BP1167">
            <v>0</v>
          </cell>
          <cell r="BQ1167">
            <v>0</v>
          </cell>
          <cell r="BR1167">
            <v>0</v>
          </cell>
          <cell r="BS1167">
            <v>0</v>
          </cell>
          <cell r="BT1167">
            <v>0</v>
          </cell>
          <cell r="BU1167">
            <v>0</v>
          </cell>
          <cell r="BV1167">
            <v>0</v>
          </cell>
          <cell r="BW1167">
            <v>0</v>
          </cell>
          <cell r="BX1167">
            <v>0</v>
          </cell>
          <cell r="BY1167">
            <v>19151.265625</v>
          </cell>
          <cell r="BZ1167">
            <v>9053.326171875</v>
          </cell>
          <cell r="CA1167">
            <v>4267.21630859375</v>
          </cell>
          <cell r="CB1167">
            <v>0</v>
          </cell>
          <cell r="CC1167">
            <v>0</v>
          </cell>
          <cell r="CD1167">
            <v>0</v>
          </cell>
          <cell r="CE1167">
            <v>4526.6630859375</v>
          </cell>
          <cell r="CF1167">
            <v>0</v>
          </cell>
          <cell r="CG1167">
            <v>0</v>
          </cell>
          <cell r="CH1167">
            <v>0</v>
          </cell>
          <cell r="CI1167">
            <v>0</v>
          </cell>
          <cell r="CJ1167">
            <v>0</v>
          </cell>
          <cell r="CK1167">
            <v>0</v>
          </cell>
          <cell r="CL1167">
            <v>0</v>
          </cell>
          <cell r="CM1167">
            <v>1</v>
          </cell>
        </row>
        <row r="1168">
          <cell r="A1168" t="str">
            <v>NIP_BP11_Z_KOKR_WL2_D99</v>
          </cell>
          <cell r="C1168" t="str">
            <v>BP11</v>
          </cell>
          <cell r="D1168" t="str">
            <v>In</v>
          </cell>
          <cell r="E1168" t="str">
            <v>Domgas/IPP</v>
          </cell>
          <cell r="F1168" t="str">
            <v>Base</v>
          </cell>
          <cell r="G1168" t="str">
            <v>Portfolio Action</v>
          </cell>
          <cell r="H1168" t="str">
            <v>Out</v>
          </cell>
          <cell r="I1168" t="str">
            <v>KOKORI</v>
          </cell>
          <cell r="J1168" t="str">
            <v>OML - 30</v>
          </cell>
          <cell r="K1168" t="str">
            <v>LAND WEST</v>
          </cell>
          <cell r="L1168" t="str">
            <v>West</v>
          </cell>
          <cell r="M1168" t="str">
            <v>West Domgas Growth (SFR)</v>
          </cell>
          <cell r="N1168" t="str">
            <v>WDG Phase 2 (Utorogu + Ughelli E)</v>
          </cell>
          <cell r="O1168" t="str">
            <v>WDG Phase 2 (Utorogu + Ughelli E)</v>
          </cell>
          <cell r="P1168" t="str">
            <v>WDG Phase 2 (Utorogu + Ughelli E)</v>
          </cell>
          <cell r="Q1168" t="str">
            <v>Ernest Ikpolo</v>
          </cell>
          <cell r="R1168" t="str">
            <v>KOKORI1_FS</v>
          </cell>
          <cell r="S1168" t="str">
            <v>DOMGAS</v>
          </cell>
          <cell r="T1168" t="str">
            <v>4. Oil</v>
          </cell>
          <cell r="U1168" t="str">
            <v>2. Domgas / IPP</v>
          </cell>
          <cell r="V1168" t="str">
            <v xml:space="preserve">Oghene Nkonyeasua </v>
          </cell>
          <cell r="W1168">
            <v>0</v>
          </cell>
          <cell r="X1168">
            <v>0</v>
          </cell>
          <cell r="Y1168">
            <v>86083.773391723633</v>
          </cell>
          <cell r="Z1168">
            <v>0</v>
          </cell>
          <cell r="AA1168">
            <v>24004.447658538818</v>
          </cell>
          <cell r="AB1168">
            <v>0</v>
          </cell>
          <cell r="AC1168">
            <v>21604.126907348633</v>
          </cell>
          <cell r="AD1168">
            <v>2400.4447917938232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  <cell r="AI1168">
            <v>584942.453125</v>
          </cell>
          <cell r="AJ1168">
            <v>420446.8515625</v>
          </cell>
          <cell r="AK1168">
            <v>0</v>
          </cell>
          <cell r="AL1168">
            <v>0</v>
          </cell>
          <cell r="AM1168">
            <v>6</v>
          </cell>
          <cell r="AN1168">
            <v>0</v>
          </cell>
          <cell r="AO1168">
            <v>0</v>
          </cell>
          <cell r="AP1168">
            <v>0</v>
          </cell>
          <cell r="AQ1168">
            <v>0</v>
          </cell>
          <cell r="AR1168">
            <v>0</v>
          </cell>
          <cell r="AS1168">
            <v>0</v>
          </cell>
          <cell r="AT1168">
            <v>0</v>
          </cell>
          <cell r="AU1168">
            <v>0</v>
          </cell>
          <cell r="AV1168">
            <v>0</v>
          </cell>
          <cell r="AW1168">
            <v>0</v>
          </cell>
          <cell r="AX1168">
            <v>0</v>
          </cell>
          <cell r="AY1168">
            <v>0</v>
          </cell>
          <cell r="AZ1168">
            <v>0</v>
          </cell>
          <cell r="BA1168">
            <v>0</v>
          </cell>
          <cell r="BB1168">
            <v>0</v>
          </cell>
          <cell r="BC1168">
            <v>0</v>
          </cell>
          <cell r="BD1168">
            <v>0</v>
          </cell>
          <cell r="BE1168">
            <v>0</v>
          </cell>
          <cell r="BF1168">
            <v>0</v>
          </cell>
          <cell r="BG1168">
            <v>0</v>
          </cell>
          <cell r="BH1168">
            <v>0</v>
          </cell>
          <cell r="BI1168">
            <v>0</v>
          </cell>
          <cell r="BJ1168">
            <v>0</v>
          </cell>
          <cell r="BK1168">
            <v>0</v>
          </cell>
          <cell r="BL1168">
            <v>60878.71826171875</v>
          </cell>
          <cell r="BM1168">
            <v>315260.421875</v>
          </cell>
          <cell r="BN1168">
            <v>102265.5869140625</v>
          </cell>
          <cell r="BO1168">
            <v>0</v>
          </cell>
          <cell r="BP1168">
            <v>106537.75390625</v>
          </cell>
          <cell r="BQ1168">
            <v>0</v>
          </cell>
          <cell r="BR1168">
            <v>0</v>
          </cell>
          <cell r="BS1168">
            <v>0</v>
          </cell>
          <cell r="BT1168">
            <v>0</v>
          </cell>
          <cell r="BU1168">
            <v>0</v>
          </cell>
          <cell r="BV1168">
            <v>0</v>
          </cell>
          <cell r="BW1168">
            <v>0</v>
          </cell>
          <cell r="BX1168">
            <v>0</v>
          </cell>
          <cell r="BY1168">
            <v>0</v>
          </cell>
          <cell r="BZ1168">
            <v>0</v>
          </cell>
          <cell r="CA1168">
            <v>0</v>
          </cell>
          <cell r="CB1168">
            <v>0</v>
          </cell>
          <cell r="CC1168">
            <v>0</v>
          </cell>
          <cell r="CD1168">
            <v>0</v>
          </cell>
          <cell r="CE1168">
            <v>0</v>
          </cell>
          <cell r="CF1168">
            <v>0</v>
          </cell>
          <cell r="CG1168">
            <v>0</v>
          </cell>
          <cell r="CH1168">
            <v>0</v>
          </cell>
          <cell r="CI1168">
            <v>0</v>
          </cell>
          <cell r="CJ1168">
            <v>0</v>
          </cell>
          <cell r="CK1168">
            <v>0</v>
          </cell>
          <cell r="CL1168">
            <v>0</v>
          </cell>
          <cell r="CM1168">
            <v>1</v>
          </cell>
        </row>
        <row r="1169">
          <cell r="A1169" t="str">
            <v>NIP_BP11_Z_KOMA_EL2_G04</v>
          </cell>
          <cell r="C1169" t="str">
            <v>BP11</v>
          </cell>
          <cell r="D1169" t="str">
            <v>In</v>
          </cell>
          <cell r="E1169" t="str">
            <v>Third Party Finance</v>
          </cell>
          <cell r="F1169" t="str">
            <v>Base</v>
          </cell>
          <cell r="G1169" t="str">
            <v>SPDC JV</v>
          </cell>
          <cell r="H1169" t="str">
            <v>In</v>
          </cell>
          <cell r="I1169" t="str">
            <v>KOROAMA</v>
          </cell>
          <cell r="J1169" t="str">
            <v>OML - 28</v>
          </cell>
          <cell r="K1169" t="str">
            <v>LAND EAST</v>
          </cell>
          <cell r="L1169" t="str">
            <v>East</v>
          </cell>
          <cell r="M1169" t="str">
            <v>Gbaran Phase 4 (Compression)</v>
          </cell>
          <cell r="N1169" t="str">
            <v>Gbaran Ubie Phase 4 (Compression)</v>
          </cell>
          <cell r="O1169" t="str">
            <v>Gbaran Phase 4 (Compression)</v>
          </cell>
          <cell r="P1169" t="str">
            <v xml:space="preserve">Gbaran Phase 4 (Compression)_x000D_
_x000D_
</v>
          </cell>
          <cell r="Q1169" t="str">
            <v>James Iwegbu</v>
          </cell>
          <cell r="R1169" t="str">
            <v>PLANNED_GBARAN8_GP</v>
          </cell>
          <cell r="S1169" t="str">
            <v>NLNG</v>
          </cell>
          <cell r="T1169" t="str">
            <v>2. Export Gas Commitments</v>
          </cell>
          <cell r="U1169" t="str">
            <v>5. Export gas</v>
          </cell>
          <cell r="V1169" t="str">
            <v>Osho Rotimi</v>
          </cell>
          <cell r="W1169">
            <v>0</v>
          </cell>
          <cell r="X1169">
            <v>0</v>
          </cell>
          <cell r="Y1169">
            <v>0</v>
          </cell>
          <cell r="Z1169">
            <v>5131.8738536834717</v>
          </cell>
          <cell r="AA1169">
            <v>0</v>
          </cell>
          <cell r="AB1169">
            <v>649897.90686035156</v>
          </cell>
          <cell r="AC1169">
            <v>0</v>
          </cell>
          <cell r="AD1169">
            <v>0</v>
          </cell>
          <cell r="AE1169">
            <v>0</v>
          </cell>
          <cell r="AF1169">
            <v>649897.89514160156</v>
          </cell>
          <cell r="AG1169">
            <v>0</v>
          </cell>
          <cell r="AH1169">
            <v>0</v>
          </cell>
          <cell r="AI1169">
            <v>0</v>
          </cell>
          <cell r="AJ1169">
            <v>26892.554809570313</v>
          </cell>
          <cell r="AK1169">
            <v>0</v>
          </cell>
          <cell r="AL1169">
            <v>0</v>
          </cell>
          <cell r="AM1169">
            <v>0</v>
          </cell>
          <cell r="AN1169">
            <v>0</v>
          </cell>
          <cell r="AO1169">
            <v>0</v>
          </cell>
          <cell r="AP1169">
            <v>0</v>
          </cell>
          <cell r="AQ1169">
            <v>0</v>
          </cell>
          <cell r="AR1169">
            <v>0</v>
          </cell>
          <cell r="AS1169">
            <v>0</v>
          </cell>
          <cell r="AT1169">
            <v>0</v>
          </cell>
          <cell r="AU1169">
            <v>0</v>
          </cell>
          <cell r="AV1169">
            <v>0</v>
          </cell>
          <cell r="AW1169">
            <v>0</v>
          </cell>
          <cell r="AX1169">
            <v>0</v>
          </cell>
          <cell r="AY1169">
            <v>0</v>
          </cell>
          <cell r="AZ1169">
            <v>0</v>
          </cell>
          <cell r="BA1169">
            <v>0</v>
          </cell>
          <cell r="BB1169">
            <v>0</v>
          </cell>
          <cell r="BC1169">
            <v>0</v>
          </cell>
          <cell r="BD1169">
            <v>0</v>
          </cell>
          <cell r="BE1169">
            <v>0</v>
          </cell>
          <cell r="BF1169">
            <v>0</v>
          </cell>
          <cell r="BG1169">
            <v>0</v>
          </cell>
          <cell r="BH1169">
            <v>0</v>
          </cell>
          <cell r="BI1169">
            <v>0</v>
          </cell>
          <cell r="BJ1169">
            <v>0</v>
          </cell>
          <cell r="BK1169">
            <v>0</v>
          </cell>
          <cell r="BL1169">
            <v>0</v>
          </cell>
          <cell r="BM1169">
            <v>0</v>
          </cell>
          <cell r="BN1169">
            <v>0</v>
          </cell>
          <cell r="BO1169">
            <v>0</v>
          </cell>
          <cell r="BP1169">
            <v>0</v>
          </cell>
          <cell r="BQ1169">
            <v>0</v>
          </cell>
          <cell r="BR1169">
            <v>0</v>
          </cell>
          <cell r="BS1169">
            <v>0</v>
          </cell>
          <cell r="BT1169">
            <v>0</v>
          </cell>
          <cell r="BU1169">
            <v>0</v>
          </cell>
          <cell r="BV1169">
            <v>0</v>
          </cell>
          <cell r="BW1169">
            <v>0</v>
          </cell>
          <cell r="BX1169">
            <v>0</v>
          </cell>
          <cell r="BY1169">
            <v>0</v>
          </cell>
          <cell r="BZ1169">
            <v>0</v>
          </cell>
          <cell r="CA1169">
            <v>0</v>
          </cell>
          <cell r="CB1169">
            <v>0</v>
          </cell>
          <cell r="CC1169">
            <v>0</v>
          </cell>
          <cell r="CD1169">
            <v>0</v>
          </cell>
          <cell r="CE1169">
            <v>0</v>
          </cell>
          <cell r="CF1169">
            <v>0</v>
          </cell>
          <cell r="CG1169">
            <v>0</v>
          </cell>
          <cell r="CH1169">
            <v>0</v>
          </cell>
          <cell r="CI1169">
            <v>0</v>
          </cell>
          <cell r="CJ1169">
            <v>0</v>
          </cell>
          <cell r="CK1169">
            <v>0</v>
          </cell>
          <cell r="CL1169">
            <v>0</v>
          </cell>
          <cell r="CM1169">
            <v>1</v>
          </cell>
        </row>
        <row r="1170">
          <cell r="A1170" t="str">
            <v>NIP_BP11_Z_KORA_ES1_D01</v>
          </cell>
          <cell r="C1170" t="str">
            <v>BP11</v>
          </cell>
          <cell r="D1170" t="str">
            <v>Out</v>
          </cell>
          <cell r="E1170" t="str">
            <v>Third Party Finance</v>
          </cell>
          <cell r="F1170" t="str">
            <v>Options</v>
          </cell>
          <cell r="G1170" t="str">
            <v>SPDC JV</v>
          </cell>
          <cell r="H1170" t="str">
            <v>Not reported</v>
          </cell>
          <cell r="I1170" t="str">
            <v>KORONAMA</v>
          </cell>
          <cell r="J1170" t="str">
            <v>OML - 72</v>
          </cell>
          <cell r="K1170" t="str">
            <v>SWAMP EAST</v>
          </cell>
          <cell r="L1170" t="str">
            <v>East</v>
          </cell>
          <cell r="M1170" t="str">
            <v>Kalaekule FOD Phase 1</v>
          </cell>
          <cell r="N1170" t="str">
            <v>Kalaekule FOD Phase 1</v>
          </cell>
          <cell r="O1170" t="str">
            <v>Kalaekule FOD Phase 1</v>
          </cell>
          <cell r="P1170" t="str">
            <v>Kalaekule FOD</v>
          </cell>
          <cell r="Q1170" t="str">
            <v>Ehidiamhen Alikah</v>
          </cell>
          <cell r="R1170" t="str">
            <v>KALAEKULE1_FS</v>
          </cell>
          <cell r="S1170" t="str">
            <v>NLNG</v>
          </cell>
          <cell r="T1170" t="str">
            <v>7. Export Growth</v>
          </cell>
          <cell r="U1170" t="str">
            <v>8. Oil and Gas Growth</v>
          </cell>
          <cell r="V1170" t="str">
            <v>Ikwan Ukauku</v>
          </cell>
          <cell r="W1170">
            <v>6</v>
          </cell>
          <cell r="X1170">
            <v>0</v>
          </cell>
          <cell r="Y1170">
            <v>51913.030517578125</v>
          </cell>
          <cell r="Z1170">
            <v>0</v>
          </cell>
          <cell r="AA1170">
            <v>59344.840576171875</v>
          </cell>
          <cell r="AB1170">
            <v>0</v>
          </cell>
          <cell r="AC1170">
            <v>51443.175170898438</v>
          </cell>
          <cell r="AD1170">
            <v>2857.9531021118164</v>
          </cell>
          <cell r="AE1170">
            <v>5043.7048034667969</v>
          </cell>
          <cell r="AF1170">
            <v>0</v>
          </cell>
          <cell r="AG1170">
            <v>0</v>
          </cell>
          <cell r="AH1170">
            <v>0</v>
          </cell>
          <cell r="AI1170">
            <v>301901.189453125</v>
          </cell>
          <cell r="AJ1170">
            <v>267313.00810241699</v>
          </cell>
          <cell r="AK1170">
            <v>0</v>
          </cell>
          <cell r="AL1170">
            <v>0</v>
          </cell>
          <cell r="AM1170">
            <v>6</v>
          </cell>
          <cell r="AN1170">
            <v>0</v>
          </cell>
          <cell r="AO1170">
            <v>0</v>
          </cell>
          <cell r="AP1170">
            <v>0</v>
          </cell>
          <cell r="AQ1170">
            <v>0</v>
          </cell>
          <cell r="AR1170">
            <v>0</v>
          </cell>
          <cell r="AS1170">
            <v>0</v>
          </cell>
          <cell r="AT1170">
            <v>0</v>
          </cell>
          <cell r="AU1170">
            <v>0</v>
          </cell>
          <cell r="AV1170">
            <v>0</v>
          </cell>
          <cell r="AW1170">
            <v>0</v>
          </cell>
          <cell r="AX1170">
            <v>0</v>
          </cell>
          <cell r="AY1170">
            <v>0</v>
          </cell>
          <cell r="AZ1170">
            <v>0</v>
          </cell>
          <cell r="BA1170">
            <v>0</v>
          </cell>
          <cell r="BB1170">
            <v>0</v>
          </cell>
          <cell r="BC1170">
            <v>0</v>
          </cell>
          <cell r="BD1170">
            <v>0</v>
          </cell>
          <cell r="BE1170">
            <v>0</v>
          </cell>
          <cell r="BF1170">
            <v>0</v>
          </cell>
          <cell r="BG1170">
            <v>0</v>
          </cell>
          <cell r="BH1170">
            <v>0</v>
          </cell>
          <cell r="BI1170">
            <v>0</v>
          </cell>
          <cell r="BJ1170">
            <v>0</v>
          </cell>
          <cell r="BK1170">
            <v>0</v>
          </cell>
          <cell r="BL1170">
            <v>10416.18603515625</v>
          </cell>
          <cell r="BM1170">
            <v>198215.78125</v>
          </cell>
          <cell r="BN1170">
            <v>65918.3203125</v>
          </cell>
          <cell r="BO1170">
            <v>0</v>
          </cell>
          <cell r="BP1170">
            <v>27350.916015625</v>
          </cell>
          <cell r="BQ1170">
            <v>0</v>
          </cell>
          <cell r="BR1170">
            <v>0</v>
          </cell>
          <cell r="BS1170">
            <v>0</v>
          </cell>
          <cell r="BT1170">
            <v>0</v>
          </cell>
          <cell r="BU1170">
            <v>0</v>
          </cell>
          <cell r="BV1170">
            <v>0</v>
          </cell>
          <cell r="BW1170">
            <v>0</v>
          </cell>
          <cell r="BX1170">
            <v>0</v>
          </cell>
          <cell r="BY1170">
            <v>0</v>
          </cell>
          <cell r="BZ1170">
            <v>0</v>
          </cell>
          <cell r="CA1170">
            <v>0</v>
          </cell>
          <cell r="CB1170">
            <v>0</v>
          </cell>
          <cell r="CC1170">
            <v>0</v>
          </cell>
          <cell r="CD1170">
            <v>0</v>
          </cell>
          <cell r="CE1170">
            <v>0</v>
          </cell>
          <cell r="CF1170">
            <v>0</v>
          </cell>
          <cell r="CG1170">
            <v>0</v>
          </cell>
          <cell r="CH1170">
            <v>0</v>
          </cell>
          <cell r="CI1170">
            <v>0</v>
          </cell>
          <cell r="CJ1170">
            <v>0</v>
          </cell>
          <cell r="CK1170">
            <v>0</v>
          </cell>
          <cell r="CL1170">
            <v>0</v>
          </cell>
          <cell r="CM1170">
            <v>1</v>
          </cell>
        </row>
        <row r="1171">
          <cell r="A1171" t="str">
            <v>NIP_BP11_Z_KORA_ES1_L01</v>
          </cell>
          <cell r="C1171" t="str">
            <v>BP11</v>
          </cell>
          <cell r="D1171" t="str">
            <v>Out</v>
          </cell>
          <cell r="E1171" t="str">
            <v>Third Party Finance</v>
          </cell>
          <cell r="F1171" t="str">
            <v>Options</v>
          </cell>
          <cell r="G1171" t="str">
            <v>SPDC JV</v>
          </cell>
          <cell r="H1171" t="str">
            <v>Not reported</v>
          </cell>
          <cell r="I1171" t="str">
            <v>KORONAMA</v>
          </cell>
          <cell r="J1171" t="str">
            <v>OML - 72</v>
          </cell>
          <cell r="K1171" t="str">
            <v>SWAMP EAST</v>
          </cell>
          <cell r="L1171" t="str">
            <v>East</v>
          </cell>
          <cell r="M1171" t="str">
            <v>Kalaekule FOD Phase 1</v>
          </cell>
          <cell r="N1171" t="str">
            <v>Kalaekule FOD Phase 1</v>
          </cell>
          <cell r="O1171" t="str">
            <v>Kalaekule FOD Phase 1</v>
          </cell>
          <cell r="P1171" t="str">
            <v>Kalaekule FOD</v>
          </cell>
          <cell r="Q1171" t="str">
            <v>Ehidiamhen Alikah</v>
          </cell>
          <cell r="R1171" t="str">
            <v>KALAEKULE1_FS</v>
          </cell>
          <cell r="S1171" t="str">
            <v>NLNG</v>
          </cell>
          <cell r="T1171" t="str">
            <v>7. Export Growth</v>
          </cell>
          <cell r="U1171" t="str">
            <v>8. Oil and Gas Growth</v>
          </cell>
          <cell r="V1171" t="str">
            <v>Ikwan Ukauku</v>
          </cell>
          <cell r="W1171">
            <v>0</v>
          </cell>
          <cell r="X1171">
            <v>0</v>
          </cell>
          <cell r="Y1171">
            <v>8240.7399368286133</v>
          </cell>
          <cell r="Z1171">
            <v>0</v>
          </cell>
          <cell r="AA1171">
            <v>13210.216835021973</v>
          </cell>
          <cell r="AB1171">
            <v>0</v>
          </cell>
          <cell r="AC1171">
            <v>11451.328964233398</v>
          </cell>
          <cell r="AD1171">
            <v>636.18399620056152</v>
          </cell>
          <cell r="AE1171">
            <v>1122.7627081871033</v>
          </cell>
          <cell r="AF1171">
            <v>0</v>
          </cell>
          <cell r="AG1171">
            <v>0</v>
          </cell>
          <cell r="AH1171">
            <v>0</v>
          </cell>
          <cell r="AI1171">
            <v>41419.140625</v>
          </cell>
          <cell r="AJ1171">
            <v>37052.288452148438</v>
          </cell>
          <cell r="AK1171">
            <v>0</v>
          </cell>
          <cell r="AL1171">
            <v>0</v>
          </cell>
          <cell r="AM1171">
            <v>2</v>
          </cell>
          <cell r="AN1171">
            <v>2</v>
          </cell>
          <cell r="AO1171">
            <v>0</v>
          </cell>
          <cell r="AP1171">
            <v>0</v>
          </cell>
          <cell r="AQ1171">
            <v>0</v>
          </cell>
          <cell r="AR1171">
            <v>0</v>
          </cell>
          <cell r="AS1171">
            <v>0</v>
          </cell>
          <cell r="AT1171">
            <v>0</v>
          </cell>
          <cell r="AU1171">
            <v>0</v>
          </cell>
          <cell r="AV1171">
            <v>0</v>
          </cell>
          <cell r="AW1171">
            <v>0</v>
          </cell>
          <cell r="AX1171">
            <v>0</v>
          </cell>
          <cell r="AY1171">
            <v>0</v>
          </cell>
          <cell r="AZ1171">
            <v>0</v>
          </cell>
          <cell r="BA1171">
            <v>0</v>
          </cell>
          <cell r="BB1171">
            <v>0</v>
          </cell>
          <cell r="BC1171">
            <v>0</v>
          </cell>
          <cell r="BD1171">
            <v>0</v>
          </cell>
          <cell r="BE1171">
            <v>0</v>
          </cell>
          <cell r="BF1171">
            <v>0</v>
          </cell>
          <cell r="BG1171">
            <v>0</v>
          </cell>
          <cell r="BH1171">
            <v>0</v>
          </cell>
          <cell r="BI1171">
            <v>0</v>
          </cell>
          <cell r="BJ1171">
            <v>0</v>
          </cell>
          <cell r="BK1171">
            <v>0</v>
          </cell>
          <cell r="BL1171">
            <v>7141.23095703125</v>
          </cell>
          <cell r="BM1171">
            <v>0</v>
          </cell>
          <cell r="BN1171">
            <v>0</v>
          </cell>
          <cell r="BO1171">
            <v>34277.91015625</v>
          </cell>
          <cell r="BP1171">
            <v>0</v>
          </cell>
          <cell r="BQ1171">
            <v>0</v>
          </cell>
          <cell r="BR1171">
            <v>0</v>
          </cell>
          <cell r="BS1171">
            <v>0</v>
          </cell>
          <cell r="BT1171">
            <v>0</v>
          </cell>
          <cell r="BU1171">
            <v>0</v>
          </cell>
          <cell r="BV1171">
            <v>0</v>
          </cell>
          <cell r="BW1171">
            <v>0</v>
          </cell>
          <cell r="BX1171">
            <v>0</v>
          </cell>
          <cell r="BY1171">
            <v>0</v>
          </cell>
          <cell r="BZ1171">
            <v>0</v>
          </cell>
          <cell r="CA1171">
            <v>0</v>
          </cell>
          <cell r="CB1171">
            <v>0</v>
          </cell>
          <cell r="CC1171">
            <v>0</v>
          </cell>
          <cell r="CD1171">
            <v>0</v>
          </cell>
          <cell r="CE1171">
            <v>0</v>
          </cell>
          <cell r="CF1171">
            <v>0</v>
          </cell>
          <cell r="CG1171">
            <v>0</v>
          </cell>
          <cell r="CH1171">
            <v>0</v>
          </cell>
          <cell r="CI1171">
            <v>0</v>
          </cell>
          <cell r="CJ1171">
            <v>0</v>
          </cell>
          <cell r="CK1171">
            <v>0</v>
          </cell>
          <cell r="CL1171">
            <v>0</v>
          </cell>
          <cell r="CM1171">
            <v>1</v>
          </cell>
        </row>
        <row r="1172">
          <cell r="A1172" t="str">
            <v>NIP_BP11_Z_KRAK_ES1_D01</v>
          </cell>
          <cell r="C1172" t="str">
            <v>BP11</v>
          </cell>
          <cell r="D1172" t="str">
            <v>In</v>
          </cell>
          <cell r="E1172" t="str">
            <v>Base JV</v>
          </cell>
          <cell r="F1172" t="str">
            <v>Base</v>
          </cell>
          <cell r="G1172" t="str">
            <v>SPDC JV</v>
          </cell>
          <cell r="H1172" t="str">
            <v>Out</v>
          </cell>
          <cell r="I1172" t="str">
            <v>KRAKAMA</v>
          </cell>
          <cell r="J1172" t="str">
            <v>OML - 18</v>
          </cell>
          <cell r="K1172" t="str">
            <v>SWAMP EAST</v>
          </cell>
          <cell r="L1172" t="str">
            <v>East</v>
          </cell>
          <cell r="M1172" t="str">
            <v>CawC/Akaso FOD</v>
          </cell>
          <cell r="N1172" t="str">
            <v>CawC/Akaso FOD Phase 2</v>
          </cell>
          <cell r="O1172" t="str">
            <v>CawC/Akaso FOD Phase 2</v>
          </cell>
          <cell r="P1172" t="str">
            <v>CawC/Akaso FOD</v>
          </cell>
          <cell r="Q1172" t="str">
            <v>Ehidiamhen Alikah</v>
          </cell>
          <cell r="R1172" t="str">
            <v>KRAKAMA1_FS</v>
          </cell>
          <cell r="S1172" t="str">
            <v>NLNG</v>
          </cell>
          <cell r="T1172" t="str">
            <v>7. Export Growth</v>
          </cell>
          <cell r="U1172" t="str">
            <v>8. Oil and Gas Growth</v>
          </cell>
          <cell r="V1172" t="str">
            <v>Ikwan Ukauku</v>
          </cell>
          <cell r="W1172">
            <v>0</v>
          </cell>
          <cell r="X1172">
            <v>0</v>
          </cell>
          <cell r="Y1172">
            <v>15506.215438842773</v>
          </cell>
          <cell r="Z1172">
            <v>0</v>
          </cell>
          <cell r="AA1172">
            <v>2613.0167179107666</v>
          </cell>
          <cell r="AB1172">
            <v>0</v>
          </cell>
          <cell r="AC1172">
            <v>2273.1674365997314</v>
          </cell>
          <cell r="AD1172">
            <v>252.57371878623962</v>
          </cell>
          <cell r="AE1172">
            <v>87.278100073337555</v>
          </cell>
          <cell r="AF1172">
            <v>0</v>
          </cell>
          <cell r="AG1172">
            <v>0</v>
          </cell>
          <cell r="AH1172">
            <v>0</v>
          </cell>
          <cell r="AI1172">
            <v>165427.51953125</v>
          </cell>
          <cell r="AJ1172">
            <v>122815.99128723145</v>
          </cell>
          <cell r="AK1172">
            <v>0</v>
          </cell>
          <cell r="AL1172">
            <v>0</v>
          </cell>
          <cell r="AM1172">
            <v>3</v>
          </cell>
          <cell r="AN1172">
            <v>0</v>
          </cell>
          <cell r="AO1172">
            <v>0</v>
          </cell>
          <cell r="AP1172">
            <v>0</v>
          </cell>
          <cell r="AQ1172">
            <v>0</v>
          </cell>
          <cell r="AR1172">
            <v>0</v>
          </cell>
          <cell r="AS1172">
            <v>0</v>
          </cell>
          <cell r="AT1172">
            <v>0</v>
          </cell>
          <cell r="AU1172">
            <v>0</v>
          </cell>
          <cell r="AV1172">
            <v>0</v>
          </cell>
          <cell r="AW1172">
            <v>0</v>
          </cell>
          <cell r="AX1172">
            <v>0</v>
          </cell>
          <cell r="AY1172">
            <v>0</v>
          </cell>
          <cell r="AZ1172">
            <v>0</v>
          </cell>
          <cell r="BA1172">
            <v>0</v>
          </cell>
          <cell r="BB1172">
            <v>0</v>
          </cell>
          <cell r="BC1172">
            <v>0</v>
          </cell>
          <cell r="BD1172">
            <v>0</v>
          </cell>
          <cell r="BE1172">
            <v>0</v>
          </cell>
          <cell r="BF1172">
            <v>0</v>
          </cell>
          <cell r="BG1172">
            <v>0</v>
          </cell>
          <cell r="BH1172">
            <v>0</v>
          </cell>
          <cell r="BI1172">
            <v>0</v>
          </cell>
          <cell r="BJ1172">
            <v>0</v>
          </cell>
          <cell r="BK1172">
            <v>0</v>
          </cell>
          <cell r="BL1172">
            <v>13122.9990234375</v>
          </cell>
          <cell r="BM1172">
            <v>100893.75</v>
          </cell>
          <cell r="BN1172">
            <v>33929.046875</v>
          </cell>
          <cell r="BO1172">
            <v>0</v>
          </cell>
          <cell r="BP1172">
            <v>17481.734375</v>
          </cell>
          <cell r="BQ1172">
            <v>0</v>
          </cell>
          <cell r="BR1172">
            <v>0</v>
          </cell>
          <cell r="BS1172">
            <v>0</v>
          </cell>
          <cell r="BT1172">
            <v>0</v>
          </cell>
          <cell r="BU1172">
            <v>0</v>
          </cell>
          <cell r="BV1172">
            <v>0</v>
          </cell>
          <cell r="BW1172">
            <v>0</v>
          </cell>
          <cell r="BX1172">
            <v>0</v>
          </cell>
          <cell r="BY1172">
            <v>0</v>
          </cell>
          <cell r="BZ1172">
            <v>0</v>
          </cell>
          <cell r="CA1172">
            <v>0</v>
          </cell>
          <cell r="CB1172">
            <v>0</v>
          </cell>
          <cell r="CC1172">
            <v>0</v>
          </cell>
          <cell r="CD1172">
            <v>0</v>
          </cell>
          <cell r="CE1172">
            <v>0</v>
          </cell>
          <cell r="CF1172">
            <v>0</v>
          </cell>
          <cell r="CG1172">
            <v>0</v>
          </cell>
          <cell r="CH1172">
            <v>0</v>
          </cell>
          <cell r="CI1172">
            <v>0</v>
          </cell>
          <cell r="CJ1172">
            <v>0</v>
          </cell>
          <cell r="CK1172">
            <v>0</v>
          </cell>
          <cell r="CL1172">
            <v>0</v>
          </cell>
          <cell r="CM1172">
            <v>1</v>
          </cell>
        </row>
        <row r="1173">
          <cell r="A1173" t="str">
            <v>NIP_BP11_Z_KRAK_ES1_D02</v>
          </cell>
          <cell r="C1173" t="str">
            <v>BP11</v>
          </cell>
          <cell r="D1173" t="str">
            <v>In</v>
          </cell>
          <cell r="E1173" t="str">
            <v>Base JV</v>
          </cell>
          <cell r="F1173" t="str">
            <v>Base</v>
          </cell>
          <cell r="G1173" t="str">
            <v>SPDC JV</v>
          </cell>
          <cell r="H1173" t="str">
            <v>Out</v>
          </cell>
          <cell r="I1173" t="str">
            <v>KRAKAMA</v>
          </cell>
          <cell r="J1173" t="str">
            <v>OML - 18</v>
          </cell>
          <cell r="K1173" t="str">
            <v>SWAMP EAST</v>
          </cell>
          <cell r="L1173" t="str">
            <v>East</v>
          </cell>
          <cell r="M1173" t="str">
            <v>CawC/Akaso FOD</v>
          </cell>
          <cell r="N1173" t="str">
            <v>CawC/Akaso FOD Phase 2</v>
          </cell>
          <cell r="O1173" t="str">
            <v>CawC/Akaso FOD Phase 2</v>
          </cell>
          <cell r="P1173" t="str">
            <v>CawC/Akaso FOD</v>
          </cell>
          <cell r="Q1173" t="str">
            <v>Ehidiamhen Alikah</v>
          </cell>
          <cell r="R1173" t="str">
            <v>KRAKAMA1_FS</v>
          </cell>
          <cell r="S1173" t="str">
            <v>NLNG</v>
          </cell>
          <cell r="T1173" t="str">
            <v>7. Export Growth</v>
          </cell>
          <cell r="U1173" t="str">
            <v>8. Oil and Gas Growth</v>
          </cell>
          <cell r="V1173" t="str">
            <v>Ikwan Ukauku</v>
          </cell>
          <cell r="W1173">
            <v>0</v>
          </cell>
          <cell r="X1173">
            <v>0</v>
          </cell>
          <cell r="Y1173">
            <v>1457.3199787139893</v>
          </cell>
          <cell r="Z1173">
            <v>0</v>
          </cell>
          <cell r="AA1173">
            <v>2565.7849998474121</v>
          </cell>
          <cell r="AB1173">
            <v>0</v>
          </cell>
          <cell r="AC1173">
            <v>2193.4930305480957</v>
          </cell>
          <cell r="AD1173">
            <v>243.71989750862122</v>
          </cell>
          <cell r="AE1173">
            <v>128.57669973373413</v>
          </cell>
          <cell r="AF1173">
            <v>0</v>
          </cell>
          <cell r="AG1173">
            <v>0</v>
          </cell>
          <cell r="AH1173">
            <v>0</v>
          </cell>
          <cell r="AI1173">
            <v>121654.29077148438</v>
          </cell>
          <cell r="AJ1173">
            <v>40842.690452575684</v>
          </cell>
          <cell r="AK1173">
            <v>0</v>
          </cell>
          <cell r="AL1173">
            <v>0</v>
          </cell>
          <cell r="AM1173">
            <v>2</v>
          </cell>
          <cell r="AN1173">
            <v>0</v>
          </cell>
          <cell r="AO1173">
            <v>0</v>
          </cell>
          <cell r="AP1173">
            <v>0</v>
          </cell>
          <cell r="AQ1173">
            <v>0</v>
          </cell>
          <cell r="AR1173">
            <v>0</v>
          </cell>
          <cell r="AS1173">
            <v>0</v>
          </cell>
          <cell r="AT1173">
            <v>0</v>
          </cell>
          <cell r="AU1173">
            <v>0</v>
          </cell>
          <cell r="AV1173">
            <v>0</v>
          </cell>
          <cell r="AW1173">
            <v>0</v>
          </cell>
          <cell r="AX1173">
            <v>0</v>
          </cell>
          <cell r="AY1173">
            <v>0</v>
          </cell>
          <cell r="AZ1173">
            <v>0</v>
          </cell>
          <cell r="BA1173">
            <v>0</v>
          </cell>
          <cell r="BB1173">
            <v>0</v>
          </cell>
          <cell r="BC1173">
            <v>0</v>
          </cell>
          <cell r="BD1173">
            <v>0</v>
          </cell>
          <cell r="BE1173">
            <v>0</v>
          </cell>
          <cell r="BF1173">
            <v>0</v>
          </cell>
          <cell r="BG1173">
            <v>0</v>
          </cell>
          <cell r="BH1173">
            <v>0</v>
          </cell>
          <cell r="BI1173">
            <v>0</v>
          </cell>
          <cell r="BJ1173">
            <v>0</v>
          </cell>
          <cell r="BK1173">
            <v>0</v>
          </cell>
          <cell r="BL1173">
            <v>6155.921875</v>
          </cell>
          <cell r="BM1173">
            <v>67644.0390625</v>
          </cell>
          <cell r="BN1173">
            <v>24461.48828125</v>
          </cell>
          <cell r="BO1173">
            <v>23392.84375</v>
          </cell>
          <cell r="BP1173">
            <v>0</v>
          </cell>
          <cell r="BQ1173">
            <v>0</v>
          </cell>
          <cell r="BR1173">
            <v>0</v>
          </cell>
          <cell r="BS1173">
            <v>0</v>
          </cell>
          <cell r="BT1173">
            <v>0</v>
          </cell>
          <cell r="BU1173">
            <v>0</v>
          </cell>
          <cell r="BV1173">
            <v>0</v>
          </cell>
          <cell r="BW1173">
            <v>0</v>
          </cell>
          <cell r="BX1173">
            <v>0</v>
          </cell>
          <cell r="BY1173">
            <v>0</v>
          </cell>
          <cell r="BZ1173">
            <v>0</v>
          </cell>
          <cell r="CA1173">
            <v>0</v>
          </cell>
          <cell r="CB1173">
            <v>0</v>
          </cell>
          <cell r="CC1173">
            <v>0</v>
          </cell>
          <cell r="CD1173">
            <v>0</v>
          </cell>
          <cell r="CE1173">
            <v>0</v>
          </cell>
          <cell r="CF1173">
            <v>0</v>
          </cell>
          <cell r="CG1173">
            <v>0</v>
          </cell>
          <cell r="CH1173">
            <v>0</v>
          </cell>
          <cell r="CI1173">
            <v>0</v>
          </cell>
          <cell r="CJ1173">
            <v>0</v>
          </cell>
          <cell r="CK1173">
            <v>0</v>
          </cell>
          <cell r="CL1173">
            <v>0</v>
          </cell>
          <cell r="CM1173">
            <v>1</v>
          </cell>
        </row>
        <row r="1174">
          <cell r="A1174" t="str">
            <v>NIP_BP11_Z_KRAK_ES1_D03</v>
          </cell>
          <cell r="C1174" t="str">
            <v>BP11</v>
          </cell>
          <cell r="D1174" t="str">
            <v>In</v>
          </cell>
          <cell r="E1174" t="str">
            <v>Base JV</v>
          </cell>
          <cell r="F1174" t="str">
            <v>Base</v>
          </cell>
          <cell r="G1174" t="str">
            <v>SPDC JV</v>
          </cell>
          <cell r="H1174" t="str">
            <v>Out</v>
          </cell>
          <cell r="I1174" t="str">
            <v>KRAKAMA</v>
          </cell>
          <cell r="J1174" t="str">
            <v>OML - 18</v>
          </cell>
          <cell r="K1174" t="str">
            <v>SWAMP EAST</v>
          </cell>
          <cell r="L1174" t="str">
            <v>East</v>
          </cell>
          <cell r="M1174" t="str">
            <v>CawC/Akaso FOD</v>
          </cell>
          <cell r="N1174" t="str">
            <v>CawC/Akaso FOD Phase 2</v>
          </cell>
          <cell r="O1174" t="str">
            <v>CawC/Akaso FOD Phase 2</v>
          </cell>
          <cell r="P1174" t="str">
            <v>CawC/Akaso FOD</v>
          </cell>
          <cell r="Q1174" t="str">
            <v>Ehidiamhen Alikah</v>
          </cell>
          <cell r="R1174" t="str">
            <v>KRAKAMA1_FS</v>
          </cell>
          <cell r="S1174" t="str">
            <v>NLNG</v>
          </cell>
          <cell r="T1174" t="str">
            <v>7. Export Growth</v>
          </cell>
          <cell r="V1174" t="str">
            <v>Uyouko Ime</v>
          </cell>
          <cell r="W1174">
            <v>0</v>
          </cell>
          <cell r="X1174">
            <v>0</v>
          </cell>
          <cell r="Y1174">
            <v>65743.514190673828</v>
          </cell>
          <cell r="Z1174">
            <v>0</v>
          </cell>
          <cell r="AA1174">
            <v>81122.577728271484</v>
          </cell>
          <cell r="AB1174">
            <v>0</v>
          </cell>
          <cell r="AC1174">
            <v>71821.445190429688</v>
          </cell>
          <cell r="AD1174">
            <v>7980.1553363800049</v>
          </cell>
          <cell r="AE1174">
            <v>1320.7649879455566</v>
          </cell>
          <cell r="AF1174">
            <v>0</v>
          </cell>
          <cell r="AG1174">
            <v>0</v>
          </cell>
          <cell r="AH1174">
            <v>0</v>
          </cell>
          <cell r="AI1174">
            <v>317079.875</v>
          </cell>
          <cell r="AJ1174">
            <v>236624.072265625</v>
          </cell>
          <cell r="AK1174">
            <v>0</v>
          </cell>
          <cell r="AL1174">
            <v>0</v>
          </cell>
          <cell r="AM1174">
            <v>3</v>
          </cell>
          <cell r="AN1174">
            <v>0</v>
          </cell>
          <cell r="AO1174">
            <v>0</v>
          </cell>
          <cell r="AP1174">
            <v>0</v>
          </cell>
          <cell r="AQ1174">
            <v>0</v>
          </cell>
          <cell r="AR1174">
            <v>0</v>
          </cell>
          <cell r="AS1174">
            <v>0</v>
          </cell>
          <cell r="AT1174">
            <v>0</v>
          </cell>
          <cell r="AU1174">
            <v>0</v>
          </cell>
          <cell r="AV1174">
            <v>0</v>
          </cell>
          <cell r="AW1174">
            <v>0</v>
          </cell>
          <cell r="AX1174">
            <v>0</v>
          </cell>
          <cell r="AY1174">
            <v>0</v>
          </cell>
          <cell r="AZ1174">
            <v>0</v>
          </cell>
          <cell r="BA1174">
            <v>0</v>
          </cell>
          <cell r="BB1174">
            <v>0</v>
          </cell>
          <cell r="BC1174">
            <v>0</v>
          </cell>
          <cell r="BD1174">
            <v>0</v>
          </cell>
          <cell r="BE1174">
            <v>0</v>
          </cell>
          <cell r="BF1174">
            <v>0</v>
          </cell>
          <cell r="BG1174">
            <v>0</v>
          </cell>
          <cell r="BH1174">
            <v>0</v>
          </cell>
          <cell r="BI1174">
            <v>0</v>
          </cell>
          <cell r="BJ1174">
            <v>0</v>
          </cell>
          <cell r="BK1174">
            <v>0</v>
          </cell>
          <cell r="BL1174">
            <v>15914.49609375</v>
          </cell>
          <cell r="BM1174">
            <v>243406.78125</v>
          </cell>
          <cell r="BN1174">
            <v>46845.8046875</v>
          </cell>
          <cell r="BO1174">
            <v>0</v>
          </cell>
          <cell r="BP1174">
            <v>10912.7978515625</v>
          </cell>
          <cell r="BQ1174">
            <v>0</v>
          </cell>
          <cell r="BR1174">
            <v>0</v>
          </cell>
          <cell r="BS1174">
            <v>0</v>
          </cell>
          <cell r="BT1174">
            <v>0</v>
          </cell>
          <cell r="BU1174">
            <v>0</v>
          </cell>
          <cell r="BV1174">
            <v>0</v>
          </cell>
          <cell r="BW1174">
            <v>0</v>
          </cell>
          <cell r="BX1174">
            <v>0</v>
          </cell>
          <cell r="BY1174">
            <v>0</v>
          </cell>
          <cell r="BZ1174">
            <v>0</v>
          </cell>
          <cell r="CA1174">
            <v>0</v>
          </cell>
          <cell r="CB1174">
            <v>0</v>
          </cell>
          <cell r="CC1174">
            <v>0</v>
          </cell>
          <cell r="CD1174">
            <v>0</v>
          </cell>
          <cell r="CE1174">
            <v>0</v>
          </cell>
          <cell r="CF1174">
            <v>0</v>
          </cell>
          <cell r="CG1174">
            <v>0</v>
          </cell>
          <cell r="CH1174">
            <v>0</v>
          </cell>
          <cell r="CI1174">
            <v>0</v>
          </cell>
          <cell r="CJ1174">
            <v>0</v>
          </cell>
          <cell r="CK1174">
            <v>0</v>
          </cell>
          <cell r="CL1174">
            <v>0</v>
          </cell>
          <cell r="CM1174">
            <v>1</v>
          </cell>
        </row>
        <row r="1175">
          <cell r="A1175" t="str">
            <v>NIP_BP11_Z_KRAK_ES1_D99</v>
          </cell>
          <cell r="C1175" t="str">
            <v>BP11</v>
          </cell>
          <cell r="D1175" t="str">
            <v>In</v>
          </cell>
          <cell r="E1175" t="str">
            <v>Base JV</v>
          </cell>
          <cell r="F1175" t="str">
            <v>Base</v>
          </cell>
          <cell r="G1175" t="str">
            <v>SPDC JV</v>
          </cell>
          <cell r="H1175" t="str">
            <v>Out</v>
          </cell>
          <cell r="I1175" t="str">
            <v>KRAKAMA</v>
          </cell>
          <cell r="J1175" t="str">
            <v>OML - 18</v>
          </cell>
          <cell r="K1175" t="str">
            <v>SWAMP EAST</v>
          </cell>
          <cell r="L1175" t="str">
            <v>East</v>
          </cell>
          <cell r="M1175" t="str">
            <v>CawC/Akaso FOD</v>
          </cell>
          <cell r="N1175" t="str">
            <v>CawC/Akaso FOD Phase 2</v>
          </cell>
          <cell r="O1175" t="str">
            <v>CawC/Akaso FOD Phase 2</v>
          </cell>
          <cell r="P1175" t="str">
            <v>CawC/Akaso FOD</v>
          </cell>
          <cell r="Q1175" t="str">
            <v>Ehidiamhen Alikah</v>
          </cell>
          <cell r="R1175" t="str">
            <v>KRAKAMA1_FS</v>
          </cell>
          <cell r="S1175" t="str">
            <v>NLNG</v>
          </cell>
          <cell r="T1175" t="str">
            <v>7. Export Growth</v>
          </cell>
          <cell r="U1175" t="str">
            <v>8. Oil and Gas Growth</v>
          </cell>
          <cell r="V1175" t="str">
            <v>Ikwan Ukauku</v>
          </cell>
          <cell r="W1175">
            <v>0</v>
          </cell>
          <cell r="X1175">
            <v>0</v>
          </cell>
          <cell r="Y1175">
            <v>139.15800094604492</v>
          </cell>
          <cell r="Z1175">
            <v>0</v>
          </cell>
          <cell r="AA1175">
            <v>228.30500030517578</v>
          </cell>
          <cell r="AB1175">
            <v>0</v>
          </cell>
          <cell r="AC1175">
            <v>197.85299682617188</v>
          </cell>
          <cell r="AD1175">
            <v>21.983799934387207</v>
          </cell>
          <cell r="AE1175">
            <v>8.4763000011444092</v>
          </cell>
          <cell r="AF1175">
            <v>0</v>
          </cell>
          <cell r="AG1175">
            <v>0</v>
          </cell>
          <cell r="AH1175">
            <v>0</v>
          </cell>
          <cell r="AI1175">
            <v>67786.9375</v>
          </cell>
          <cell r="AJ1175">
            <v>5455.291015625</v>
          </cell>
          <cell r="AK1175">
            <v>0</v>
          </cell>
          <cell r="AL1175">
            <v>0</v>
          </cell>
          <cell r="AM1175">
            <v>1</v>
          </cell>
          <cell r="AN1175">
            <v>0</v>
          </cell>
          <cell r="AO1175">
            <v>0</v>
          </cell>
          <cell r="AP1175">
            <v>0</v>
          </cell>
          <cell r="AQ1175">
            <v>0</v>
          </cell>
          <cell r="AR1175">
            <v>0</v>
          </cell>
          <cell r="AS1175">
            <v>0</v>
          </cell>
          <cell r="AT1175">
            <v>0</v>
          </cell>
          <cell r="AU1175">
            <v>0</v>
          </cell>
          <cell r="AV1175">
            <v>0</v>
          </cell>
          <cell r="AW1175">
            <v>0</v>
          </cell>
          <cell r="AX1175">
            <v>0</v>
          </cell>
          <cell r="AY1175">
            <v>0</v>
          </cell>
          <cell r="AZ1175">
            <v>0</v>
          </cell>
          <cell r="BA1175">
            <v>0</v>
          </cell>
          <cell r="BB1175">
            <v>0</v>
          </cell>
          <cell r="BC1175">
            <v>0</v>
          </cell>
          <cell r="BD1175">
            <v>0</v>
          </cell>
          <cell r="BE1175">
            <v>0</v>
          </cell>
          <cell r="BF1175">
            <v>0</v>
          </cell>
          <cell r="BG1175">
            <v>0</v>
          </cell>
          <cell r="BH1175">
            <v>0</v>
          </cell>
          <cell r="BI1175">
            <v>0</v>
          </cell>
          <cell r="BJ1175">
            <v>0</v>
          </cell>
          <cell r="BK1175">
            <v>0</v>
          </cell>
          <cell r="BL1175">
            <v>3108.435791015625</v>
          </cell>
          <cell r="BM1175">
            <v>36262.4375</v>
          </cell>
          <cell r="BN1175">
            <v>16835.275390625</v>
          </cell>
          <cell r="BO1175">
            <v>11580.7880859375</v>
          </cell>
          <cell r="BP1175">
            <v>0</v>
          </cell>
          <cell r="BQ1175">
            <v>0</v>
          </cell>
          <cell r="BR1175">
            <v>0</v>
          </cell>
          <cell r="BS1175">
            <v>0</v>
          </cell>
          <cell r="BT1175">
            <v>0</v>
          </cell>
          <cell r="BU1175">
            <v>0</v>
          </cell>
          <cell r="BV1175">
            <v>0</v>
          </cell>
          <cell r="BW1175">
            <v>0</v>
          </cell>
          <cell r="BX1175">
            <v>0</v>
          </cell>
          <cell r="BY1175">
            <v>0</v>
          </cell>
          <cell r="BZ1175">
            <v>0</v>
          </cell>
          <cell r="CA1175">
            <v>0</v>
          </cell>
          <cell r="CB1175">
            <v>0</v>
          </cell>
          <cell r="CC1175">
            <v>0</v>
          </cell>
          <cell r="CD1175">
            <v>0</v>
          </cell>
          <cell r="CE1175">
            <v>0</v>
          </cell>
          <cell r="CF1175">
            <v>0</v>
          </cell>
          <cell r="CG1175">
            <v>0</v>
          </cell>
          <cell r="CH1175">
            <v>0</v>
          </cell>
          <cell r="CI1175">
            <v>0</v>
          </cell>
          <cell r="CJ1175">
            <v>0</v>
          </cell>
          <cell r="CK1175">
            <v>0</v>
          </cell>
          <cell r="CL1175">
            <v>0</v>
          </cell>
          <cell r="CM1175">
            <v>1</v>
          </cell>
        </row>
        <row r="1176">
          <cell r="A1176" t="str">
            <v>NIP_BP11_Z_KRAK_ES1_G01</v>
          </cell>
          <cell r="C1176" t="str">
            <v>BP11</v>
          </cell>
          <cell r="D1176" t="str">
            <v>Out</v>
          </cell>
          <cell r="E1176" t="str">
            <v>Third Party Finance</v>
          </cell>
          <cell r="F1176" t="str">
            <v>Options</v>
          </cell>
          <cell r="G1176" t="str">
            <v>SPDC JV</v>
          </cell>
          <cell r="H1176" t="str">
            <v>Not reported</v>
          </cell>
          <cell r="I1176" t="str">
            <v>KRAKAMA</v>
          </cell>
          <cell r="J1176" t="str">
            <v>OML - 18</v>
          </cell>
          <cell r="K1176" t="str">
            <v>SWAMP EAST</v>
          </cell>
          <cell r="L1176" t="str">
            <v>East</v>
          </cell>
          <cell r="M1176" t="str">
            <v>BNAG Filler Project</v>
          </cell>
          <cell r="N1176" t="str">
            <v>BNAG Filler Project</v>
          </cell>
          <cell r="O1176" t="str">
            <v>BNAG Filler Project</v>
          </cell>
          <cell r="P1176" t="str">
            <v>CawC/Akaso FOD</v>
          </cell>
          <cell r="Q1176" t="str">
            <v>Ehidiamhen Alikah</v>
          </cell>
          <cell r="R1176" t="str">
            <v>BONNY3_GP</v>
          </cell>
          <cell r="S1176" t="str">
            <v>NLNG</v>
          </cell>
          <cell r="T1176" t="str">
            <v>7. Export Growth</v>
          </cell>
          <cell r="V1176" t="str">
            <v>Uyouko Ime</v>
          </cell>
          <cell r="W1176">
            <v>0</v>
          </cell>
          <cell r="X1176">
            <v>0</v>
          </cell>
          <cell r="Y1176">
            <v>0</v>
          </cell>
          <cell r="Z1176">
            <v>11211.264083862305</v>
          </cell>
          <cell r="AA1176">
            <v>0</v>
          </cell>
          <cell r="AB1176">
            <v>492938.60009765625</v>
          </cell>
          <cell r="AC1176">
            <v>0</v>
          </cell>
          <cell r="AD1176">
            <v>0</v>
          </cell>
          <cell r="AE1176">
            <v>0</v>
          </cell>
          <cell r="AF1176">
            <v>466547.7001953125</v>
          </cell>
          <cell r="AG1176">
            <v>24555.169876098633</v>
          </cell>
          <cell r="AH1176">
            <v>1834.3330154418945</v>
          </cell>
          <cell r="AI1176">
            <v>70410.2734375</v>
          </cell>
          <cell r="AJ1176">
            <v>83074.545654296875</v>
          </cell>
          <cell r="AK1176">
            <v>0</v>
          </cell>
          <cell r="AL1176">
            <v>0</v>
          </cell>
          <cell r="AM1176">
            <v>0</v>
          </cell>
          <cell r="AN1176">
            <v>0</v>
          </cell>
          <cell r="AO1176">
            <v>0</v>
          </cell>
          <cell r="AP1176">
            <v>0</v>
          </cell>
          <cell r="AQ1176">
            <v>0</v>
          </cell>
          <cell r="AR1176">
            <v>2</v>
          </cell>
          <cell r="AS1176">
            <v>0</v>
          </cell>
          <cell r="AT1176">
            <v>0</v>
          </cell>
          <cell r="AU1176">
            <v>0</v>
          </cell>
          <cell r="AV1176">
            <v>0</v>
          </cell>
          <cell r="AW1176">
            <v>0</v>
          </cell>
          <cell r="AX1176">
            <v>0</v>
          </cell>
          <cell r="AY1176">
            <v>0</v>
          </cell>
          <cell r="AZ1176">
            <v>0</v>
          </cell>
          <cell r="BA1176">
            <v>0</v>
          </cell>
          <cell r="BB1176">
            <v>0</v>
          </cell>
          <cell r="BC1176">
            <v>0</v>
          </cell>
          <cell r="BD1176">
            <v>0</v>
          </cell>
          <cell r="BE1176">
            <v>0</v>
          </cell>
          <cell r="BF1176">
            <v>0</v>
          </cell>
          <cell r="BG1176">
            <v>0</v>
          </cell>
          <cell r="BH1176">
            <v>0</v>
          </cell>
          <cell r="BI1176">
            <v>0</v>
          </cell>
          <cell r="BJ1176">
            <v>0</v>
          </cell>
          <cell r="BK1176">
            <v>0</v>
          </cell>
          <cell r="BL1176">
            <v>0</v>
          </cell>
          <cell r="BM1176">
            <v>0</v>
          </cell>
          <cell r="BN1176">
            <v>0</v>
          </cell>
          <cell r="BO1176">
            <v>0</v>
          </cell>
          <cell r="BP1176">
            <v>0</v>
          </cell>
          <cell r="BQ1176">
            <v>0</v>
          </cell>
          <cell r="BR1176">
            <v>0</v>
          </cell>
          <cell r="BS1176">
            <v>0</v>
          </cell>
          <cell r="BT1176">
            <v>0</v>
          </cell>
          <cell r="BU1176">
            <v>0</v>
          </cell>
          <cell r="BV1176">
            <v>0</v>
          </cell>
          <cell r="BW1176">
            <v>0</v>
          </cell>
          <cell r="BX1176">
            <v>0</v>
          </cell>
          <cell r="BY1176">
            <v>0</v>
          </cell>
          <cell r="BZ1176">
            <v>0</v>
          </cell>
          <cell r="CA1176">
            <v>5304.83203125</v>
          </cell>
          <cell r="CB1176">
            <v>45603.3671875</v>
          </cell>
          <cell r="CC1176">
            <v>14197.24609375</v>
          </cell>
          <cell r="CD1176">
            <v>0</v>
          </cell>
          <cell r="CE1176">
            <v>5304.83203125</v>
          </cell>
          <cell r="CF1176">
            <v>0</v>
          </cell>
          <cell r="CG1176">
            <v>0</v>
          </cell>
          <cell r="CH1176">
            <v>0</v>
          </cell>
          <cell r="CI1176">
            <v>0</v>
          </cell>
          <cell r="CJ1176">
            <v>0</v>
          </cell>
          <cell r="CK1176">
            <v>0</v>
          </cell>
          <cell r="CL1176">
            <v>0</v>
          </cell>
          <cell r="CM1176">
            <v>1</v>
          </cell>
        </row>
        <row r="1177">
          <cell r="A1177" t="str">
            <v>NIP_BP11_Z_KRAK_ES1_L01</v>
          </cell>
          <cell r="C1177" t="str">
            <v>BP11</v>
          </cell>
          <cell r="D1177" t="str">
            <v>In</v>
          </cell>
          <cell r="E1177" t="str">
            <v>Base JV</v>
          </cell>
          <cell r="F1177" t="str">
            <v>Base</v>
          </cell>
          <cell r="G1177" t="str">
            <v>SPDC JV</v>
          </cell>
          <cell r="H1177" t="str">
            <v>Out</v>
          </cell>
          <cell r="I1177" t="str">
            <v>KRAKAMA</v>
          </cell>
          <cell r="J1177" t="str">
            <v>OML - 18</v>
          </cell>
          <cell r="K1177" t="str">
            <v>SWAMP EAST</v>
          </cell>
          <cell r="L1177" t="str">
            <v>East</v>
          </cell>
          <cell r="M1177" t="str">
            <v>CawC/Akaso FOD</v>
          </cell>
          <cell r="N1177" t="str">
            <v>CawC/Akaso FOD Phase 3</v>
          </cell>
          <cell r="O1177" t="str">
            <v>CawC/Akaso FOD Phase 3</v>
          </cell>
          <cell r="P1177" t="str">
            <v>CawC/Akaso FOD</v>
          </cell>
          <cell r="Q1177" t="str">
            <v>Ehidiamhen Alikah</v>
          </cell>
          <cell r="R1177" t="str">
            <v>KRAKAMA1_FS</v>
          </cell>
          <cell r="S1177" t="str">
            <v>NLNG</v>
          </cell>
          <cell r="T1177" t="str">
            <v>7. Export Growth</v>
          </cell>
          <cell r="U1177" t="str">
            <v>8. Oil and Gas Growth</v>
          </cell>
          <cell r="V1177" t="str">
            <v>Ikwan Ukauku</v>
          </cell>
          <cell r="W1177">
            <v>0</v>
          </cell>
          <cell r="X1177">
            <v>0</v>
          </cell>
          <cell r="Y1177">
            <v>14095.913387298584</v>
          </cell>
          <cell r="Z1177">
            <v>0</v>
          </cell>
          <cell r="AA1177">
            <v>13149.642614364624</v>
          </cell>
          <cell r="AB1177">
            <v>0</v>
          </cell>
          <cell r="AC1177">
            <v>11626.012390136719</v>
          </cell>
          <cell r="AD1177">
            <v>1291.7760906219482</v>
          </cell>
          <cell r="AE1177">
            <v>231.88388854265213</v>
          </cell>
          <cell r="AF1177">
            <v>0</v>
          </cell>
          <cell r="AG1177">
            <v>0</v>
          </cell>
          <cell r="AH1177">
            <v>0</v>
          </cell>
          <cell r="AI1177">
            <v>119439.7861328125</v>
          </cell>
          <cell r="AJ1177">
            <v>82062.453033447266</v>
          </cell>
          <cell r="AK1177">
            <v>0</v>
          </cell>
          <cell r="AL1177">
            <v>0</v>
          </cell>
          <cell r="AM1177">
            <v>4</v>
          </cell>
          <cell r="AN1177">
            <v>4</v>
          </cell>
          <cell r="AO1177">
            <v>0</v>
          </cell>
          <cell r="AP1177">
            <v>0</v>
          </cell>
          <cell r="AQ1177">
            <v>0</v>
          </cell>
          <cell r="AR1177">
            <v>0</v>
          </cell>
          <cell r="AS1177">
            <v>0</v>
          </cell>
          <cell r="AT1177">
            <v>0</v>
          </cell>
          <cell r="AU1177">
            <v>0</v>
          </cell>
          <cell r="AV1177">
            <v>0</v>
          </cell>
          <cell r="AW1177">
            <v>0</v>
          </cell>
          <cell r="AX1177">
            <v>0</v>
          </cell>
          <cell r="AY1177">
            <v>0</v>
          </cell>
          <cell r="AZ1177">
            <v>0</v>
          </cell>
          <cell r="BA1177">
            <v>0</v>
          </cell>
          <cell r="BB1177">
            <v>0</v>
          </cell>
          <cell r="BC1177">
            <v>0</v>
          </cell>
          <cell r="BD1177">
            <v>0</v>
          </cell>
          <cell r="BE1177">
            <v>0</v>
          </cell>
          <cell r="BF1177">
            <v>0</v>
          </cell>
          <cell r="BG1177">
            <v>0</v>
          </cell>
          <cell r="BH1177">
            <v>0</v>
          </cell>
          <cell r="BI1177">
            <v>0</v>
          </cell>
          <cell r="BJ1177">
            <v>0</v>
          </cell>
          <cell r="BK1177">
            <v>0</v>
          </cell>
          <cell r="BL1177">
            <v>29859.946533203125</v>
          </cell>
          <cell r="BM1177">
            <v>0</v>
          </cell>
          <cell r="BN1177">
            <v>0</v>
          </cell>
          <cell r="BO1177">
            <v>89579.8388671875</v>
          </cell>
          <cell r="BP1177">
            <v>0</v>
          </cell>
          <cell r="BQ1177">
            <v>0</v>
          </cell>
          <cell r="BR1177">
            <v>0</v>
          </cell>
          <cell r="BS1177">
            <v>0</v>
          </cell>
          <cell r="BT1177">
            <v>0</v>
          </cell>
          <cell r="BU1177">
            <v>0</v>
          </cell>
          <cell r="BV1177">
            <v>0</v>
          </cell>
          <cell r="BW1177">
            <v>0</v>
          </cell>
          <cell r="BX1177">
            <v>0</v>
          </cell>
          <cell r="BY1177">
            <v>0</v>
          </cell>
          <cell r="BZ1177">
            <v>0</v>
          </cell>
          <cell r="CA1177">
            <v>0</v>
          </cell>
          <cell r="CB1177">
            <v>0</v>
          </cell>
          <cell r="CC1177">
            <v>0</v>
          </cell>
          <cell r="CD1177">
            <v>0</v>
          </cell>
          <cell r="CE1177">
            <v>0</v>
          </cell>
          <cell r="CF1177">
            <v>0</v>
          </cell>
          <cell r="CG1177">
            <v>0</v>
          </cell>
          <cell r="CH1177">
            <v>0</v>
          </cell>
          <cell r="CI1177">
            <v>0</v>
          </cell>
          <cell r="CJ1177">
            <v>0</v>
          </cell>
          <cell r="CK1177">
            <v>0</v>
          </cell>
          <cell r="CL1177">
            <v>0</v>
          </cell>
          <cell r="CM1177">
            <v>1</v>
          </cell>
        </row>
        <row r="1178">
          <cell r="A1178" t="str">
            <v>NIP_BP11_Z_KUGE_ES1_D01</v>
          </cell>
          <cell r="C1178" t="str">
            <v>BP11</v>
          </cell>
          <cell r="D1178" t="str">
            <v>In</v>
          </cell>
          <cell r="E1178" t="str">
            <v>Base JV</v>
          </cell>
          <cell r="F1178" t="str">
            <v>Base</v>
          </cell>
          <cell r="G1178" t="str">
            <v>SPDC JV</v>
          </cell>
          <cell r="H1178" t="str">
            <v>Out</v>
          </cell>
          <cell r="I1178" t="str">
            <v>KUGBE</v>
          </cell>
          <cell r="J1178" t="str">
            <v>OML - 72</v>
          </cell>
          <cell r="K1178" t="str">
            <v>SWAMP EAST</v>
          </cell>
          <cell r="L1178" t="str">
            <v>East</v>
          </cell>
          <cell r="M1178" t="str">
            <v>CawC/Akaso FOD</v>
          </cell>
          <cell r="N1178" t="str">
            <v>CawC/Akaso FOD Phase 1</v>
          </cell>
          <cell r="O1178" t="str">
            <v>CawC/Akaso FOD Phase 1</v>
          </cell>
          <cell r="P1178" t="str">
            <v>CawC/Akaso FOD</v>
          </cell>
          <cell r="Q1178" t="str">
            <v>Ehidiamhen Alikah</v>
          </cell>
          <cell r="R1178" t="str">
            <v>KALAEKULE1_FS</v>
          </cell>
          <cell r="S1178" t="str">
            <v>NLNG</v>
          </cell>
          <cell r="T1178" t="str">
            <v>4. Oil</v>
          </cell>
          <cell r="U1178" t="str">
            <v>8. Oil and Gas Growth</v>
          </cell>
          <cell r="V1178" t="str">
            <v>Ikwan Ukauku</v>
          </cell>
          <cell r="W1178">
            <v>4</v>
          </cell>
          <cell r="X1178">
            <v>0</v>
          </cell>
          <cell r="Y1178">
            <v>58654.443664550781</v>
          </cell>
          <cell r="Z1178">
            <v>0</v>
          </cell>
          <cell r="AA1178">
            <v>58750.143371582031</v>
          </cell>
          <cell r="AB1178">
            <v>0</v>
          </cell>
          <cell r="AC1178">
            <v>50897.647888183594</v>
          </cell>
          <cell r="AD1178">
            <v>2827.6414985656738</v>
          </cell>
          <cell r="AE1178">
            <v>5024.8893203735352</v>
          </cell>
          <cell r="AF1178">
            <v>0</v>
          </cell>
          <cell r="AG1178">
            <v>0</v>
          </cell>
          <cell r="AH1178">
            <v>0</v>
          </cell>
          <cell r="AI1178">
            <v>177200.0087890625</v>
          </cell>
          <cell r="AJ1178">
            <v>195892.44784545898</v>
          </cell>
          <cell r="AK1178">
            <v>0</v>
          </cell>
          <cell r="AL1178">
            <v>0</v>
          </cell>
          <cell r="AM1178">
            <v>4</v>
          </cell>
          <cell r="AN1178">
            <v>0</v>
          </cell>
          <cell r="AO1178">
            <v>0</v>
          </cell>
          <cell r="AP1178">
            <v>0</v>
          </cell>
          <cell r="AQ1178">
            <v>0</v>
          </cell>
          <cell r="AR1178">
            <v>0</v>
          </cell>
          <cell r="AS1178">
            <v>0</v>
          </cell>
          <cell r="AT1178">
            <v>0</v>
          </cell>
          <cell r="AU1178">
            <v>0</v>
          </cell>
          <cell r="AV1178">
            <v>0</v>
          </cell>
          <cell r="AW1178">
            <v>0</v>
          </cell>
          <cell r="AX1178">
            <v>0</v>
          </cell>
          <cell r="AY1178">
            <v>0</v>
          </cell>
          <cell r="AZ1178">
            <v>0</v>
          </cell>
          <cell r="BA1178">
            <v>0</v>
          </cell>
          <cell r="BB1178">
            <v>0</v>
          </cell>
          <cell r="BC1178">
            <v>0</v>
          </cell>
          <cell r="BD1178">
            <v>0</v>
          </cell>
          <cell r="BE1178">
            <v>0</v>
          </cell>
          <cell r="BF1178">
            <v>0</v>
          </cell>
          <cell r="BG1178">
            <v>0</v>
          </cell>
          <cell r="BH1178">
            <v>0</v>
          </cell>
          <cell r="BI1178">
            <v>0</v>
          </cell>
          <cell r="BJ1178">
            <v>0</v>
          </cell>
          <cell r="BK1178">
            <v>0</v>
          </cell>
          <cell r="BL1178">
            <v>12433.7431640625</v>
          </cell>
          <cell r="BM1178">
            <v>115399.859375</v>
          </cell>
          <cell r="BN1178">
            <v>37191.29296875</v>
          </cell>
          <cell r="BO1178">
            <v>0</v>
          </cell>
          <cell r="BP1178">
            <v>12175.12109375</v>
          </cell>
          <cell r="BQ1178">
            <v>0</v>
          </cell>
          <cell r="BR1178">
            <v>0</v>
          </cell>
          <cell r="BS1178">
            <v>0</v>
          </cell>
          <cell r="BT1178">
            <v>0</v>
          </cell>
          <cell r="BU1178">
            <v>0</v>
          </cell>
          <cell r="BV1178">
            <v>0</v>
          </cell>
          <cell r="BW1178">
            <v>0</v>
          </cell>
          <cell r="BX1178">
            <v>0</v>
          </cell>
          <cell r="BY1178">
            <v>0</v>
          </cell>
          <cell r="BZ1178">
            <v>0</v>
          </cell>
          <cell r="CA1178">
            <v>0</v>
          </cell>
          <cell r="CB1178">
            <v>0</v>
          </cell>
          <cell r="CC1178">
            <v>0</v>
          </cell>
          <cell r="CD1178">
            <v>0</v>
          </cell>
          <cell r="CE1178">
            <v>0</v>
          </cell>
          <cell r="CF1178">
            <v>0</v>
          </cell>
          <cell r="CG1178">
            <v>0</v>
          </cell>
          <cell r="CH1178">
            <v>0</v>
          </cell>
          <cell r="CI1178">
            <v>0</v>
          </cell>
          <cell r="CJ1178">
            <v>0</v>
          </cell>
          <cell r="CK1178">
            <v>0</v>
          </cell>
          <cell r="CL1178">
            <v>0</v>
          </cell>
          <cell r="CM1178">
            <v>1</v>
          </cell>
        </row>
        <row r="1179">
          <cell r="A1179" t="str">
            <v>NIP_BP11_Z_KUGE_ES1_L01</v>
          </cell>
          <cell r="C1179" t="str">
            <v>BP11</v>
          </cell>
          <cell r="D1179" t="str">
            <v>In</v>
          </cell>
          <cell r="E1179" t="str">
            <v>Base JV</v>
          </cell>
          <cell r="F1179" t="str">
            <v>Base</v>
          </cell>
          <cell r="G1179" t="str">
            <v>SPDC JV</v>
          </cell>
          <cell r="H1179" t="str">
            <v>Out</v>
          </cell>
          <cell r="I1179" t="str">
            <v>KUGBE</v>
          </cell>
          <cell r="J1179" t="str">
            <v>OML - 72</v>
          </cell>
          <cell r="K1179" t="str">
            <v>SWAMP EAST</v>
          </cell>
          <cell r="L1179" t="str">
            <v>East</v>
          </cell>
          <cell r="M1179" t="str">
            <v>CawC/Akaso FOD</v>
          </cell>
          <cell r="N1179" t="str">
            <v>CawC/Akaso FOD Phase 1</v>
          </cell>
          <cell r="O1179" t="str">
            <v>CawC/Akaso FOD Phase 1</v>
          </cell>
          <cell r="P1179" t="str">
            <v>CawC/Akaso FOD</v>
          </cell>
          <cell r="Q1179" t="str">
            <v>Ehidiamhen Alikah</v>
          </cell>
          <cell r="R1179" t="str">
            <v>KALAEKULE1_FS</v>
          </cell>
          <cell r="S1179" t="str">
            <v>NLNG</v>
          </cell>
          <cell r="T1179" t="str">
            <v>4. Oil</v>
          </cell>
          <cell r="U1179" t="str">
            <v>8. Oil and Gas Growth</v>
          </cell>
          <cell r="V1179" t="str">
            <v>Ikwan Ukauku</v>
          </cell>
          <cell r="W1179">
            <v>0</v>
          </cell>
          <cell r="X1179">
            <v>0</v>
          </cell>
          <cell r="Y1179">
            <v>6594.7750873565674</v>
          </cell>
          <cell r="Z1179">
            <v>0</v>
          </cell>
          <cell r="AA1179">
            <v>6066.3460750579834</v>
          </cell>
          <cell r="AB1179">
            <v>0</v>
          </cell>
          <cell r="AC1179">
            <v>5258.772045135498</v>
          </cell>
          <cell r="AD1179">
            <v>292.15430104732513</v>
          </cell>
          <cell r="AE1179">
            <v>515.40499472618103</v>
          </cell>
          <cell r="AF1179">
            <v>0</v>
          </cell>
          <cell r="AG1179">
            <v>0</v>
          </cell>
          <cell r="AH1179">
            <v>0</v>
          </cell>
          <cell r="AI1179">
            <v>25364.8359375</v>
          </cell>
          <cell r="AJ1179">
            <v>26733.003234863281</v>
          </cell>
          <cell r="AK1179">
            <v>0</v>
          </cell>
          <cell r="AL1179">
            <v>0</v>
          </cell>
          <cell r="AM1179">
            <v>2</v>
          </cell>
          <cell r="AN1179">
            <v>2</v>
          </cell>
          <cell r="AO1179">
            <v>0</v>
          </cell>
          <cell r="AP1179">
            <v>0</v>
          </cell>
          <cell r="AQ1179">
            <v>0</v>
          </cell>
          <cell r="AR1179">
            <v>0</v>
          </cell>
          <cell r="AS1179">
            <v>0</v>
          </cell>
          <cell r="AT1179">
            <v>0</v>
          </cell>
          <cell r="AU1179">
            <v>0</v>
          </cell>
          <cell r="AV1179">
            <v>0</v>
          </cell>
          <cell r="AW1179">
            <v>0</v>
          </cell>
          <cell r="AX1179">
            <v>0</v>
          </cell>
          <cell r="AY1179">
            <v>0</v>
          </cell>
          <cell r="AZ1179">
            <v>0</v>
          </cell>
          <cell r="BA1179">
            <v>0</v>
          </cell>
          <cell r="BB1179">
            <v>0</v>
          </cell>
          <cell r="BC1179">
            <v>0</v>
          </cell>
          <cell r="BD1179">
            <v>0</v>
          </cell>
          <cell r="BE1179">
            <v>0</v>
          </cell>
          <cell r="BF1179">
            <v>0</v>
          </cell>
          <cell r="BG1179">
            <v>0</v>
          </cell>
          <cell r="BH1179">
            <v>0</v>
          </cell>
          <cell r="BI1179">
            <v>0</v>
          </cell>
          <cell r="BJ1179">
            <v>0</v>
          </cell>
          <cell r="BK1179">
            <v>0</v>
          </cell>
          <cell r="BL1179">
            <v>6341.208984375</v>
          </cell>
          <cell r="BM1179">
            <v>0</v>
          </cell>
          <cell r="BN1179">
            <v>0</v>
          </cell>
          <cell r="BO1179">
            <v>19023.626953125</v>
          </cell>
          <cell r="BP1179">
            <v>0</v>
          </cell>
          <cell r="BQ1179">
            <v>0</v>
          </cell>
          <cell r="BR1179">
            <v>0</v>
          </cell>
          <cell r="BS1179">
            <v>0</v>
          </cell>
          <cell r="BT1179">
            <v>0</v>
          </cell>
          <cell r="BU1179">
            <v>0</v>
          </cell>
          <cell r="BV1179">
            <v>0</v>
          </cell>
          <cell r="BW1179">
            <v>0</v>
          </cell>
          <cell r="BX1179">
            <v>0</v>
          </cell>
          <cell r="BY1179">
            <v>0</v>
          </cell>
          <cell r="BZ1179">
            <v>0</v>
          </cell>
          <cell r="CA1179">
            <v>0</v>
          </cell>
          <cell r="CB1179">
            <v>0</v>
          </cell>
          <cell r="CC1179">
            <v>0</v>
          </cell>
          <cell r="CD1179">
            <v>0</v>
          </cell>
          <cell r="CE1179">
            <v>0</v>
          </cell>
          <cell r="CF1179">
            <v>0</v>
          </cell>
          <cell r="CG1179">
            <v>0</v>
          </cell>
          <cell r="CH1179">
            <v>0</v>
          </cell>
          <cell r="CI1179">
            <v>0</v>
          </cell>
          <cell r="CJ1179">
            <v>0</v>
          </cell>
          <cell r="CK1179">
            <v>0</v>
          </cell>
          <cell r="CL1179">
            <v>0</v>
          </cell>
          <cell r="CM1179">
            <v>1</v>
          </cell>
        </row>
        <row r="1180">
          <cell r="A1180" t="str">
            <v>NIP_BP11_Z_MINI_EL2_D99</v>
          </cell>
          <cell r="C1180" t="str">
            <v>BP11</v>
          </cell>
          <cell r="D1180" t="str">
            <v>Out</v>
          </cell>
          <cell r="E1180" t="str">
            <v>Third Party Finance</v>
          </cell>
          <cell r="F1180" t="str">
            <v>Options</v>
          </cell>
          <cell r="G1180" t="str">
            <v>Both</v>
          </cell>
          <cell r="H1180" t="str">
            <v>Not reported</v>
          </cell>
          <cell r="I1180" t="str">
            <v>MINI NTA</v>
          </cell>
          <cell r="J1180" t="str">
            <v>OML - 22</v>
          </cell>
          <cell r="K1180" t="str">
            <v>LAND EAST</v>
          </cell>
          <cell r="L1180" t="str">
            <v>East</v>
          </cell>
          <cell r="M1180" t="str">
            <v>Thematic Projects - MINI NTA</v>
          </cell>
          <cell r="N1180" t="str">
            <v>Thematic Projects</v>
          </cell>
          <cell r="O1180" t="str">
            <v>Thematic Projects</v>
          </cell>
          <cell r="P1180" t="str">
            <v>Thematic Projects</v>
          </cell>
          <cell r="Q1180" t="str">
            <v>James Iwegbu</v>
          </cell>
          <cell r="R1180" t="str">
            <v>RUMUEKPE1_FS / AHIA1_FS</v>
          </cell>
          <cell r="S1180" t="str">
            <v>DOMGAS</v>
          </cell>
          <cell r="T1180" t="str">
            <v>2. Export Gas Commitments</v>
          </cell>
          <cell r="U1180" t="str">
            <v>5. Export gas</v>
          </cell>
          <cell r="V1180" t="str">
            <v>Eleluwor Esta</v>
          </cell>
          <cell r="W1180">
            <v>0</v>
          </cell>
          <cell r="X1180">
            <v>0</v>
          </cell>
          <cell r="Y1180">
            <v>2109.8190975189209</v>
          </cell>
          <cell r="Z1180">
            <v>0</v>
          </cell>
          <cell r="AA1180">
            <v>694.41701221466064</v>
          </cell>
          <cell r="AB1180">
            <v>0</v>
          </cell>
          <cell r="AC1180">
            <v>593.43099498748779</v>
          </cell>
          <cell r="AD1180">
            <v>65.936699390411377</v>
          </cell>
          <cell r="AE1180">
            <v>35.044810056686401</v>
          </cell>
          <cell r="AF1180">
            <v>0</v>
          </cell>
          <cell r="AG1180">
            <v>0</v>
          </cell>
          <cell r="AH1180">
            <v>0</v>
          </cell>
          <cell r="AI1180">
            <v>20830.65625</v>
          </cell>
          <cell r="AJ1180">
            <v>8466.9817504882813</v>
          </cell>
          <cell r="AK1180">
            <v>0</v>
          </cell>
          <cell r="AL1180">
            <v>0</v>
          </cell>
          <cell r="AM1180">
            <v>1</v>
          </cell>
          <cell r="AN1180">
            <v>0</v>
          </cell>
          <cell r="AO1180">
            <v>0</v>
          </cell>
          <cell r="AP1180">
            <v>0</v>
          </cell>
          <cell r="AQ1180">
            <v>0</v>
          </cell>
          <cell r="AR1180">
            <v>0</v>
          </cell>
          <cell r="AS1180">
            <v>0</v>
          </cell>
          <cell r="AT1180">
            <v>0</v>
          </cell>
          <cell r="AU1180">
            <v>0</v>
          </cell>
          <cell r="AV1180">
            <v>0</v>
          </cell>
          <cell r="AW1180">
            <v>0</v>
          </cell>
          <cell r="AX1180">
            <v>0</v>
          </cell>
          <cell r="AY1180">
            <v>0</v>
          </cell>
          <cell r="AZ1180">
            <v>0</v>
          </cell>
          <cell r="BA1180">
            <v>0</v>
          </cell>
          <cell r="BB1180">
            <v>0</v>
          </cell>
          <cell r="BC1180">
            <v>0</v>
          </cell>
          <cell r="BD1180">
            <v>0</v>
          </cell>
          <cell r="BE1180">
            <v>0</v>
          </cell>
          <cell r="BF1180">
            <v>0</v>
          </cell>
          <cell r="BG1180">
            <v>0</v>
          </cell>
          <cell r="BH1180">
            <v>0</v>
          </cell>
          <cell r="BI1180">
            <v>0</v>
          </cell>
          <cell r="BJ1180">
            <v>0</v>
          </cell>
          <cell r="BK1180">
            <v>0</v>
          </cell>
          <cell r="BL1180">
            <v>2717.042236328125</v>
          </cell>
          <cell r="BM1180">
            <v>10868.1689453125</v>
          </cell>
          <cell r="BN1180">
            <v>4528.40380859375</v>
          </cell>
          <cell r="BO1180">
            <v>0</v>
          </cell>
          <cell r="BP1180">
            <v>2717.042236328125</v>
          </cell>
          <cell r="BQ1180">
            <v>0</v>
          </cell>
          <cell r="BR1180">
            <v>0</v>
          </cell>
          <cell r="BS1180">
            <v>0</v>
          </cell>
          <cell r="BT1180">
            <v>0</v>
          </cell>
          <cell r="BU1180">
            <v>0</v>
          </cell>
          <cell r="BV1180">
            <v>0</v>
          </cell>
          <cell r="BW1180">
            <v>0</v>
          </cell>
          <cell r="BX1180">
            <v>0</v>
          </cell>
          <cell r="BY1180">
            <v>0</v>
          </cell>
          <cell r="BZ1180">
            <v>0</v>
          </cell>
          <cell r="CA1180">
            <v>0</v>
          </cell>
          <cell r="CB1180">
            <v>0</v>
          </cell>
          <cell r="CC1180">
            <v>0</v>
          </cell>
          <cell r="CD1180">
            <v>0</v>
          </cell>
          <cell r="CE1180">
            <v>0</v>
          </cell>
          <cell r="CF1180">
            <v>0</v>
          </cell>
          <cell r="CG1180">
            <v>0</v>
          </cell>
          <cell r="CH1180">
            <v>0</v>
          </cell>
          <cell r="CI1180">
            <v>0</v>
          </cell>
          <cell r="CJ1180">
            <v>0</v>
          </cell>
          <cell r="CK1180">
            <v>0</v>
          </cell>
          <cell r="CL1180">
            <v>0</v>
          </cell>
          <cell r="CM1180">
            <v>1</v>
          </cell>
        </row>
        <row r="1181">
          <cell r="A1181" t="str">
            <v>NIP_BP11_Z_NEMC_ES2_D01</v>
          </cell>
          <cell r="C1181" t="str">
            <v>BP11</v>
          </cell>
          <cell r="D1181" t="str">
            <v>In</v>
          </cell>
          <cell r="E1181" t="str">
            <v>Base JV</v>
          </cell>
          <cell r="F1181" t="str">
            <v>Base</v>
          </cell>
          <cell r="G1181" t="str">
            <v>SPDC JV</v>
          </cell>
          <cell r="H1181" t="str">
            <v>Out</v>
          </cell>
          <cell r="I1181" t="str">
            <v>NEMBE CREEK</v>
          </cell>
          <cell r="J1181" t="str">
            <v>OML - 29</v>
          </cell>
          <cell r="K1181" t="str">
            <v>SWAMP EAST</v>
          </cell>
          <cell r="L1181" t="str">
            <v>East</v>
          </cell>
          <cell r="M1181" t="str">
            <v>Nembe Creek Phase 3</v>
          </cell>
          <cell r="N1181" t="str">
            <v>Nembe Creek Phase 3</v>
          </cell>
          <cell r="O1181" t="str">
            <v>Nembe Creek Phase 3</v>
          </cell>
          <cell r="P1181" t="str">
            <v>Nembe Creek Phase 3</v>
          </cell>
          <cell r="Q1181" t="str">
            <v>Ehidiamhen Alikah</v>
          </cell>
          <cell r="R1181" t="str">
            <v>NEMBE_CREEK2_FS</v>
          </cell>
          <cell r="S1181" t="str">
            <v>NLNG</v>
          </cell>
          <cell r="T1181" t="str">
            <v>4. Oil</v>
          </cell>
          <cell r="U1181" t="str">
            <v>8. Oil and Gas Growth</v>
          </cell>
          <cell r="V1181" t="str">
            <v>Ikwan Ukauku</v>
          </cell>
          <cell r="W1181">
            <v>0</v>
          </cell>
          <cell r="X1181">
            <v>1</v>
          </cell>
          <cell r="Y1181">
            <v>6183.6300354003906</v>
          </cell>
          <cell r="Z1181">
            <v>0</v>
          </cell>
          <cell r="AA1181">
            <v>4330.0600128173828</v>
          </cell>
          <cell r="AB1181">
            <v>0</v>
          </cell>
          <cell r="AC1181">
            <v>3814.8300247192383</v>
          </cell>
          <cell r="AD1181">
            <v>423.87199878692627</v>
          </cell>
          <cell r="AE1181">
            <v>91.348599672317505</v>
          </cell>
          <cell r="AF1181">
            <v>0</v>
          </cell>
          <cell r="AG1181">
            <v>0</v>
          </cell>
          <cell r="AH1181">
            <v>0</v>
          </cell>
          <cell r="AI1181">
            <v>59252.65625</v>
          </cell>
          <cell r="AJ1181">
            <v>52402.89453125</v>
          </cell>
          <cell r="AK1181">
            <v>0</v>
          </cell>
          <cell r="AL1181">
            <v>0</v>
          </cell>
          <cell r="AM1181">
            <v>1</v>
          </cell>
          <cell r="AN1181">
            <v>0</v>
          </cell>
          <cell r="AO1181">
            <v>0</v>
          </cell>
          <cell r="AP1181">
            <v>0</v>
          </cell>
          <cell r="AQ1181">
            <v>0</v>
          </cell>
          <cell r="AR1181">
            <v>0</v>
          </cell>
          <cell r="AS1181">
            <v>0</v>
          </cell>
          <cell r="AT1181">
            <v>0</v>
          </cell>
          <cell r="AU1181">
            <v>0</v>
          </cell>
          <cell r="AV1181">
            <v>0</v>
          </cell>
          <cell r="AW1181">
            <v>0</v>
          </cell>
          <cell r="AX1181">
            <v>0</v>
          </cell>
          <cell r="AY1181">
            <v>0</v>
          </cell>
          <cell r="AZ1181">
            <v>0</v>
          </cell>
          <cell r="BA1181">
            <v>0</v>
          </cell>
          <cell r="BB1181">
            <v>0</v>
          </cell>
          <cell r="BC1181">
            <v>0</v>
          </cell>
          <cell r="BD1181">
            <v>0</v>
          </cell>
          <cell r="BE1181">
            <v>0</v>
          </cell>
          <cell r="BF1181">
            <v>0</v>
          </cell>
          <cell r="BG1181">
            <v>0</v>
          </cell>
          <cell r="BH1181">
            <v>0</v>
          </cell>
          <cell r="BI1181">
            <v>0</v>
          </cell>
          <cell r="BJ1181">
            <v>0</v>
          </cell>
          <cell r="BK1181">
            <v>0</v>
          </cell>
          <cell r="BL1181">
            <v>4618.17578125</v>
          </cell>
          <cell r="BM1181">
            <v>40786.12890625</v>
          </cell>
          <cell r="BN1181">
            <v>10681.6025390625</v>
          </cell>
          <cell r="BO1181">
            <v>0</v>
          </cell>
          <cell r="BP1181">
            <v>3166.7490234375</v>
          </cell>
          <cell r="BQ1181">
            <v>0</v>
          </cell>
          <cell r="BR1181">
            <v>0</v>
          </cell>
          <cell r="BS1181">
            <v>0</v>
          </cell>
          <cell r="BT1181">
            <v>0</v>
          </cell>
          <cell r="BU1181">
            <v>0</v>
          </cell>
          <cell r="BV1181">
            <v>0</v>
          </cell>
          <cell r="BW1181">
            <v>0</v>
          </cell>
          <cell r="BX1181">
            <v>0</v>
          </cell>
          <cell r="BY1181">
            <v>0</v>
          </cell>
          <cell r="BZ1181">
            <v>0</v>
          </cell>
          <cell r="CA1181">
            <v>0</v>
          </cell>
          <cell r="CB1181">
            <v>0</v>
          </cell>
          <cell r="CC1181">
            <v>0</v>
          </cell>
          <cell r="CD1181">
            <v>0</v>
          </cell>
          <cell r="CE1181">
            <v>0</v>
          </cell>
          <cell r="CF1181">
            <v>0</v>
          </cell>
          <cell r="CG1181">
            <v>0</v>
          </cell>
          <cell r="CH1181">
            <v>0</v>
          </cell>
          <cell r="CI1181">
            <v>0</v>
          </cell>
          <cell r="CJ1181">
            <v>0</v>
          </cell>
          <cell r="CK1181">
            <v>0</v>
          </cell>
          <cell r="CL1181">
            <v>0</v>
          </cell>
          <cell r="CM1181">
            <v>1</v>
          </cell>
        </row>
        <row r="1182">
          <cell r="A1182" t="str">
            <v>NIP_BP11_Z_NEMC_ES2_D02</v>
          </cell>
          <cell r="C1182" t="str">
            <v>BP11</v>
          </cell>
          <cell r="D1182" t="str">
            <v>In</v>
          </cell>
          <cell r="E1182" t="str">
            <v>Base JV</v>
          </cell>
          <cell r="F1182" t="str">
            <v>Base</v>
          </cell>
          <cell r="G1182" t="str">
            <v>SPDC JV</v>
          </cell>
          <cell r="H1182" t="str">
            <v>Out</v>
          </cell>
          <cell r="I1182" t="str">
            <v>NEMBE CREEK</v>
          </cell>
          <cell r="J1182" t="str">
            <v>OML - 29</v>
          </cell>
          <cell r="K1182" t="str">
            <v>SWAMP EAST</v>
          </cell>
          <cell r="L1182" t="str">
            <v>East</v>
          </cell>
          <cell r="M1182" t="str">
            <v>Nembe Creek Phase 3</v>
          </cell>
          <cell r="N1182" t="str">
            <v>Nembe Creek Phase 3</v>
          </cell>
          <cell r="O1182" t="str">
            <v>Nembe Creek Phase 3</v>
          </cell>
          <cell r="P1182" t="str">
            <v>Nembe Creek Phase 3</v>
          </cell>
          <cell r="Q1182" t="str">
            <v>Ehidiamhen Alikah</v>
          </cell>
          <cell r="R1182" t="str">
            <v>NEMBE_CREEK2_FS</v>
          </cell>
          <cell r="S1182" t="str">
            <v>NLNG</v>
          </cell>
          <cell r="T1182" t="str">
            <v>4. Oil</v>
          </cell>
          <cell r="U1182" t="str">
            <v>8. Oil and Gas Growth</v>
          </cell>
          <cell r="V1182" t="str">
            <v>Ikwan Ukauku</v>
          </cell>
          <cell r="W1182">
            <v>2</v>
          </cell>
          <cell r="X1182">
            <v>0</v>
          </cell>
          <cell r="Y1182">
            <v>14211.839279174805</v>
          </cell>
          <cell r="Z1182">
            <v>0</v>
          </cell>
          <cell r="AA1182">
            <v>8351.0893859863281</v>
          </cell>
          <cell r="AB1182">
            <v>0</v>
          </cell>
          <cell r="AC1182">
            <v>7358.7678985595703</v>
          </cell>
          <cell r="AD1182">
            <v>817.64542388916016</v>
          </cell>
          <cell r="AE1182">
            <v>174.66803240776062</v>
          </cell>
          <cell r="AF1182">
            <v>0</v>
          </cell>
          <cell r="AG1182">
            <v>0</v>
          </cell>
          <cell r="AH1182">
            <v>0</v>
          </cell>
          <cell r="AI1182">
            <v>104052.3515625</v>
          </cell>
          <cell r="AJ1182">
            <v>93746.03076171875</v>
          </cell>
          <cell r="AK1182">
            <v>0</v>
          </cell>
          <cell r="AL1182">
            <v>0</v>
          </cell>
          <cell r="AM1182">
            <v>2</v>
          </cell>
          <cell r="AN1182">
            <v>0</v>
          </cell>
          <cell r="AO1182">
            <v>0</v>
          </cell>
          <cell r="AP1182">
            <v>0</v>
          </cell>
          <cell r="AQ1182">
            <v>0</v>
          </cell>
          <cell r="AR1182">
            <v>0</v>
          </cell>
          <cell r="AS1182">
            <v>0</v>
          </cell>
          <cell r="AT1182">
            <v>0</v>
          </cell>
          <cell r="AU1182">
            <v>0</v>
          </cell>
          <cell r="AV1182">
            <v>0</v>
          </cell>
          <cell r="AW1182">
            <v>0</v>
          </cell>
          <cell r="AX1182">
            <v>0</v>
          </cell>
          <cell r="AY1182">
            <v>0</v>
          </cell>
          <cell r="AZ1182">
            <v>0</v>
          </cell>
          <cell r="BA1182">
            <v>0</v>
          </cell>
          <cell r="BB1182">
            <v>0</v>
          </cell>
          <cell r="BC1182">
            <v>0</v>
          </cell>
          <cell r="BD1182">
            <v>0</v>
          </cell>
          <cell r="BE1182">
            <v>0</v>
          </cell>
          <cell r="BF1182">
            <v>0</v>
          </cell>
          <cell r="BG1182">
            <v>0</v>
          </cell>
          <cell r="BH1182">
            <v>0</v>
          </cell>
          <cell r="BI1182">
            <v>0</v>
          </cell>
          <cell r="BJ1182">
            <v>0</v>
          </cell>
          <cell r="BK1182">
            <v>0</v>
          </cell>
          <cell r="BL1182">
            <v>6041.958984375</v>
          </cell>
          <cell r="BM1182">
            <v>72014.25</v>
          </cell>
          <cell r="BN1182">
            <v>20745.861328125</v>
          </cell>
          <cell r="BO1182">
            <v>0</v>
          </cell>
          <cell r="BP1182">
            <v>5250.271484375</v>
          </cell>
          <cell r="BQ1182">
            <v>0</v>
          </cell>
          <cell r="BR1182">
            <v>0</v>
          </cell>
          <cell r="BS1182">
            <v>0</v>
          </cell>
          <cell r="BT1182">
            <v>0</v>
          </cell>
          <cell r="BU1182">
            <v>0</v>
          </cell>
          <cell r="BV1182">
            <v>0</v>
          </cell>
          <cell r="BW1182">
            <v>0</v>
          </cell>
          <cell r="BX1182">
            <v>0</v>
          </cell>
          <cell r="BY1182">
            <v>0</v>
          </cell>
          <cell r="BZ1182">
            <v>0</v>
          </cell>
          <cell r="CA1182">
            <v>0</v>
          </cell>
          <cell r="CB1182">
            <v>0</v>
          </cell>
          <cell r="CC1182">
            <v>0</v>
          </cell>
          <cell r="CD1182">
            <v>0</v>
          </cell>
          <cell r="CE1182">
            <v>0</v>
          </cell>
          <cell r="CF1182">
            <v>0</v>
          </cell>
          <cell r="CG1182">
            <v>0</v>
          </cell>
          <cell r="CH1182">
            <v>0</v>
          </cell>
          <cell r="CI1182">
            <v>0</v>
          </cell>
          <cell r="CJ1182">
            <v>0</v>
          </cell>
          <cell r="CK1182">
            <v>0</v>
          </cell>
          <cell r="CL1182">
            <v>0</v>
          </cell>
          <cell r="CM1182">
            <v>1</v>
          </cell>
        </row>
        <row r="1183">
          <cell r="A1183" t="str">
            <v>NIP_BP11_Z_NEMC_ES2_D03</v>
          </cell>
          <cell r="C1183" t="str">
            <v>BP11</v>
          </cell>
          <cell r="D1183" t="str">
            <v>In</v>
          </cell>
          <cell r="E1183" t="str">
            <v>Base JV</v>
          </cell>
          <cell r="F1183" t="str">
            <v>Base</v>
          </cell>
          <cell r="G1183" t="str">
            <v>SPDC JV</v>
          </cell>
          <cell r="H1183" t="str">
            <v>Out</v>
          </cell>
          <cell r="I1183" t="str">
            <v>NEMBE CREEK</v>
          </cell>
          <cell r="J1183" t="str">
            <v>OML - 29</v>
          </cell>
          <cell r="K1183" t="str">
            <v>SWAMP EAST</v>
          </cell>
          <cell r="L1183" t="str">
            <v>East</v>
          </cell>
          <cell r="M1183" t="str">
            <v>Nembe Creek Phase 3</v>
          </cell>
          <cell r="N1183" t="str">
            <v>Nembe Creek Phase 3</v>
          </cell>
          <cell r="O1183" t="str">
            <v>Nembe Creek Phase 3</v>
          </cell>
          <cell r="P1183" t="str">
            <v>Nembe Creek Phase 3</v>
          </cell>
          <cell r="Q1183" t="str">
            <v>Ehidiamhen Alikah</v>
          </cell>
          <cell r="R1183" t="str">
            <v>NEMBE_CREEK2_FS</v>
          </cell>
          <cell r="S1183" t="str">
            <v>NLNG</v>
          </cell>
          <cell r="T1183" t="str">
            <v>4. Oil</v>
          </cell>
          <cell r="U1183" t="str">
            <v>8. Oil and Gas Growth</v>
          </cell>
          <cell r="V1183" t="str">
            <v>Ikwan Ukauku</v>
          </cell>
          <cell r="W1183">
            <v>2</v>
          </cell>
          <cell r="X1183">
            <v>0</v>
          </cell>
          <cell r="Y1183">
            <v>19266.58277130127</v>
          </cell>
          <cell r="Z1183">
            <v>0</v>
          </cell>
          <cell r="AA1183">
            <v>14291.813098907471</v>
          </cell>
          <cell r="AB1183">
            <v>0</v>
          </cell>
          <cell r="AC1183">
            <v>12591.612007141113</v>
          </cell>
          <cell r="AD1183">
            <v>1399.0697960853577</v>
          </cell>
          <cell r="AE1183">
            <v>301.1396176815033</v>
          </cell>
          <cell r="AF1183">
            <v>0</v>
          </cell>
          <cell r="AG1183">
            <v>0</v>
          </cell>
          <cell r="AH1183">
            <v>0</v>
          </cell>
          <cell r="AI1183">
            <v>140420.203125</v>
          </cell>
          <cell r="AJ1183">
            <v>118078.00854492188</v>
          </cell>
          <cell r="AK1183">
            <v>0</v>
          </cell>
          <cell r="AL1183">
            <v>0</v>
          </cell>
          <cell r="AM1183">
            <v>2</v>
          </cell>
          <cell r="AN1183">
            <v>0</v>
          </cell>
          <cell r="AO1183">
            <v>0</v>
          </cell>
          <cell r="AP1183">
            <v>0</v>
          </cell>
          <cell r="AQ1183">
            <v>0</v>
          </cell>
          <cell r="AR1183">
            <v>0</v>
          </cell>
          <cell r="AS1183">
            <v>0</v>
          </cell>
          <cell r="AT1183">
            <v>0</v>
          </cell>
          <cell r="AU1183">
            <v>0</v>
          </cell>
          <cell r="AV1183">
            <v>0</v>
          </cell>
          <cell r="AW1183">
            <v>0</v>
          </cell>
          <cell r="AX1183">
            <v>0</v>
          </cell>
          <cell r="AY1183">
            <v>0</v>
          </cell>
          <cell r="AZ1183">
            <v>0</v>
          </cell>
          <cell r="BA1183">
            <v>0</v>
          </cell>
          <cell r="BB1183">
            <v>0</v>
          </cell>
          <cell r="BC1183">
            <v>0</v>
          </cell>
          <cell r="BD1183">
            <v>0</v>
          </cell>
          <cell r="BE1183">
            <v>0</v>
          </cell>
          <cell r="BF1183">
            <v>0</v>
          </cell>
          <cell r="BG1183">
            <v>0</v>
          </cell>
          <cell r="BH1183">
            <v>0</v>
          </cell>
          <cell r="BI1183">
            <v>0</v>
          </cell>
          <cell r="BJ1183">
            <v>0</v>
          </cell>
          <cell r="BK1183">
            <v>0</v>
          </cell>
          <cell r="BL1183">
            <v>17805.8291015625</v>
          </cell>
          <cell r="BM1183">
            <v>88573.53515625</v>
          </cell>
          <cell r="BN1183">
            <v>23196.7958984375</v>
          </cell>
          <cell r="BO1183">
            <v>0</v>
          </cell>
          <cell r="BP1183">
            <v>10844.04248046875</v>
          </cell>
          <cell r="BQ1183">
            <v>0</v>
          </cell>
          <cell r="BR1183">
            <v>0</v>
          </cell>
          <cell r="BS1183">
            <v>0</v>
          </cell>
          <cell r="BT1183">
            <v>0</v>
          </cell>
          <cell r="BU1183">
            <v>0</v>
          </cell>
          <cell r="BV1183">
            <v>0</v>
          </cell>
          <cell r="BW1183">
            <v>0</v>
          </cell>
          <cell r="BX1183">
            <v>0</v>
          </cell>
          <cell r="BY1183">
            <v>0</v>
          </cell>
          <cell r="BZ1183">
            <v>0</v>
          </cell>
          <cell r="CA1183">
            <v>0</v>
          </cell>
          <cell r="CB1183">
            <v>0</v>
          </cell>
          <cell r="CC1183">
            <v>0</v>
          </cell>
          <cell r="CD1183">
            <v>0</v>
          </cell>
          <cell r="CE1183">
            <v>0</v>
          </cell>
          <cell r="CF1183">
            <v>0</v>
          </cell>
          <cell r="CG1183">
            <v>0</v>
          </cell>
          <cell r="CH1183">
            <v>0</v>
          </cell>
          <cell r="CI1183">
            <v>0</v>
          </cell>
          <cell r="CJ1183">
            <v>0</v>
          </cell>
          <cell r="CK1183">
            <v>0</v>
          </cell>
          <cell r="CL1183">
            <v>0</v>
          </cell>
          <cell r="CM1183">
            <v>1</v>
          </cell>
        </row>
        <row r="1184">
          <cell r="A1184" t="str">
            <v>NIP_BP11_Z_NEMC_ES2_D99</v>
          </cell>
          <cell r="C1184" t="str">
            <v>BP11</v>
          </cell>
          <cell r="D1184" t="str">
            <v>In</v>
          </cell>
          <cell r="E1184" t="str">
            <v>Base JV</v>
          </cell>
          <cell r="F1184" t="str">
            <v>Base</v>
          </cell>
          <cell r="G1184" t="str">
            <v>SPDC JV</v>
          </cell>
          <cell r="H1184" t="str">
            <v>Out</v>
          </cell>
          <cell r="I1184" t="str">
            <v>NEMBE CREEK</v>
          </cell>
          <cell r="J1184" t="str">
            <v>OML - 29</v>
          </cell>
          <cell r="K1184" t="str">
            <v>SWAMP EAST</v>
          </cell>
          <cell r="L1184" t="str">
            <v>East</v>
          </cell>
          <cell r="M1184" t="str">
            <v>Nembe Creek Phase 3</v>
          </cell>
          <cell r="N1184" t="str">
            <v>Nembe Creek Phase 3</v>
          </cell>
          <cell r="O1184" t="str">
            <v>Nembe Creek Phase 3</v>
          </cell>
          <cell r="P1184" t="str">
            <v>Nembe Creek Phase 3</v>
          </cell>
          <cell r="Q1184" t="str">
            <v>Ehidiamhen Alikah</v>
          </cell>
          <cell r="R1184" t="str">
            <v>NEMBE_CREEK2_FS</v>
          </cell>
          <cell r="S1184" t="str">
            <v>NLNG</v>
          </cell>
          <cell r="T1184" t="str">
            <v>4. Oil</v>
          </cell>
          <cell r="U1184" t="str">
            <v>8. Oil and Gas Growth</v>
          </cell>
          <cell r="V1184" t="str">
            <v>Ikwan Ukauku</v>
          </cell>
          <cell r="W1184">
            <v>0</v>
          </cell>
          <cell r="X1184">
            <v>0</v>
          </cell>
          <cell r="Y1184">
            <v>319947.63279724121</v>
          </cell>
          <cell r="Z1184">
            <v>0</v>
          </cell>
          <cell r="AA1184">
            <v>156839.59838867188</v>
          </cell>
          <cell r="AB1184">
            <v>0</v>
          </cell>
          <cell r="AC1184">
            <v>137652.28960800171</v>
          </cell>
          <cell r="AD1184">
            <v>15294.719860076904</v>
          </cell>
          <cell r="AE1184">
            <v>3892.3250868320465</v>
          </cell>
          <cell r="AF1184">
            <v>0</v>
          </cell>
          <cell r="AG1184">
            <v>0</v>
          </cell>
          <cell r="AH1184">
            <v>0</v>
          </cell>
          <cell r="AI1184">
            <v>4303253.734375</v>
          </cell>
          <cell r="AJ1184">
            <v>3253516.512802124</v>
          </cell>
          <cell r="AK1184">
            <v>0</v>
          </cell>
          <cell r="AL1184">
            <v>0</v>
          </cell>
          <cell r="AM1184">
            <v>18</v>
          </cell>
          <cell r="AN1184">
            <v>0</v>
          </cell>
          <cell r="AO1184">
            <v>0</v>
          </cell>
          <cell r="AP1184">
            <v>0</v>
          </cell>
          <cell r="AQ1184">
            <v>0</v>
          </cell>
          <cell r="AR1184">
            <v>0</v>
          </cell>
          <cell r="AS1184">
            <v>0</v>
          </cell>
          <cell r="AT1184">
            <v>0</v>
          </cell>
          <cell r="AU1184">
            <v>0</v>
          </cell>
          <cell r="AV1184">
            <v>0</v>
          </cell>
          <cell r="AW1184">
            <v>0</v>
          </cell>
          <cell r="AX1184">
            <v>0</v>
          </cell>
          <cell r="AY1184">
            <v>0</v>
          </cell>
          <cell r="AZ1184">
            <v>0</v>
          </cell>
          <cell r="BA1184">
            <v>0</v>
          </cell>
          <cell r="BB1184">
            <v>0</v>
          </cell>
          <cell r="BC1184">
            <v>0</v>
          </cell>
          <cell r="BD1184">
            <v>0</v>
          </cell>
          <cell r="BE1184">
            <v>0</v>
          </cell>
          <cell r="BF1184">
            <v>0</v>
          </cell>
          <cell r="BG1184">
            <v>0</v>
          </cell>
          <cell r="BH1184">
            <v>0</v>
          </cell>
          <cell r="BI1184">
            <v>0</v>
          </cell>
          <cell r="BJ1184">
            <v>0</v>
          </cell>
          <cell r="BK1184">
            <v>0</v>
          </cell>
          <cell r="BL1184">
            <v>371963.22265625</v>
          </cell>
          <cell r="BM1184">
            <v>2700374.8046875</v>
          </cell>
          <cell r="BN1184">
            <v>970753.96484375</v>
          </cell>
          <cell r="BO1184">
            <v>0</v>
          </cell>
          <cell r="BP1184">
            <v>260161.701171875</v>
          </cell>
          <cell r="BQ1184">
            <v>0</v>
          </cell>
          <cell r="BR1184">
            <v>0</v>
          </cell>
          <cell r="BS1184">
            <v>0</v>
          </cell>
          <cell r="BT1184">
            <v>0</v>
          </cell>
          <cell r="BU1184">
            <v>0</v>
          </cell>
          <cell r="BV1184">
            <v>0</v>
          </cell>
          <cell r="BW1184">
            <v>0</v>
          </cell>
          <cell r="BX1184">
            <v>0</v>
          </cell>
          <cell r="BY1184">
            <v>0</v>
          </cell>
          <cell r="BZ1184">
            <v>0</v>
          </cell>
          <cell r="CA1184">
            <v>0</v>
          </cell>
          <cell r="CB1184">
            <v>0</v>
          </cell>
          <cell r="CC1184">
            <v>0</v>
          </cell>
          <cell r="CD1184">
            <v>0</v>
          </cell>
          <cell r="CE1184">
            <v>0</v>
          </cell>
          <cell r="CF1184">
            <v>0</v>
          </cell>
          <cell r="CG1184">
            <v>0</v>
          </cell>
          <cell r="CH1184">
            <v>0</v>
          </cell>
          <cell r="CI1184">
            <v>0</v>
          </cell>
          <cell r="CJ1184">
            <v>0</v>
          </cell>
          <cell r="CK1184">
            <v>0</v>
          </cell>
          <cell r="CL1184">
            <v>0</v>
          </cell>
          <cell r="CM1184">
            <v>1</v>
          </cell>
        </row>
        <row r="1185">
          <cell r="A1185" t="str">
            <v>NIP_BP11_Z_NEMC_ES2_G99</v>
          </cell>
          <cell r="C1185" t="str">
            <v>BP11</v>
          </cell>
          <cell r="D1185" t="str">
            <v>In</v>
          </cell>
          <cell r="E1185" t="str">
            <v>Base JV</v>
          </cell>
          <cell r="F1185" t="str">
            <v>Base</v>
          </cell>
          <cell r="G1185" t="str">
            <v>SPDC JV</v>
          </cell>
          <cell r="H1185" t="str">
            <v>Out</v>
          </cell>
          <cell r="I1185" t="str">
            <v>NEMBE CREEK</v>
          </cell>
          <cell r="J1185" t="str">
            <v>OML - 29</v>
          </cell>
          <cell r="K1185" t="str">
            <v>SWAMP EAST</v>
          </cell>
          <cell r="L1185" t="str">
            <v>East</v>
          </cell>
          <cell r="M1185" t="str">
            <v>Nembe Creek Phase 3</v>
          </cell>
          <cell r="N1185" t="str">
            <v>Nembe Creek Phase 3</v>
          </cell>
          <cell r="O1185" t="str">
            <v>Nembe Creek Phase 3</v>
          </cell>
          <cell r="P1185" t="str">
            <v>Nembe Creek Phase 3</v>
          </cell>
          <cell r="Q1185" t="str">
            <v>Ehidiamhen Alikah</v>
          </cell>
          <cell r="R1185" t="str">
            <v>SOKU4_GP</v>
          </cell>
          <cell r="S1185" t="str">
            <v>NLNG</v>
          </cell>
          <cell r="T1185" t="str">
            <v>4. Oil</v>
          </cell>
          <cell r="U1185" t="str">
            <v>8. Oil and Gas Growth</v>
          </cell>
          <cell r="V1185" t="str">
            <v>Ikwan Ukauku</v>
          </cell>
          <cell r="W1185">
            <v>0</v>
          </cell>
          <cell r="X1185">
            <v>0</v>
          </cell>
          <cell r="Y1185">
            <v>0</v>
          </cell>
          <cell r="Z1185">
            <v>47213.466857910156</v>
          </cell>
          <cell r="AA1185">
            <v>0</v>
          </cell>
          <cell r="AB1185">
            <v>1995843.0859375</v>
          </cell>
          <cell r="AC1185">
            <v>0</v>
          </cell>
          <cell r="AD1185">
            <v>0</v>
          </cell>
          <cell r="AE1185">
            <v>0</v>
          </cell>
          <cell r="AF1185">
            <v>1981738.7397460938</v>
          </cell>
          <cell r="AG1185">
            <v>0</v>
          </cell>
          <cell r="AH1185">
            <v>14098.516342163086</v>
          </cell>
          <cell r="AI1185">
            <v>1280555.578125</v>
          </cell>
          <cell r="AJ1185">
            <v>925628.25256347656</v>
          </cell>
          <cell r="AK1185">
            <v>0</v>
          </cell>
          <cell r="AL1185">
            <v>0</v>
          </cell>
          <cell r="AM1185">
            <v>0</v>
          </cell>
          <cell r="AN1185">
            <v>0</v>
          </cell>
          <cell r="AO1185">
            <v>0</v>
          </cell>
          <cell r="AP1185">
            <v>0</v>
          </cell>
          <cell r="AQ1185">
            <v>0</v>
          </cell>
          <cell r="AR1185">
            <v>16</v>
          </cell>
          <cell r="AS1185">
            <v>0</v>
          </cell>
          <cell r="AT1185">
            <v>0</v>
          </cell>
          <cell r="AU1185">
            <v>0</v>
          </cell>
          <cell r="AV1185">
            <v>0</v>
          </cell>
          <cell r="AW1185">
            <v>0</v>
          </cell>
          <cell r="AX1185">
            <v>0</v>
          </cell>
          <cell r="AY1185">
            <v>0</v>
          </cell>
          <cell r="AZ1185">
            <v>0</v>
          </cell>
          <cell r="BA1185">
            <v>0</v>
          </cell>
          <cell r="BB1185">
            <v>0</v>
          </cell>
          <cell r="BC1185">
            <v>0</v>
          </cell>
          <cell r="BD1185">
            <v>0</v>
          </cell>
          <cell r="BE1185">
            <v>0</v>
          </cell>
          <cell r="BF1185">
            <v>0</v>
          </cell>
          <cell r="BG1185">
            <v>0</v>
          </cell>
          <cell r="BH1185">
            <v>0</v>
          </cell>
          <cell r="BI1185">
            <v>0</v>
          </cell>
          <cell r="BJ1185">
            <v>0</v>
          </cell>
          <cell r="BK1185">
            <v>0</v>
          </cell>
          <cell r="BL1185">
            <v>0</v>
          </cell>
          <cell r="BM1185">
            <v>0</v>
          </cell>
          <cell r="BN1185">
            <v>0</v>
          </cell>
          <cell r="BO1185">
            <v>0</v>
          </cell>
          <cell r="BP1185">
            <v>0</v>
          </cell>
          <cell r="BQ1185">
            <v>0</v>
          </cell>
          <cell r="BR1185">
            <v>0</v>
          </cell>
          <cell r="BS1185">
            <v>0</v>
          </cell>
          <cell r="BT1185">
            <v>0</v>
          </cell>
          <cell r="BU1185">
            <v>0</v>
          </cell>
          <cell r="BV1185">
            <v>0</v>
          </cell>
          <cell r="BW1185">
            <v>0</v>
          </cell>
          <cell r="BX1185">
            <v>0</v>
          </cell>
          <cell r="BY1185">
            <v>0</v>
          </cell>
          <cell r="BZ1185">
            <v>0</v>
          </cell>
          <cell r="CA1185">
            <v>0</v>
          </cell>
          <cell r="CB1185">
            <v>816348.18359375</v>
          </cell>
          <cell r="CC1185">
            <v>464207.412109375</v>
          </cell>
          <cell r="CD1185">
            <v>0</v>
          </cell>
          <cell r="CE1185">
            <v>0</v>
          </cell>
          <cell r="CF1185">
            <v>0</v>
          </cell>
          <cell r="CG1185">
            <v>0</v>
          </cell>
          <cell r="CH1185">
            <v>0</v>
          </cell>
          <cell r="CI1185">
            <v>0</v>
          </cell>
          <cell r="CJ1185">
            <v>0</v>
          </cell>
          <cell r="CK1185">
            <v>0</v>
          </cell>
          <cell r="CL1185">
            <v>0</v>
          </cell>
          <cell r="CM1185">
            <v>1</v>
          </cell>
        </row>
        <row r="1186">
          <cell r="A1186" t="str">
            <v>NIP_BP11_Z_NGBO_EL1_D01</v>
          </cell>
          <cell r="C1186" t="str">
            <v>BP11</v>
          </cell>
          <cell r="D1186" t="str">
            <v>Out</v>
          </cell>
          <cell r="E1186" t="str">
            <v>Domgas/IPP</v>
          </cell>
          <cell r="F1186" t="str">
            <v>Options</v>
          </cell>
          <cell r="G1186" t="str">
            <v>SPDC JV</v>
          </cell>
          <cell r="H1186" t="str">
            <v>Not reported</v>
          </cell>
          <cell r="I1186" t="str">
            <v>NGBOKO</v>
          </cell>
          <cell r="J1186" t="str">
            <v>OML - 11</v>
          </cell>
          <cell r="K1186" t="str">
            <v>LAND EAST</v>
          </cell>
          <cell r="L1186" t="str">
            <v>East</v>
          </cell>
          <cell r="M1186" t="str">
            <v>EDG (Ngboko)</v>
          </cell>
          <cell r="N1186" t="str">
            <v>EDG (Ngboko)</v>
          </cell>
          <cell r="O1186" t="str">
            <v>EDG (Ngboko)</v>
          </cell>
          <cell r="P1186" t="str">
            <v xml:space="preserve">EDG (Ngboko)_x000D_
</v>
          </cell>
          <cell r="Q1186" t="str">
            <v>James Iwegbu</v>
          </cell>
          <cell r="R1186" t="str">
            <v>PLANNED_OHUR1_FS</v>
          </cell>
          <cell r="S1186" t="str">
            <v>DOMGAS</v>
          </cell>
          <cell r="T1186" t="str">
            <v>5. Domgas (Ring fenced)</v>
          </cell>
          <cell r="U1186" t="str">
            <v>2. Domgas / IPP</v>
          </cell>
          <cell r="V1186" t="str">
            <v>Eleluwor Esta</v>
          </cell>
          <cell r="W1186">
            <v>0</v>
          </cell>
          <cell r="X1186">
            <v>0</v>
          </cell>
          <cell r="Y1186">
            <v>2.8824200853705406E-5</v>
          </cell>
          <cell r="Z1186">
            <v>0</v>
          </cell>
          <cell r="AA1186">
            <v>1.4354398899740772E-5</v>
          </cell>
          <cell r="AB1186">
            <v>0</v>
          </cell>
          <cell r="AC1186">
            <v>1.2919299933855655E-5</v>
          </cell>
          <cell r="AD1186">
            <v>1.4354399695548636E-6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  <cell r="AI1186">
            <v>138798.34375</v>
          </cell>
          <cell r="AJ1186">
            <v>10954.65869140625</v>
          </cell>
          <cell r="AK1186">
            <v>0</v>
          </cell>
          <cell r="AL1186">
            <v>0</v>
          </cell>
          <cell r="AM1186">
            <v>5</v>
          </cell>
          <cell r="AN1186">
            <v>0</v>
          </cell>
          <cell r="AO1186">
            <v>0</v>
          </cell>
          <cell r="AP1186">
            <v>0</v>
          </cell>
          <cell r="AQ1186">
            <v>0</v>
          </cell>
          <cell r="AR1186">
            <v>0</v>
          </cell>
          <cell r="AS1186">
            <v>0</v>
          </cell>
          <cell r="AT1186">
            <v>0</v>
          </cell>
          <cell r="AU1186">
            <v>0</v>
          </cell>
          <cell r="AV1186">
            <v>0</v>
          </cell>
          <cell r="AW1186">
            <v>0</v>
          </cell>
          <cell r="AX1186">
            <v>0</v>
          </cell>
          <cell r="AY1186">
            <v>0</v>
          </cell>
          <cell r="AZ1186">
            <v>0</v>
          </cell>
          <cell r="BA1186">
            <v>0</v>
          </cell>
          <cell r="BB1186">
            <v>0</v>
          </cell>
          <cell r="BC1186">
            <v>0</v>
          </cell>
          <cell r="BD1186">
            <v>0</v>
          </cell>
          <cell r="BE1186">
            <v>0</v>
          </cell>
          <cell r="BF1186">
            <v>0</v>
          </cell>
          <cell r="BG1186">
            <v>0</v>
          </cell>
          <cell r="BH1186">
            <v>0</v>
          </cell>
          <cell r="BI1186">
            <v>0</v>
          </cell>
          <cell r="BJ1186">
            <v>0</v>
          </cell>
          <cell r="BK1186">
            <v>0</v>
          </cell>
          <cell r="BL1186">
            <v>10611.494140625</v>
          </cell>
          <cell r="BM1186">
            <v>95503.4453125</v>
          </cell>
          <cell r="BN1186">
            <v>19100.689453125</v>
          </cell>
          <cell r="BO1186">
            <v>0</v>
          </cell>
          <cell r="BP1186">
            <v>13582.7119140625</v>
          </cell>
          <cell r="BQ1186">
            <v>0</v>
          </cell>
          <cell r="BR1186">
            <v>0</v>
          </cell>
          <cell r="BS1186">
            <v>0</v>
          </cell>
          <cell r="BT1186">
            <v>0</v>
          </cell>
          <cell r="BU1186">
            <v>0</v>
          </cell>
          <cell r="BV1186">
            <v>0</v>
          </cell>
          <cell r="BW1186">
            <v>0</v>
          </cell>
          <cell r="BX1186">
            <v>0</v>
          </cell>
          <cell r="BY1186">
            <v>0</v>
          </cell>
          <cell r="BZ1186">
            <v>0</v>
          </cell>
          <cell r="CA1186">
            <v>0</v>
          </cell>
          <cell r="CB1186">
            <v>0</v>
          </cell>
          <cell r="CC1186">
            <v>0</v>
          </cell>
          <cell r="CD1186">
            <v>0</v>
          </cell>
          <cell r="CE1186">
            <v>0</v>
          </cell>
          <cell r="CF1186">
            <v>0</v>
          </cell>
          <cell r="CG1186">
            <v>0</v>
          </cell>
          <cell r="CH1186">
            <v>0</v>
          </cell>
          <cell r="CI1186">
            <v>0</v>
          </cell>
          <cell r="CJ1186">
            <v>0</v>
          </cell>
          <cell r="CK1186">
            <v>0</v>
          </cell>
          <cell r="CL1186">
            <v>0</v>
          </cell>
          <cell r="CM1186">
            <v>1</v>
          </cell>
        </row>
        <row r="1187">
          <cell r="A1187" t="str">
            <v>NIP_BP11_Z_NGBO_EL1_G01</v>
          </cell>
          <cell r="C1187" t="str">
            <v>BP11</v>
          </cell>
          <cell r="D1187" t="str">
            <v>Out</v>
          </cell>
          <cell r="E1187" t="str">
            <v>Domgas/IPP</v>
          </cell>
          <cell r="F1187" t="str">
            <v>Options</v>
          </cell>
          <cell r="G1187" t="str">
            <v>SPDC JV</v>
          </cell>
          <cell r="H1187" t="str">
            <v>Not reported</v>
          </cell>
          <cell r="I1187" t="str">
            <v>NGBOKO</v>
          </cell>
          <cell r="J1187" t="str">
            <v>OML - 11</v>
          </cell>
          <cell r="K1187" t="str">
            <v>LAND EAST</v>
          </cell>
          <cell r="L1187" t="str">
            <v>East</v>
          </cell>
          <cell r="M1187" t="str">
            <v>EDG (Ngboko)</v>
          </cell>
          <cell r="N1187" t="str">
            <v>EDG (Ngboko)</v>
          </cell>
          <cell r="O1187" t="str">
            <v>EDG (Ngboko)</v>
          </cell>
          <cell r="P1187" t="str">
            <v xml:space="preserve">EDG (Ngboko)_x000D_
</v>
          </cell>
          <cell r="Q1187" t="str">
            <v>James Iwegbu</v>
          </cell>
          <cell r="R1187" t="str">
            <v>OKOLOMA3_GP</v>
          </cell>
          <cell r="S1187" t="str">
            <v>DOMGAS</v>
          </cell>
          <cell r="T1187" t="str">
            <v>5. Domgas (Ring fenced)</v>
          </cell>
          <cell r="U1187" t="str">
            <v>2. Domgas / IPP</v>
          </cell>
          <cell r="V1187" t="str">
            <v>Eleluwor Esta</v>
          </cell>
          <cell r="W1187">
            <v>0</v>
          </cell>
          <cell r="X1187">
            <v>0</v>
          </cell>
          <cell r="Y1187">
            <v>0</v>
          </cell>
          <cell r="Z1187">
            <v>1450.3608374595642</v>
          </cell>
          <cell r="AA1187">
            <v>0</v>
          </cell>
          <cell r="AB1187">
            <v>575386.1796875</v>
          </cell>
          <cell r="AC1187">
            <v>0</v>
          </cell>
          <cell r="AD1187">
            <v>0</v>
          </cell>
          <cell r="AE1187">
            <v>0</v>
          </cell>
          <cell r="AF1187">
            <v>567807</v>
          </cell>
          <cell r="AG1187">
            <v>5735.4019966125488</v>
          </cell>
          <cell r="AH1187">
            <v>1844.3259887695313</v>
          </cell>
          <cell r="AI1187">
            <v>184126.3671875</v>
          </cell>
          <cell r="AJ1187">
            <v>152364.5927734375</v>
          </cell>
          <cell r="AK1187">
            <v>0</v>
          </cell>
          <cell r="AL1187">
            <v>0</v>
          </cell>
          <cell r="AM1187">
            <v>0</v>
          </cell>
          <cell r="AN1187">
            <v>0</v>
          </cell>
          <cell r="AO1187">
            <v>0</v>
          </cell>
          <cell r="AP1187">
            <v>0</v>
          </cell>
          <cell r="AQ1187">
            <v>0</v>
          </cell>
          <cell r="AR1187">
            <v>0</v>
          </cell>
          <cell r="AS1187">
            <v>0</v>
          </cell>
          <cell r="AT1187">
            <v>0</v>
          </cell>
          <cell r="AU1187">
            <v>0</v>
          </cell>
          <cell r="AV1187">
            <v>0</v>
          </cell>
          <cell r="AW1187">
            <v>0</v>
          </cell>
          <cell r="AX1187">
            <v>0</v>
          </cell>
          <cell r="AY1187">
            <v>0</v>
          </cell>
          <cell r="AZ1187">
            <v>0</v>
          </cell>
          <cell r="BA1187">
            <v>0</v>
          </cell>
          <cell r="BB1187">
            <v>0</v>
          </cell>
          <cell r="BC1187">
            <v>0</v>
          </cell>
          <cell r="BD1187">
            <v>0</v>
          </cell>
          <cell r="BE1187">
            <v>0</v>
          </cell>
          <cell r="BF1187">
            <v>0</v>
          </cell>
          <cell r="BG1187">
            <v>0</v>
          </cell>
          <cell r="BH1187">
            <v>0</v>
          </cell>
          <cell r="BI1187">
            <v>0</v>
          </cell>
          <cell r="BJ1187">
            <v>0</v>
          </cell>
          <cell r="BK1187">
            <v>0</v>
          </cell>
          <cell r="BL1187">
            <v>0</v>
          </cell>
          <cell r="BM1187">
            <v>0</v>
          </cell>
          <cell r="BN1187">
            <v>0</v>
          </cell>
          <cell r="BO1187">
            <v>0</v>
          </cell>
          <cell r="BP1187">
            <v>0</v>
          </cell>
          <cell r="BQ1187">
            <v>0</v>
          </cell>
          <cell r="BR1187">
            <v>0</v>
          </cell>
          <cell r="BS1187">
            <v>0</v>
          </cell>
          <cell r="BT1187">
            <v>0</v>
          </cell>
          <cell r="BU1187">
            <v>0</v>
          </cell>
          <cell r="BV1187">
            <v>0</v>
          </cell>
          <cell r="BW1187">
            <v>0</v>
          </cell>
          <cell r="BX1187">
            <v>0</v>
          </cell>
          <cell r="BY1187">
            <v>0</v>
          </cell>
          <cell r="BZ1187">
            <v>0</v>
          </cell>
          <cell r="CA1187">
            <v>0</v>
          </cell>
          <cell r="CB1187">
            <v>90468.6328125</v>
          </cell>
          <cell r="CC1187">
            <v>0</v>
          </cell>
          <cell r="CD1187">
            <v>0</v>
          </cell>
          <cell r="CE1187">
            <v>5391.213623046875</v>
          </cell>
          <cell r="CF1187">
            <v>88266.515625</v>
          </cell>
          <cell r="CG1187">
            <v>0</v>
          </cell>
          <cell r="CH1187">
            <v>0</v>
          </cell>
          <cell r="CI1187">
            <v>0</v>
          </cell>
          <cell r="CJ1187">
            <v>0</v>
          </cell>
          <cell r="CK1187">
            <v>0</v>
          </cell>
          <cell r="CL1187">
            <v>0</v>
          </cell>
          <cell r="CM1187">
            <v>1</v>
          </cell>
        </row>
        <row r="1188">
          <cell r="A1188" t="str">
            <v>NIP_BP11_Z_NKAL_EL1_D99</v>
          </cell>
          <cell r="C1188" t="str">
            <v>BP11</v>
          </cell>
          <cell r="D1188" t="str">
            <v>In</v>
          </cell>
          <cell r="E1188" t="str">
            <v>Base JV</v>
          </cell>
          <cell r="F1188" t="str">
            <v>Base</v>
          </cell>
          <cell r="G1188" t="str">
            <v>SPDC JV</v>
          </cell>
          <cell r="H1188" t="str">
            <v>Not reported</v>
          </cell>
          <cell r="I1188" t="str">
            <v>NKALI</v>
          </cell>
          <cell r="J1188" t="str">
            <v>OML - 17</v>
          </cell>
          <cell r="K1188" t="str">
            <v>LAND EAST</v>
          </cell>
          <cell r="L1188" t="str">
            <v>East</v>
          </cell>
          <cell r="M1188" t="str">
            <v>Imo River FOD (Mod 4)</v>
          </cell>
          <cell r="N1188" t="str">
            <v>Imo River FOD (Mod 4)</v>
          </cell>
          <cell r="O1188" t="str">
            <v>Imo River FOD (Mod 4)</v>
          </cell>
          <cell r="P1188" t="str">
            <v>Imo River FOD (Mod 4)</v>
          </cell>
          <cell r="Q1188" t="str">
            <v>James Iwegbu</v>
          </cell>
          <cell r="R1188" t="str">
            <v>NKALI1_FS</v>
          </cell>
          <cell r="S1188" t="str">
            <v>DOMGAS</v>
          </cell>
          <cell r="T1188" t="str">
            <v>5. Domgas (Ring fenced)</v>
          </cell>
          <cell r="U1188" t="str">
            <v>5. Export gas</v>
          </cell>
          <cell r="V1188" t="str">
            <v>Eleluwor Esta</v>
          </cell>
          <cell r="W1188">
            <v>0</v>
          </cell>
          <cell r="X1188">
            <v>0</v>
          </cell>
          <cell r="Y1188">
            <v>2908.9299774169922</v>
          </cell>
          <cell r="Z1188">
            <v>0</v>
          </cell>
          <cell r="AA1188">
            <v>10722.740264892578</v>
          </cell>
          <cell r="AB1188">
            <v>0</v>
          </cell>
          <cell r="AC1188">
            <v>9199.1399536132813</v>
          </cell>
          <cell r="AD1188">
            <v>1022.1060028076172</v>
          </cell>
          <cell r="AE1188">
            <v>501.58269786834717</v>
          </cell>
          <cell r="AF1188">
            <v>0</v>
          </cell>
          <cell r="AG1188">
            <v>0</v>
          </cell>
          <cell r="AH1188">
            <v>0</v>
          </cell>
          <cell r="AI1188">
            <v>23366.564453125</v>
          </cell>
          <cell r="AJ1188">
            <v>11480.059692382813</v>
          </cell>
          <cell r="AK1188">
            <v>0</v>
          </cell>
          <cell r="AL1188">
            <v>0</v>
          </cell>
          <cell r="AM1188">
            <v>5</v>
          </cell>
          <cell r="AN1188">
            <v>0</v>
          </cell>
          <cell r="AO1188">
            <v>0</v>
          </cell>
          <cell r="AP1188">
            <v>0</v>
          </cell>
          <cell r="AQ1188">
            <v>0</v>
          </cell>
          <cell r="AR1188">
            <v>0</v>
          </cell>
          <cell r="AS1188">
            <v>0</v>
          </cell>
          <cell r="AT1188">
            <v>0</v>
          </cell>
          <cell r="AU1188">
            <v>0</v>
          </cell>
          <cell r="AV1188">
            <v>0</v>
          </cell>
          <cell r="AW1188">
            <v>0</v>
          </cell>
          <cell r="AX1188">
            <v>0</v>
          </cell>
          <cell r="AY1188">
            <v>0</v>
          </cell>
          <cell r="AZ1188">
            <v>0</v>
          </cell>
          <cell r="BA1188">
            <v>0</v>
          </cell>
          <cell r="BB1188">
            <v>0</v>
          </cell>
          <cell r="BC1188">
            <v>0</v>
          </cell>
          <cell r="BD1188">
            <v>0</v>
          </cell>
          <cell r="BE1188">
            <v>0</v>
          </cell>
          <cell r="BF1188">
            <v>0</v>
          </cell>
          <cell r="BG1188">
            <v>0</v>
          </cell>
          <cell r="BH1188">
            <v>0</v>
          </cell>
          <cell r="BI1188">
            <v>0</v>
          </cell>
          <cell r="BJ1188">
            <v>0</v>
          </cell>
          <cell r="BK1188">
            <v>0</v>
          </cell>
          <cell r="BL1188">
            <v>2717.042236328125</v>
          </cell>
          <cell r="BM1188">
            <v>11773.8505859375</v>
          </cell>
          <cell r="BN1188">
            <v>5252.94873046875</v>
          </cell>
          <cell r="BO1188">
            <v>0</v>
          </cell>
          <cell r="BP1188">
            <v>3622.72314453125</v>
          </cell>
          <cell r="BQ1188">
            <v>0</v>
          </cell>
          <cell r="BR1188">
            <v>0</v>
          </cell>
          <cell r="BS1188">
            <v>0</v>
          </cell>
          <cell r="BT1188">
            <v>0</v>
          </cell>
          <cell r="BU1188">
            <v>0</v>
          </cell>
          <cell r="BV1188">
            <v>0</v>
          </cell>
          <cell r="BW1188">
            <v>0</v>
          </cell>
          <cell r="BX1188">
            <v>0</v>
          </cell>
          <cell r="BY1188">
            <v>0</v>
          </cell>
          <cell r="BZ1188">
            <v>0</v>
          </cell>
          <cell r="CA1188">
            <v>0</v>
          </cell>
          <cell r="CB1188">
            <v>0</v>
          </cell>
          <cell r="CC1188">
            <v>0</v>
          </cell>
          <cell r="CD1188">
            <v>0</v>
          </cell>
          <cell r="CE1188">
            <v>0</v>
          </cell>
          <cell r="CF1188">
            <v>0</v>
          </cell>
          <cell r="CG1188">
            <v>0</v>
          </cell>
          <cell r="CH1188">
            <v>0</v>
          </cell>
          <cell r="CI1188">
            <v>0</v>
          </cell>
          <cell r="CJ1188">
            <v>0</v>
          </cell>
          <cell r="CK1188">
            <v>0</v>
          </cell>
          <cell r="CL1188">
            <v>0</v>
          </cell>
          <cell r="CM1188">
            <v>1</v>
          </cell>
        </row>
        <row r="1189">
          <cell r="A1189" t="str">
            <v>NIP_BP11_Z_NUNR_EL2_I32</v>
          </cell>
          <cell r="C1189" t="str">
            <v>BP11</v>
          </cell>
          <cell r="D1189" t="str">
            <v>Out</v>
          </cell>
          <cell r="E1189" t="str">
            <v>Base JV</v>
          </cell>
          <cell r="F1189" t="str">
            <v>Options</v>
          </cell>
          <cell r="G1189" t="str">
            <v>SPDC JV</v>
          </cell>
          <cell r="H1189" t="str">
            <v>Not reported</v>
          </cell>
          <cell r="I1189" t="str">
            <v>NUN RIVER</v>
          </cell>
          <cell r="J1189" t="str">
            <v>OML - 32</v>
          </cell>
          <cell r="K1189" t="str">
            <v>LAND EAST</v>
          </cell>
          <cell r="L1189" t="str">
            <v>East</v>
          </cell>
          <cell r="M1189" t="str">
            <v>Nun River IOGD Phase 2</v>
          </cell>
          <cell r="N1189" t="str">
            <v>Nun River IOGD Phase 2</v>
          </cell>
          <cell r="O1189" t="str">
            <v>Nun River IOGD Phase 2</v>
          </cell>
          <cell r="P1189" t="str">
            <v xml:space="preserve">Nun River IOGD Phase 2_x000D_
</v>
          </cell>
          <cell r="Q1189" t="str">
            <v>James Iwegbu</v>
          </cell>
          <cell r="R1189" t="str">
            <v>NUN_RIVER1_FS</v>
          </cell>
          <cell r="S1189" t="str">
            <v>OKLNG</v>
          </cell>
          <cell r="T1189" t="str">
            <v>7. Export Growth</v>
          </cell>
          <cell r="U1189" t="str">
            <v>8. Oil and Gas Growth</v>
          </cell>
          <cell r="V1189" t="str">
            <v>Eleluwor Esta</v>
          </cell>
          <cell r="W1189">
            <v>0</v>
          </cell>
          <cell r="X1189">
            <v>0</v>
          </cell>
          <cell r="Y1189">
            <v>5082.98046875</v>
          </cell>
          <cell r="Z1189">
            <v>0</v>
          </cell>
          <cell r="AA1189">
            <v>6204.349609375</v>
          </cell>
          <cell r="AB1189">
            <v>0</v>
          </cell>
          <cell r="AC1189">
            <v>5479.6201171875</v>
          </cell>
          <cell r="AD1189">
            <v>608.85302734375</v>
          </cell>
          <cell r="AE1189">
            <v>115.91670227050781</v>
          </cell>
          <cell r="AF1189">
            <v>0</v>
          </cell>
          <cell r="AG1189">
            <v>0</v>
          </cell>
          <cell r="AH1189">
            <v>0</v>
          </cell>
          <cell r="AI1189">
            <v>219360.8046875</v>
          </cell>
          <cell r="AJ1189">
            <v>16972.085693359375</v>
          </cell>
          <cell r="AK1189">
            <v>0</v>
          </cell>
          <cell r="AL1189">
            <v>0</v>
          </cell>
          <cell r="AM1189">
            <v>7</v>
          </cell>
          <cell r="AN1189">
            <v>2</v>
          </cell>
          <cell r="AO1189">
            <v>0</v>
          </cell>
          <cell r="AP1189">
            <v>0</v>
          </cell>
          <cell r="AQ1189">
            <v>0</v>
          </cell>
          <cell r="AR1189">
            <v>0</v>
          </cell>
          <cell r="AS1189">
            <v>0</v>
          </cell>
          <cell r="AT1189">
            <v>0</v>
          </cell>
          <cell r="AU1189">
            <v>0</v>
          </cell>
          <cell r="AV1189">
            <v>0</v>
          </cell>
          <cell r="AW1189">
            <v>0</v>
          </cell>
          <cell r="AX1189">
            <v>0</v>
          </cell>
          <cell r="AY1189">
            <v>0</v>
          </cell>
          <cell r="AZ1189">
            <v>0</v>
          </cell>
          <cell r="BA1189">
            <v>0</v>
          </cell>
          <cell r="BB1189">
            <v>0</v>
          </cell>
          <cell r="BC1189">
            <v>0</v>
          </cell>
          <cell r="BD1189">
            <v>0</v>
          </cell>
          <cell r="BE1189">
            <v>0</v>
          </cell>
          <cell r="BF1189">
            <v>0</v>
          </cell>
          <cell r="BG1189">
            <v>0</v>
          </cell>
          <cell r="BH1189">
            <v>0</v>
          </cell>
          <cell r="BI1189">
            <v>0</v>
          </cell>
          <cell r="BJ1189">
            <v>0</v>
          </cell>
          <cell r="BK1189">
            <v>0</v>
          </cell>
          <cell r="BL1189">
            <v>28778.37109375</v>
          </cell>
          <cell r="BM1189">
            <v>94230.06640625</v>
          </cell>
          <cell r="BN1189">
            <v>45077.626953125</v>
          </cell>
          <cell r="BO1189">
            <v>12733.79296875</v>
          </cell>
          <cell r="BP1189">
            <v>38540.9453125</v>
          </cell>
          <cell r="BQ1189">
            <v>0</v>
          </cell>
          <cell r="BR1189">
            <v>0</v>
          </cell>
          <cell r="BS1189">
            <v>0</v>
          </cell>
          <cell r="BT1189">
            <v>0</v>
          </cell>
          <cell r="BU1189">
            <v>0</v>
          </cell>
          <cell r="BV1189">
            <v>0</v>
          </cell>
          <cell r="BW1189">
            <v>0</v>
          </cell>
          <cell r="BX1189">
            <v>0</v>
          </cell>
          <cell r="BY1189">
            <v>0</v>
          </cell>
          <cell r="BZ1189">
            <v>0</v>
          </cell>
          <cell r="CA1189">
            <v>0</v>
          </cell>
          <cell r="CB1189">
            <v>0</v>
          </cell>
          <cell r="CC1189">
            <v>0</v>
          </cell>
          <cell r="CD1189">
            <v>0</v>
          </cell>
          <cell r="CE1189">
            <v>0</v>
          </cell>
          <cell r="CF1189">
            <v>0</v>
          </cell>
          <cell r="CG1189">
            <v>0</v>
          </cell>
          <cell r="CH1189">
            <v>0</v>
          </cell>
          <cell r="CI1189">
            <v>0</v>
          </cell>
          <cell r="CJ1189">
            <v>0</v>
          </cell>
          <cell r="CK1189">
            <v>0</v>
          </cell>
          <cell r="CL1189">
            <v>0</v>
          </cell>
          <cell r="CM1189">
            <v>1</v>
          </cell>
        </row>
        <row r="1190">
          <cell r="A1190" t="str">
            <v>NIP_BP11_Z_OBEL_EL1_G01</v>
          </cell>
          <cell r="C1190" t="str">
            <v>BP11</v>
          </cell>
          <cell r="D1190" t="str">
            <v>In</v>
          </cell>
          <cell r="E1190" t="str">
            <v>Third Party Finance</v>
          </cell>
          <cell r="F1190" t="str">
            <v>Base</v>
          </cell>
          <cell r="G1190" t="str">
            <v>SPDC JV</v>
          </cell>
          <cell r="H1190" t="str">
            <v>Not reported</v>
          </cell>
          <cell r="I1190" t="str">
            <v>OBELE</v>
          </cell>
          <cell r="J1190" t="str">
            <v>OML - 22</v>
          </cell>
          <cell r="K1190" t="str">
            <v>LAND EAST</v>
          </cell>
          <cell r="L1190" t="str">
            <v>East</v>
          </cell>
          <cell r="M1190" t="str">
            <v>Gbaran Ubie Phase 4+</v>
          </cell>
          <cell r="N1190" t="str">
            <v>Gbaran Ubie Phase 4+</v>
          </cell>
          <cell r="O1190" t="str">
            <v>Gbaran Ubie Phase 4+</v>
          </cell>
          <cell r="P1190" t="str">
            <v>Gbaran Ubie Phase 4+</v>
          </cell>
          <cell r="Q1190" t="str">
            <v>James Iwegbu</v>
          </cell>
          <cell r="R1190" t="str">
            <v>PLANNED_GBARAN4_GP</v>
          </cell>
          <cell r="S1190" t="str">
            <v>NLNG</v>
          </cell>
          <cell r="T1190" t="str">
            <v>2. Export Gas Commitments</v>
          </cell>
          <cell r="U1190" t="str">
            <v>8. Oil and Gas Growth</v>
          </cell>
          <cell r="V1190" t="str">
            <v>Eleluwor Esta</v>
          </cell>
          <cell r="W1190">
            <v>0</v>
          </cell>
          <cell r="X1190">
            <v>0</v>
          </cell>
          <cell r="Y1190">
            <v>0</v>
          </cell>
          <cell r="Z1190">
            <v>2420.6815478801727</v>
          </cell>
          <cell r="AA1190">
            <v>0</v>
          </cell>
          <cell r="AB1190">
            <v>603269.70166015625</v>
          </cell>
          <cell r="AC1190">
            <v>0</v>
          </cell>
          <cell r="AD1190">
            <v>0</v>
          </cell>
          <cell r="AE1190">
            <v>0</v>
          </cell>
          <cell r="AF1190">
            <v>603269.701171875</v>
          </cell>
          <cell r="AG1190">
            <v>0</v>
          </cell>
          <cell r="AH1190">
            <v>0</v>
          </cell>
          <cell r="AI1190">
            <v>203144.984375</v>
          </cell>
          <cell r="AJ1190">
            <v>159959.88619995117</v>
          </cell>
          <cell r="AK1190">
            <v>0</v>
          </cell>
          <cell r="AL1190">
            <v>0</v>
          </cell>
          <cell r="AM1190">
            <v>0</v>
          </cell>
          <cell r="AN1190">
            <v>0</v>
          </cell>
          <cell r="AO1190">
            <v>0</v>
          </cell>
          <cell r="AP1190">
            <v>0</v>
          </cell>
          <cell r="AQ1190">
            <v>0</v>
          </cell>
          <cell r="AR1190">
            <v>2</v>
          </cell>
          <cell r="AS1190">
            <v>0</v>
          </cell>
          <cell r="AT1190">
            <v>0</v>
          </cell>
          <cell r="AU1190">
            <v>0</v>
          </cell>
          <cell r="AV1190">
            <v>0</v>
          </cell>
          <cell r="AW1190">
            <v>0</v>
          </cell>
          <cell r="AX1190">
            <v>0</v>
          </cell>
          <cell r="AY1190">
            <v>0</v>
          </cell>
          <cell r="AZ1190">
            <v>0</v>
          </cell>
          <cell r="BA1190">
            <v>0</v>
          </cell>
          <cell r="BB1190">
            <v>0</v>
          </cell>
          <cell r="BC1190">
            <v>0</v>
          </cell>
          <cell r="BD1190">
            <v>0</v>
          </cell>
          <cell r="BE1190">
            <v>0</v>
          </cell>
          <cell r="BF1190">
            <v>0</v>
          </cell>
          <cell r="BG1190">
            <v>0</v>
          </cell>
          <cell r="BH1190">
            <v>0</v>
          </cell>
          <cell r="BI1190">
            <v>0</v>
          </cell>
          <cell r="BJ1190">
            <v>0</v>
          </cell>
          <cell r="BK1190">
            <v>0</v>
          </cell>
          <cell r="BL1190">
            <v>0</v>
          </cell>
          <cell r="BM1190">
            <v>0</v>
          </cell>
          <cell r="BN1190">
            <v>0</v>
          </cell>
          <cell r="BO1190">
            <v>0</v>
          </cell>
          <cell r="BP1190">
            <v>0</v>
          </cell>
          <cell r="BQ1190">
            <v>0</v>
          </cell>
          <cell r="BR1190">
            <v>0</v>
          </cell>
          <cell r="BS1190">
            <v>0</v>
          </cell>
          <cell r="BT1190">
            <v>0</v>
          </cell>
          <cell r="BU1190">
            <v>0</v>
          </cell>
          <cell r="BV1190">
            <v>0</v>
          </cell>
          <cell r="BW1190">
            <v>0</v>
          </cell>
          <cell r="BX1190">
            <v>0</v>
          </cell>
          <cell r="BY1190">
            <v>0</v>
          </cell>
          <cell r="BZ1190">
            <v>0</v>
          </cell>
          <cell r="CA1190">
            <v>11057.19677734375</v>
          </cell>
          <cell r="CB1190">
            <v>59680.3095703125</v>
          </cell>
          <cell r="CC1190">
            <v>26110.134765625</v>
          </cell>
          <cell r="CD1190">
            <v>0</v>
          </cell>
          <cell r="CE1190">
            <v>18650.09619140625</v>
          </cell>
          <cell r="CF1190">
            <v>87647.25</v>
          </cell>
          <cell r="CG1190">
            <v>0</v>
          </cell>
          <cell r="CH1190">
            <v>0</v>
          </cell>
          <cell r="CI1190">
            <v>0</v>
          </cell>
          <cell r="CJ1190">
            <v>0</v>
          </cell>
          <cell r="CK1190">
            <v>0</v>
          </cell>
          <cell r="CL1190">
            <v>0</v>
          </cell>
          <cell r="CM1190">
            <v>1</v>
          </cell>
        </row>
        <row r="1191">
          <cell r="A1191" t="str">
            <v>NIP_BP11_Z_OBGN_EL1_D04</v>
          </cell>
          <cell r="C1191" t="str">
            <v>BP11</v>
          </cell>
          <cell r="D1191" t="str">
            <v>In</v>
          </cell>
          <cell r="E1191" t="str">
            <v>Base JV</v>
          </cell>
          <cell r="F1191" t="str">
            <v>Base</v>
          </cell>
          <cell r="G1191" t="str">
            <v>SPDC JV</v>
          </cell>
          <cell r="H1191" t="str">
            <v>Not reported</v>
          </cell>
          <cell r="I1191" t="str">
            <v>OBIGBO NORTH</v>
          </cell>
          <cell r="J1191" t="str">
            <v>OML - 17</v>
          </cell>
          <cell r="K1191" t="str">
            <v>LAND EAST</v>
          </cell>
          <cell r="L1191" t="str">
            <v>East</v>
          </cell>
          <cell r="M1191" t="str">
            <v>Obigbo North IOGD Phase 4</v>
          </cell>
          <cell r="N1191" t="str">
            <v>Obigbo North IOGD Phase 4</v>
          </cell>
          <cell r="O1191" t="str">
            <v>Obigbo North IOGD Phase 4</v>
          </cell>
          <cell r="P1191" t="str">
            <v xml:space="preserve">Obigbo North IOGD Phase 4_x000D_
</v>
          </cell>
          <cell r="Q1191" t="str">
            <v>James Iwegbu</v>
          </cell>
          <cell r="R1191" t="str">
            <v>OBIGBO_NORTH1_FS</v>
          </cell>
          <cell r="S1191" t="str">
            <v>DOMGAS</v>
          </cell>
          <cell r="T1191" t="str">
            <v>5. Domgas (Ring fenced)</v>
          </cell>
          <cell r="U1191" t="str">
            <v>8. Oil and Gas Growth</v>
          </cell>
          <cell r="V1191" t="str">
            <v>Eleluwor Esta</v>
          </cell>
          <cell r="W1191">
            <v>0</v>
          </cell>
          <cell r="X1191">
            <v>0</v>
          </cell>
          <cell r="Y1191">
            <v>27393.088012695313</v>
          </cell>
          <cell r="Z1191">
            <v>0</v>
          </cell>
          <cell r="AA1191">
            <v>39539.388916015625</v>
          </cell>
          <cell r="AB1191">
            <v>0</v>
          </cell>
          <cell r="AC1191">
            <v>28967.645874023438</v>
          </cell>
          <cell r="AD1191">
            <v>3218.61181640625</v>
          </cell>
          <cell r="AE1191">
            <v>7353.1543121337891</v>
          </cell>
          <cell r="AF1191">
            <v>0</v>
          </cell>
          <cell r="AG1191">
            <v>0</v>
          </cell>
          <cell r="AH1191">
            <v>0</v>
          </cell>
          <cell r="AI1191">
            <v>183606.6083984375</v>
          </cell>
          <cell r="AJ1191">
            <v>133918.80682373047</v>
          </cell>
          <cell r="AK1191">
            <v>0</v>
          </cell>
          <cell r="AL1191">
            <v>0</v>
          </cell>
          <cell r="AM1191">
            <v>5</v>
          </cell>
          <cell r="AN1191">
            <v>1</v>
          </cell>
          <cell r="AO1191">
            <v>0</v>
          </cell>
          <cell r="AP1191">
            <v>0</v>
          </cell>
          <cell r="AQ1191">
            <v>0</v>
          </cell>
          <cell r="AR1191">
            <v>0</v>
          </cell>
          <cell r="AS1191">
            <v>0</v>
          </cell>
          <cell r="AT1191">
            <v>0</v>
          </cell>
          <cell r="AU1191">
            <v>0</v>
          </cell>
          <cell r="AV1191">
            <v>0</v>
          </cell>
          <cell r="AW1191">
            <v>0</v>
          </cell>
          <cell r="AX1191">
            <v>0</v>
          </cell>
          <cell r="AY1191">
            <v>0</v>
          </cell>
          <cell r="AZ1191">
            <v>0</v>
          </cell>
          <cell r="BA1191">
            <v>0</v>
          </cell>
          <cell r="BB1191">
            <v>0</v>
          </cell>
          <cell r="BC1191">
            <v>0</v>
          </cell>
          <cell r="BD1191">
            <v>0</v>
          </cell>
          <cell r="BE1191">
            <v>0</v>
          </cell>
          <cell r="BF1191">
            <v>0</v>
          </cell>
          <cell r="BG1191">
            <v>0</v>
          </cell>
          <cell r="BH1191">
            <v>0</v>
          </cell>
          <cell r="BI1191">
            <v>0</v>
          </cell>
          <cell r="BJ1191">
            <v>0</v>
          </cell>
          <cell r="BK1191">
            <v>0</v>
          </cell>
          <cell r="BL1191">
            <v>30616.4599609375</v>
          </cell>
          <cell r="BM1191">
            <v>77917.375</v>
          </cell>
          <cell r="BN1191">
            <v>37474.546875</v>
          </cell>
          <cell r="BO1191">
            <v>9461.3955078125</v>
          </cell>
          <cell r="BP1191">
            <v>28136.8291015625</v>
          </cell>
          <cell r="BQ1191">
            <v>0</v>
          </cell>
          <cell r="BR1191">
            <v>0</v>
          </cell>
          <cell r="BS1191">
            <v>0</v>
          </cell>
          <cell r="BT1191">
            <v>0</v>
          </cell>
          <cell r="BU1191">
            <v>0</v>
          </cell>
          <cell r="BV1191">
            <v>0</v>
          </cell>
          <cell r="BW1191">
            <v>0</v>
          </cell>
          <cell r="BX1191">
            <v>0</v>
          </cell>
          <cell r="BY1191">
            <v>0</v>
          </cell>
          <cell r="BZ1191">
            <v>0</v>
          </cell>
          <cell r="CA1191">
            <v>0</v>
          </cell>
          <cell r="CB1191">
            <v>0</v>
          </cell>
          <cell r="CC1191">
            <v>0</v>
          </cell>
          <cell r="CD1191">
            <v>0</v>
          </cell>
          <cell r="CE1191">
            <v>0</v>
          </cell>
          <cell r="CF1191">
            <v>0</v>
          </cell>
          <cell r="CG1191">
            <v>0</v>
          </cell>
          <cell r="CH1191">
            <v>0</v>
          </cell>
          <cell r="CI1191">
            <v>0</v>
          </cell>
          <cell r="CJ1191">
            <v>0</v>
          </cell>
          <cell r="CK1191">
            <v>0</v>
          </cell>
          <cell r="CL1191">
            <v>0</v>
          </cell>
          <cell r="CM1191">
            <v>1</v>
          </cell>
        </row>
        <row r="1192">
          <cell r="A1192" t="str">
            <v>NIP_BP11_Z_ODEC_ES2_CG1</v>
          </cell>
          <cell r="C1192" t="str">
            <v>BP11</v>
          </cell>
          <cell r="D1192" t="str">
            <v>In</v>
          </cell>
          <cell r="E1192" t="str">
            <v>Base JV</v>
          </cell>
          <cell r="F1192" t="str">
            <v>Base</v>
          </cell>
          <cell r="G1192" t="str">
            <v>SPDC JV</v>
          </cell>
          <cell r="H1192" t="str">
            <v>Not reported</v>
          </cell>
          <cell r="I1192" t="str">
            <v>ODEAMA CREEK</v>
          </cell>
          <cell r="J1192" t="str">
            <v>OML - 29</v>
          </cell>
          <cell r="K1192" t="str">
            <v>SWAMP EAST</v>
          </cell>
          <cell r="L1192" t="str">
            <v>East</v>
          </cell>
          <cell r="M1192" t="str">
            <v>Odeama Creek FDP Update</v>
          </cell>
          <cell r="N1192" t="str">
            <v>Odeama Creek FDP Update</v>
          </cell>
          <cell r="O1192" t="str">
            <v>Odeama Creek FDP Update</v>
          </cell>
          <cell r="P1192" t="str">
            <v>Odeama Creek FDP Update</v>
          </cell>
          <cell r="Q1192" t="str">
            <v>Ehidiamhen Alikah</v>
          </cell>
          <cell r="R1192" t="str">
            <v>SOKU5_GP</v>
          </cell>
          <cell r="S1192" t="str">
            <v>NLNG</v>
          </cell>
          <cell r="T1192" t="str">
            <v>4. Oil</v>
          </cell>
          <cell r="U1192" t="str">
            <v>8. Oil and Gas Growth</v>
          </cell>
          <cell r="V1192" t="str">
            <v>Ikwan Ukauku</v>
          </cell>
          <cell r="W1192">
            <v>0</v>
          </cell>
          <cell r="X1192">
            <v>0</v>
          </cell>
          <cell r="Y1192">
            <v>0</v>
          </cell>
          <cell r="Z1192">
            <v>156.54750537872314</v>
          </cell>
          <cell r="AA1192">
            <v>0</v>
          </cell>
          <cell r="AB1192">
            <v>156547.4921875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156547.5</v>
          </cell>
          <cell r="AH1192">
            <v>0</v>
          </cell>
          <cell r="AI1192">
            <v>36911.765625</v>
          </cell>
          <cell r="AJ1192">
            <v>223211.6669921875</v>
          </cell>
          <cell r="AK1192">
            <v>0</v>
          </cell>
          <cell r="AL1192">
            <v>0</v>
          </cell>
          <cell r="AM1192">
            <v>0</v>
          </cell>
          <cell r="AN1192">
            <v>1</v>
          </cell>
          <cell r="AO1192">
            <v>0</v>
          </cell>
          <cell r="AP1192">
            <v>0</v>
          </cell>
          <cell r="AQ1192">
            <v>0</v>
          </cell>
          <cell r="AR1192">
            <v>0</v>
          </cell>
          <cell r="AS1192">
            <v>0</v>
          </cell>
          <cell r="AT1192">
            <v>0</v>
          </cell>
          <cell r="AU1192">
            <v>0</v>
          </cell>
          <cell r="AV1192">
            <v>0</v>
          </cell>
          <cell r="AW1192">
            <v>0</v>
          </cell>
          <cell r="AX1192">
            <v>0</v>
          </cell>
          <cell r="AY1192">
            <v>0</v>
          </cell>
          <cell r="AZ1192">
            <v>0</v>
          </cell>
          <cell r="BA1192">
            <v>0</v>
          </cell>
          <cell r="BB1192">
            <v>0</v>
          </cell>
          <cell r="BC1192">
            <v>0</v>
          </cell>
          <cell r="BD1192">
            <v>0</v>
          </cell>
          <cell r="BE1192">
            <v>0</v>
          </cell>
          <cell r="BF1192">
            <v>0</v>
          </cell>
          <cell r="BG1192">
            <v>0</v>
          </cell>
          <cell r="BH1192">
            <v>0</v>
          </cell>
          <cell r="BI1192">
            <v>0</v>
          </cell>
          <cell r="BJ1192">
            <v>0</v>
          </cell>
          <cell r="BK1192">
            <v>0</v>
          </cell>
          <cell r="BL1192">
            <v>0</v>
          </cell>
          <cell r="BM1192">
            <v>0</v>
          </cell>
          <cell r="BN1192">
            <v>0</v>
          </cell>
          <cell r="BO1192">
            <v>0</v>
          </cell>
          <cell r="BP1192">
            <v>0</v>
          </cell>
          <cell r="BQ1192">
            <v>0</v>
          </cell>
          <cell r="BR1192">
            <v>0</v>
          </cell>
          <cell r="BS1192">
            <v>0</v>
          </cell>
          <cell r="BT1192">
            <v>0</v>
          </cell>
          <cell r="BU1192">
            <v>0</v>
          </cell>
          <cell r="BV1192">
            <v>0</v>
          </cell>
          <cell r="BW1192">
            <v>0</v>
          </cell>
          <cell r="BX1192">
            <v>0</v>
          </cell>
          <cell r="BY1192">
            <v>0</v>
          </cell>
          <cell r="BZ1192">
            <v>0</v>
          </cell>
          <cell r="CA1192">
            <v>2450.980224609375</v>
          </cell>
          <cell r="CB1192">
            <v>0</v>
          </cell>
          <cell r="CC1192">
            <v>0</v>
          </cell>
          <cell r="CD1192">
            <v>32107.845703125</v>
          </cell>
          <cell r="CE1192">
            <v>2352.94140625</v>
          </cell>
          <cell r="CF1192">
            <v>0</v>
          </cell>
          <cell r="CG1192">
            <v>0</v>
          </cell>
          <cell r="CH1192">
            <v>0</v>
          </cell>
          <cell r="CI1192">
            <v>0</v>
          </cell>
          <cell r="CJ1192">
            <v>0</v>
          </cell>
          <cell r="CK1192">
            <v>0</v>
          </cell>
          <cell r="CL1192">
            <v>0</v>
          </cell>
          <cell r="CM1192">
            <v>1</v>
          </cell>
        </row>
        <row r="1193">
          <cell r="A1193" t="str">
            <v>NIP_BP11_Z_ODEC_ES2_D01</v>
          </cell>
          <cell r="C1193" t="str">
            <v>BP11</v>
          </cell>
          <cell r="D1193" t="str">
            <v>In</v>
          </cell>
          <cell r="E1193" t="str">
            <v>Base JV</v>
          </cell>
          <cell r="F1193" t="str">
            <v>Base</v>
          </cell>
          <cell r="G1193" t="str">
            <v>SPDC JV</v>
          </cell>
          <cell r="H1193" t="str">
            <v>Not reported</v>
          </cell>
          <cell r="I1193" t="str">
            <v>ODEAMA CREEK</v>
          </cell>
          <cell r="J1193" t="str">
            <v>OML - 29</v>
          </cell>
          <cell r="K1193" t="str">
            <v>SWAMP EAST</v>
          </cell>
          <cell r="L1193" t="str">
            <v>East</v>
          </cell>
          <cell r="M1193" t="str">
            <v>Odeama Creek FDP Update</v>
          </cell>
          <cell r="N1193" t="str">
            <v>Odeama Creek FDP Update</v>
          </cell>
          <cell r="O1193" t="str">
            <v>Odeama Creek FDP Update</v>
          </cell>
          <cell r="P1193" t="str">
            <v>Odeama Creek FDP Update</v>
          </cell>
          <cell r="Q1193" t="str">
            <v>Ehidiamhen Alikah</v>
          </cell>
          <cell r="R1193" t="str">
            <v>ODEAMA_CREEK1_FS</v>
          </cell>
          <cell r="S1193" t="str">
            <v>NLNG</v>
          </cell>
          <cell r="T1193" t="str">
            <v>4. Oil</v>
          </cell>
          <cell r="U1193" t="str">
            <v>8. Oil and Gas Growth</v>
          </cell>
          <cell r="V1193" t="str">
            <v>Ikwan Ukauku</v>
          </cell>
          <cell r="W1193">
            <v>4</v>
          </cell>
          <cell r="X1193">
            <v>0</v>
          </cell>
          <cell r="Y1193">
            <v>92162.196395874023</v>
          </cell>
          <cell r="Z1193">
            <v>0</v>
          </cell>
          <cell r="AA1193">
            <v>136602.88653564453</v>
          </cell>
          <cell r="AB1193">
            <v>0</v>
          </cell>
          <cell r="AC1193">
            <v>122942.20104980469</v>
          </cell>
          <cell r="AD1193">
            <v>13660.28861618042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  <cell r="AI1193">
            <v>539354.50927734375</v>
          </cell>
          <cell r="AJ1193">
            <v>432888.30237960815</v>
          </cell>
          <cell r="AK1193">
            <v>0</v>
          </cell>
          <cell r="AL1193">
            <v>0</v>
          </cell>
          <cell r="AM1193">
            <v>4</v>
          </cell>
          <cell r="AN1193">
            <v>0</v>
          </cell>
          <cell r="AO1193">
            <v>0</v>
          </cell>
          <cell r="AP1193">
            <v>0</v>
          </cell>
          <cell r="AQ1193">
            <v>0</v>
          </cell>
          <cell r="AR1193">
            <v>0</v>
          </cell>
          <cell r="AS1193">
            <v>0</v>
          </cell>
          <cell r="AT1193">
            <v>0</v>
          </cell>
          <cell r="AU1193">
            <v>0</v>
          </cell>
          <cell r="AV1193">
            <v>0</v>
          </cell>
          <cell r="AW1193">
            <v>0</v>
          </cell>
          <cell r="AX1193">
            <v>206.04000091552734</v>
          </cell>
          <cell r="AY1193">
            <v>0</v>
          </cell>
          <cell r="AZ1193">
            <v>0</v>
          </cell>
          <cell r="BA1193">
            <v>0</v>
          </cell>
          <cell r="BB1193">
            <v>0</v>
          </cell>
          <cell r="BC1193">
            <v>0</v>
          </cell>
          <cell r="BD1193">
            <v>0</v>
          </cell>
          <cell r="BE1193">
            <v>0</v>
          </cell>
          <cell r="BF1193">
            <v>0</v>
          </cell>
          <cell r="BG1193">
            <v>0</v>
          </cell>
          <cell r="BH1193">
            <v>0</v>
          </cell>
          <cell r="BI1193">
            <v>0</v>
          </cell>
          <cell r="BJ1193">
            <v>0</v>
          </cell>
          <cell r="BK1193">
            <v>0</v>
          </cell>
          <cell r="BL1193">
            <v>16159.26123046875</v>
          </cell>
          <cell r="BM1193">
            <v>334151.861328125</v>
          </cell>
          <cell r="BN1193">
            <v>121498.15283203125</v>
          </cell>
          <cell r="BO1193">
            <v>0</v>
          </cell>
          <cell r="BP1193">
            <v>29367.9140625</v>
          </cell>
          <cell r="BQ1193">
            <v>37971.2734375</v>
          </cell>
          <cell r="BR1193">
            <v>0</v>
          </cell>
          <cell r="BS1193">
            <v>0</v>
          </cell>
          <cell r="BT1193">
            <v>0</v>
          </cell>
          <cell r="BU1193">
            <v>0</v>
          </cell>
          <cell r="BV1193">
            <v>0</v>
          </cell>
          <cell r="BW1193">
            <v>0</v>
          </cell>
          <cell r="BX1193">
            <v>0</v>
          </cell>
          <cell r="BY1193">
            <v>0</v>
          </cell>
          <cell r="BZ1193">
            <v>0</v>
          </cell>
          <cell r="CA1193">
            <v>0</v>
          </cell>
          <cell r="CB1193">
            <v>0</v>
          </cell>
          <cell r="CC1193">
            <v>0</v>
          </cell>
          <cell r="CD1193">
            <v>0</v>
          </cell>
          <cell r="CE1193">
            <v>0</v>
          </cell>
          <cell r="CF1193">
            <v>0</v>
          </cell>
          <cell r="CG1193">
            <v>0</v>
          </cell>
          <cell r="CH1193">
            <v>0</v>
          </cell>
          <cell r="CI1193">
            <v>0</v>
          </cell>
          <cell r="CJ1193">
            <v>0</v>
          </cell>
          <cell r="CK1193">
            <v>0</v>
          </cell>
          <cell r="CL1193">
            <v>0</v>
          </cell>
          <cell r="CM1193">
            <v>1</v>
          </cell>
        </row>
        <row r="1194">
          <cell r="A1194" t="str">
            <v>NIP_BP11_Z_ODEC_ES2_D99</v>
          </cell>
          <cell r="C1194" t="str">
            <v>BP11</v>
          </cell>
          <cell r="D1194" t="str">
            <v>In</v>
          </cell>
          <cell r="E1194" t="str">
            <v>Base JV</v>
          </cell>
          <cell r="F1194" t="str">
            <v>Base</v>
          </cell>
          <cell r="G1194" t="str">
            <v>SPDC JV</v>
          </cell>
          <cell r="H1194" t="str">
            <v>Not reported</v>
          </cell>
          <cell r="I1194" t="str">
            <v>ODEAMA CREEK</v>
          </cell>
          <cell r="J1194" t="str">
            <v>OML - 29</v>
          </cell>
          <cell r="K1194" t="str">
            <v>SWAMP EAST</v>
          </cell>
          <cell r="L1194" t="str">
            <v>East</v>
          </cell>
          <cell r="M1194" t="str">
            <v>Odeama Creek FDP Update</v>
          </cell>
          <cell r="N1194" t="str">
            <v>Odeama Creek FDP Update</v>
          </cell>
          <cell r="O1194" t="str">
            <v>Odeama Creek FDP Update</v>
          </cell>
          <cell r="P1194" t="str">
            <v>Odeama Creek FDP Update</v>
          </cell>
          <cell r="Q1194" t="str">
            <v>Ehidiamhen Alikah</v>
          </cell>
          <cell r="R1194" t="str">
            <v>ODEAMA_CREEK1_FS</v>
          </cell>
          <cell r="S1194" t="str">
            <v>NLNG</v>
          </cell>
          <cell r="T1194" t="str">
            <v>4. Oil</v>
          </cell>
          <cell r="U1194" t="str">
            <v>8. Oil and Gas Growth</v>
          </cell>
          <cell r="V1194" t="str">
            <v>Ikwan Ukauku</v>
          </cell>
          <cell r="W1194">
            <v>0</v>
          </cell>
          <cell r="X1194">
            <v>0</v>
          </cell>
          <cell r="Y1194">
            <v>2468.7800579071045</v>
          </cell>
          <cell r="Z1194">
            <v>0</v>
          </cell>
          <cell r="AA1194">
            <v>4639.7670822143555</v>
          </cell>
          <cell r="AB1194">
            <v>0</v>
          </cell>
          <cell r="AC1194">
            <v>4175.8020248413086</v>
          </cell>
          <cell r="AD1194">
            <v>463.97671031951904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  <cell r="AI1194">
            <v>97577.10693359375</v>
          </cell>
          <cell r="AJ1194">
            <v>21986.679901123047</v>
          </cell>
          <cell r="AK1194">
            <v>0</v>
          </cell>
          <cell r="AL1194">
            <v>0</v>
          </cell>
          <cell r="AM1194">
            <v>2</v>
          </cell>
          <cell r="AN1194">
            <v>0</v>
          </cell>
          <cell r="AO1194">
            <v>0</v>
          </cell>
          <cell r="AP1194">
            <v>0</v>
          </cell>
          <cell r="AQ1194">
            <v>0</v>
          </cell>
          <cell r="AR1194">
            <v>0</v>
          </cell>
          <cell r="AS1194">
            <v>0</v>
          </cell>
          <cell r="AT1194">
            <v>0</v>
          </cell>
          <cell r="AU1194">
            <v>0</v>
          </cell>
          <cell r="AV1194">
            <v>0</v>
          </cell>
          <cell r="AW1194">
            <v>0</v>
          </cell>
          <cell r="AX1194">
            <v>0</v>
          </cell>
          <cell r="AY1194">
            <v>0</v>
          </cell>
          <cell r="AZ1194">
            <v>0</v>
          </cell>
          <cell r="BA1194">
            <v>0</v>
          </cell>
          <cell r="BB1194">
            <v>0</v>
          </cell>
          <cell r="BC1194">
            <v>0</v>
          </cell>
          <cell r="BD1194">
            <v>0</v>
          </cell>
          <cell r="BE1194">
            <v>0</v>
          </cell>
          <cell r="BF1194">
            <v>0</v>
          </cell>
          <cell r="BG1194">
            <v>0</v>
          </cell>
          <cell r="BH1194">
            <v>0</v>
          </cell>
          <cell r="BI1194">
            <v>0</v>
          </cell>
          <cell r="BJ1194">
            <v>0</v>
          </cell>
          <cell r="BK1194">
            <v>0</v>
          </cell>
          <cell r="BL1194">
            <v>5630.81787109375</v>
          </cell>
          <cell r="BM1194">
            <v>38066.8984375</v>
          </cell>
          <cell r="BN1194">
            <v>36649.1015625</v>
          </cell>
          <cell r="BO1194">
            <v>0</v>
          </cell>
          <cell r="BP1194">
            <v>17230.2890625</v>
          </cell>
          <cell r="BQ1194">
            <v>0</v>
          </cell>
          <cell r="BR1194">
            <v>0</v>
          </cell>
          <cell r="BS1194">
            <v>0</v>
          </cell>
          <cell r="BT1194">
            <v>0</v>
          </cell>
          <cell r="BU1194">
            <v>0</v>
          </cell>
          <cell r="BV1194">
            <v>0</v>
          </cell>
          <cell r="BW1194">
            <v>0</v>
          </cell>
          <cell r="BX1194">
            <v>0</v>
          </cell>
          <cell r="BY1194">
            <v>0</v>
          </cell>
          <cell r="BZ1194">
            <v>0</v>
          </cell>
          <cell r="CA1194">
            <v>0</v>
          </cell>
          <cell r="CB1194">
            <v>0</v>
          </cell>
          <cell r="CC1194">
            <v>0</v>
          </cell>
          <cell r="CD1194">
            <v>0</v>
          </cell>
          <cell r="CE1194">
            <v>0</v>
          </cell>
          <cell r="CF1194">
            <v>0</v>
          </cell>
          <cell r="CG1194">
            <v>0</v>
          </cell>
          <cell r="CH1194">
            <v>0</v>
          </cell>
          <cell r="CI1194">
            <v>0</v>
          </cell>
          <cell r="CJ1194">
            <v>0</v>
          </cell>
          <cell r="CK1194">
            <v>0</v>
          </cell>
          <cell r="CL1194">
            <v>0</v>
          </cell>
          <cell r="CM1194">
            <v>1</v>
          </cell>
        </row>
        <row r="1195">
          <cell r="A1195" t="str">
            <v>NIP_BP11_Z_ODID_WS1_C03</v>
          </cell>
          <cell r="C1195" t="str">
            <v>BP11</v>
          </cell>
          <cell r="D1195" t="str">
            <v>Out</v>
          </cell>
          <cell r="E1195" t="str">
            <v>Portfolio Action</v>
          </cell>
          <cell r="F1195" t="str">
            <v>Options</v>
          </cell>
          <cell r="G1195" t="str">
            <v>Portfolio Action</v>
          </cell>
          <cell r="H1195" t="str">
            <v>Not reported</v>
          </cell>
          <cell r="I1195" t="str">
            <v>ODIDI</v>
          </cell>
          <cell r="J1195" t="str">
            <v>OML - 42</v>
          </cell>
          <cell r="K1195" t="str">
            <v>SWAMP WEST</v>
          </cell>
          <cell r="L1195" t="str">
            <v>West</v>
          </cell>
          <cell r="M1195" t="str">
            <v>Odidi Node FOD - ODIDI</v>
          </cell>
          <cell r="N1195" t="str">
            <v>Odidi Node (Oil)</v>
          </cell>
          <cell r="O1195" t="str">
            <v>Odidi Node FOD</v>
          </cell>
          <cell r="P1195" t="str">
            <v>Odidi Node FOD</v>
          </cell>
          <cell r="Q1195" t="str">
            <v>Baranu Suka</v>
          </cell>
          <cell r="R1195" t="str">
            <v>ODIDI1_FS</v>
          </cell>
          <cell r="S1195" t="str">
            <v>DOMGAS</v>
          </cell>
          <cell r="T1195" t="str">
            <v>5. Domgas (Ring fenced)</v>
          </cell>
          <cell r="U1195" t="str">
            <v>8. Oil and Gas Growth</v>
          </cell>
          <cell r="V1195" t="str">
            <v>David Oluwajuyigbe</v>
          </cell>
          <cell r="W1195">
            <v>6</v>
          </cell>
          <cell r="X1195">
            <v>0</v>
          </cell>
          <cell r="Y1195">
            <v>13569.977020263672</v>
          </cell>
          <cell r="Z1195">
            <v>0</v>
          </cell>
          <cell r="AA1195">
            <v>25183.209838867188</v>
          </cell>
          <cell r="AB1195">
            <v>0</v>
          </cell>
          <cell r="AC1195">
            <v>11750.33268737793</v>
          </cell>
          <cell r="AD1195">
            <v>1305.5845732688904</v>
          </cell>
          <cell r="AE1195">
            <v>12127.279907226563</v>
          </cell>
          <cell r="AF1195">
            <v>0</v>
          </cell>
          <cell r="AG1195">
            <v>0</v>
          </cell>
          <cell r="AH1195">
            <v>0</v>
          </cell>
          <cell r="AI1195">
            <v>161154.30859375</v>
          </cell>
          <cell r="AJ1195">
            <v>63829.5224609375</v>
          </cell>
          <cell r="AK1195">
            <v>0</v>
          </cell>
          <cell r="AL1195">
            <v>0</v>
          </cell>
          <cell r="AM1195">
            <v>0</v>
          </cell>
          <cell r="AN1195">
            <v>4</v>
          </cell>
          <cell r="AO1195">
            <v>0</v>
          </cell>
          <cell r="AP1195">
            <v>0</v>
          </cell>
          <cell r="AQ1195">
            <v>0</v>
          </cell>
          <cell r="AR1195">
            <v>0</v>
          </cell>
          <cell r="AS1195">
            <v>0</v>
          </cell>
          <cell r="AT1195">
            <v>0</v>
          </cell>
          <cell r="AU1195">
            <v>0</v>
          </cell>
          <cell r="AV1195">
            <v>0</v>
          </cell>
          <cell r="AW1195">
            <v>0</v>
          </cell>
          <cell r="AX1195">
            <v>0</v>
          </cell>
          <cell r="AY1195">
            <v>0</v>
          </cell>
          <cell r="AZ1195">
            <v>0</v>
          </cell>
          <cell r="BA1195">
            <v>0</v>
          </cell>
          <cell r="BB1195">
            <v>0</v>
          </cell>
          <cell r="BC1195">
            <v>0</v>
          </cell>
          <cell r="BD1195">
            <v>0</v>
          </cell>
          <cell r="BE1195">
            <v>0</v>
          </cell>
          <cell r="BF1195">
            <v>0</v>
          </cell>
          <cell r="BG1195">
            <v>0</v>
          </cell>
          <cell r="BH1195">
            <v>0</v>
          </cell>
          <cell r="BI1195">
            <v>0</v>
          </cell>
          <cell r="BJ1195">
            <v>0</v>
          </cell>
          <cell r="BK1195">
            <v>0</v>
          </cell>
          <cell r="BL1195">
            <v>21436.11474609375</v>
          </cell>
          <cell r="BM1195">
            <v>0</v>
          </cell>
          <cell r="BN1195">
            <v>0</v>
          </cell>
          <cell r="BO1195">
            <v>139718.1953125</v>
          </cell>
          <cell r="BP1195">
            <v>0</v>
          </cell>
          <cell r="BQ1195">
            <v>0</v>
          </cell>
          <cell r="BR1195">
            <v>0</v>
          </cell>
          <cell r="BS1195">
            <v>0</v>
          </cell>
          <cell r="BT1195">
            <v>0</v>
          </cell>
          <cell r="BU1195">
            <v>0</v>
          </cell>
          <cell r="BV1195">
            <v>0</v>
          </cell>
          <cell r="BW1195">
            <v>0</v>
          </cell>
          <cell r="BX1195">
            <v>0</v>
          </cell>
          <cell r="BY1195">
            <v>0</v>
          </cell>
          <cell r="BZ1195">
            <v>0</v>
          </cell>
          <cell r="CA1195">
            <v>0</v>
          </cell>
          <cell r="CB1195">
            <v>0</v>
          </cell>
          <cell r="CC1195">
            <v>0</v>
          </cell>
          <cell r="CD1195">
            <v>0</v>
          </cell>
          <cell r="CE1195">
            <v>0</v>
          </cell>
          <cell r="CF1195">
            <v>0</v>
          </cell>
          <cell r="CG1195">
            <v>0</v>
          </cell>
          <cell r="CH1195">
            <v>0</v>
          </cell>
          <cell r="CI1195">
            <v>0</v>
          </cell>
          <cell r="CJ1195">
            <v>0</v>
          </cell>
          <cell r="CK1195">
            <v>0</v>
          </cell>
          <cell r="CL1195">
            <v>0</v>
          </cell>
          <cell r="CM1195">
            <v>1</v>
          </cell>
        </row>
        <row r="1196">
          <cell r="A1196" t="str">
            <v>NIP_BP11_Z_ODID_WS1_D01</v>
          </cell>
          <cell r="C1196" t="str">
            <v>BP11</v>
          </cell>
          <cell r="D1196" t="str">
            <v>Out</v>
          </cell>
          <cell r="E1196" t="str">
            <v>Portfolio Action</v>
          </cell>
          <cell r="F1196" t="str">
            <v>Options</v>
          </cell>
          <cell r="G1196" t="str">
            <v>Portfolio Action</v>
          </cell>
          <cell r="H1196" t="str">
            <v>Not reported</v>
          </cell>
          <cell r="I1196" t="str">
            <v>ODIDI</v>
          </cell>
          <cell r="J1196" t="str">
            <v>OML - 42</v>
          </cell>
          <cell r="K1196" t="str">
            <v>SWAMP WEST</v>
          </cell>
          <cell r="L1196" t="str">
            <v>West</v>
          </cell>
          <cell r="M1196" t="str">
            <v>Odidi Node FOD - ODIDI</v>
          </cell>
          <cell r="N1196" t="str">
            <v>Odidi Node (Oil)</v>
          </cell>
          <cell r="O1196" t="str">
            <v>Odidi Node FOD</v>
          </cell>
          <cell r="P1196" t="str">
            <v>Odidi Node FOD</v>
          </cell>
          <cell r="Q1196" t="str">
            <v>Baranu Suka</v>
          </cell>
          <cell r="R1196" t="str">
            <v>ODIDI1_FS</v>
          </cell>
          <cell r="S1196" t="str">
            <v>DOMGAS</v>
          </cell>
          <cell r="T1196" t="str">
            <v>5. Domgas (Ring fenced)</v>
          </cell>
          <cell r="U1196" t="str">
            <v>8. Oil and Gas Growth</v>
          </cell>
          <cell r="V1196" t="str">
            <v>David Oluwajuyigbe</v>
          </cell>
          <cell r="W1196">
            <v>3</v>
          </cell>
          <cell r="X1196">
            <v>0</v>
          </cell>
          <cell r="Y1196">
            <v>17884.231155395508</v>
          </cell>
          <cell r="Z1196">
            <v>0</v>
          </cell>
          <cell r="AA1196">
            <v>28029.191101074219</v>
          </cell>
          <cell r="AB1196">
            <v>0</v>
          </cell>
          <cell r="AC1196">
            <v>15241.770471572876</v>
          </cell>
          <cell r="AD1196">
            <v>1693.5315732955933</v>
          </cell>
          <cell r="AE1196">
            <v>11093.849914550781</v>
          </cell>
          <cell r="AF1196">
            <v>0</v>
          </cell>
          <cell r="AG1196">
            <v>0</v>
          </cell>
          <cell r="AH1196">
            <v>0</v>
          </cell>
          <cell r="AI1196">
            <v>130977.90625</v>
          </cell>
          <cell r="AJ1196">
            <v>57330.02734375</v>
          </cell>
          <cell r="AK1196">
            <v>0</v>
          </cell>
          <cell r="AL1196">
            <v>0</v>
          </cell>
          <cell r="AM1196">
            <v>3</v>
          </cell>
          <cell r="AN1196">
            <v>0</v>
          </cell>
          <cell r="AO1196">
            <v>0</v>
          </cell>
          <cell r="AP1196">
            <v>0</v>
          </cell>
          <cell r="AQ1196">
            <v>0</v>
          </cell>
          <cell r="AR1196">
            <v>0</v>
          </cell>
          <cell r="AS1196">
            <v>0</v>
          </cell>
          <cell r="AT1196">
            <v>0</v>
          </cell>
          <cell r="AU1196">
            <v>0</v>
          </cell>
          <cell r="AV1196">
            <v>0</v>
          </cell>
          <cell r="AW1196">
            <v>0</v>
          </cell>
          <cell r="AX1196">
            <v>0</v>
          </cell>
          <cell r="AY1196">
            <v>0</v>
          </cell>
          <cell r="AZ1196">
            <v>0</v>
          </cell>
          <cell r="BA1196">
            <v>0</v>
          </cell>
          <cell r="BB1196">
            <v>0</v>
          </cell>
          <cell r="BC1196">
            <v>0</v>
          </cell>
          <cell r="BD1196">
            <v>0</v>
          </cell>
          <cell r="BE1196">
            <v>0</v>
          </cell>
          <cell r="BF1196">
            <v>0</v>
          </cell>
          <cell r="BG1196">
            <v>0</v>
          </cell>
          <cell r="BH1196">
            <v>0</v>
          </cell>
          <cell r="BI1196">
            <v>0</v>
          </cell>
          <cell r="BJ1196">
            <v>0</v>
          </cell>
          <cell r="BK1196">
            <v>0</v>
          </cell>
          <cell r="BL1196">
            <v>7648.56298828125</v>
          </cell>
          <cell r="BM1196">
            <v>77776.671875</v>
          </cell>
          <cell r="BN1196">
            <v>36202.84765625</v>
          </cell>
          <cell r="BO1196">
            <v>0</v>
          </cell>
          <cell r="BP1196">
            <v>9349.822265625</v>
          </cell>
          <cell r="BQ1196">
            <v>0</v>
          </cell>
          <cell r="BR1196">
            <v>0</v>
          </cell>
          <cell r="BS1196">
            <v>0</v>
          </cell>
          <cell r="BT1196">
            <v>0</v>
          </cell>
          <cell r="BU1196">
            <v>0</v>
          </cell>
          <cell r="BV1196">
            <v>0</v>
          </cell>
          <cell r="BW1196">
            <v>0</v>
          </cell>
          <cell r="BX1196">
            <v>0</v>
          </cell>
          <cell r="BY1196">
            <v>0</v>
          </cell>
          <cell r="BZ1196">
            <v>0</v>
          </cell>
          <cell r="CA1196">
            <v>0</v>
          </cell>
          <cell r="CB1196">
            <v>0</v>
          </cell>
          <cell r="CC1196">
            <v>0</v>
          </cell>
          <cell r="CD1196">
            <v>0</v>
          </cell>
          <cell r="CE1196">
            <v>0</v>
          </cell>
          <cell r="CF1196">
            <v>0</v>
          </cell>
          <cell r="CG1196">
            <v>0</v>
          </cell>
          <cell r="CH1196">
            <v>0</v>
          </cell>
          <cell r="CI1196">
            <v>0</v>
          </cell>
          <cell r="CJ1196">
            <v>0</v>
          </cell>
          <cell r="CK1196">
            <v>0</v>
          </cell>
          <cell r="CL1196">
            <v>0</v>
          </cell>
          <cell r="CM1196">
            <v>1</v>
          </cell>
        </row>
        <row r="1197">
          <cell r="A1197" t="str">
            <v>NIP_BP11_Z_ODID_WS1_L01</v>
          </cell>
          <cell r="C1197" t="str">
            <v>BP11</v>
          </cell>
          <cell r="D1197" t="str">
            <v>Out</v>
          </cell>
          <cell r="E1197" t="str">
            <v>Portfolio Action</v>
          </cell>
          <cell r="F1197" t="str">
            <v>Options</v>
          </cell>
          <cell r="G1197" t="str">
            <v>Portfolio Action</v>
          </cell>
          <cell r="H1197" t="str">
            <v>Not reported</v>
          </cell>
          <cell r="I1197" t="str">
            <v>ODIDI</v>
          </cell>
          <cell r="J1197" t="str">
            <v>OML - 42</v>
          </cell>
          <cell r="K1197" t="str">
            <v>SWAMP WEST</v>
          </cell>
          <cell r="L1197" t="str">
            <v>West</v>
          </cell>
          <cell r="M1197" t="str">
            <v>Odidi Node Gaslift</v>
          </cell>
          <cell r="N1197" t="str">
            <v>Odidi Node Gaslift</v>
          </cell>
          <cell r="O1197" t="str">
            <v>Odidi Node Gaslift</v>
          </cell>
          <cell r="P1197" t="str">
            <v>Odidi Node Gaslift</v>
          </cell>
          <cell r="Q1197" t="str">
            <v>Baranu Suka</v>
          </cell>
          <cell r="R1197" t="str">
            <v>ODIDI1_FS</v>
          </cell>
          <cell r="S1197" t="str">
            <v>DOMGAS</v>
          </cell>
          <cell r="T1197" t="str">
            <v>5. Domgas (Ring fenced)</v>
          </cell>
          <cell r="U1197" t="str">
            <v>8. Oil and Gas Growth</v>
          </cell>
          <cell r="V1197" t="str">
            <v>David Oluwajuyigbe</v>
          </cell>
          <cell r="W1197">
            <v>3</v>
          </cell>
          <cell r="X1197">
            <v>0</v>
          </cell>
          <cell r="Y1197">
            <v>3065.3114624023438</v>
          </cell>
          <cell r="Z1197">
            <v>0</v>
          </cell>
          <cell r="AA1197">
            <v>5979.0122375488281</v>
          </cell>
          <cell r="AB1197">
            <v>0</v>
          </cell>
          <cell r="AC1197">
            <v>1395.3529200553894</v>
          </cell>
          <cell r="AD1197">
            <v>155.03937077522278</v>
          </cell>
          <cell r="AE1197">
            <v>4428.5860977172852</v>
          </cell>
          <cell r="AF1197">
            <v>0</v>
          </cell>
          <cell r="AG1197">
            <v>0</v>
          </cell>
          <cell r="AH1197">
            <v>0</v>
          </cell>
          <cell r="AI1197">
            <v>7750.8787841796875</v>
          </cell>
          <cell r="AJ1197">
            <v>5050.9125518798828</v>
          </cell>
          <cell r="AK1197">
            <v>0</v>
          </cell>
          <cell r="AL1197">
            <v>0</v>
          </cell>
          <cell r="AM1197">
            <v>0</v>
          </cell>
          <cell r="AN1197">
            <v>0</v>
          </cell>
          <cell r="AO1197">
            <v>0</v>
          </cell>
          <cell r="AP1197">
            <v>0</v>
          </cell>
          <cell r="AQ1197">
            <v>0</v>
          </cell>
          <cell r="AR1197">
            <v>0</v>
          </cell>
          <cell r="AS1197">
            <v>0</v>
          </cell>
          <cell r="AT1197">
            <v>0</v>
          </cell>
          <cell r="AU1197">
            <v>0</v>
          </cell>
          <cell r="AV1197">
            <v>0</v>
          </cell>
          <cell r="AW1197">
            <v>0</v>
          </cell>
          <cell r="AX1197">
            <v>0</v>
          </cell>
          <cell r="AY1197">
            <v>0</v>
          </cell>
          <cell r="AZ1197">
            <v>0</v>
          </cell>
          <cell r="BA1197">
            <v>0</v>
          </cell>
          <cell r="BB1197">
            <v>0</v>
          </cell>
          <cell r="BC1197">
            <v>0</v>
          </cell>
          <cell r="BD1197">
            <v>0</v>
          </cell>
          <cell r="BE1197">
            <v>0</v>
          </cell>
          <cell r="BF1197">
            <v>0</v>
          </cell>
          <cell r="BG1197">
            <v>0</v>
          </cell>
          <cell r="BH1197">
            <v>0</v>
          </cell>
          <cell r="BI1197">
            <v>0</v>
          </cell>
          <cell r="BJ1197">
            <v>0</v>
          </cell>
          <cell r="BK1197">
            <v>0</v>
          </cell>
          <cell r="BL1197">
            <v>0</v>
          </cell>
          <cell r="BM1197">
            <v>0</v>
          </cell>
          <cell r="BN1197">
            <v>0</v>
          </cell>
          <cell r="BO1197">
            <v>0</v>
          </cell>
          <cell r="BP1197">
            <v>7750.8787841796875</v>
          </cell>
          <cell r="BQ1197">
            <v>0</v>
          </cell>
          <cell r="BR1197">
            <v>0</v>
          </cell>
          <cell r="BS1197">
            <v>0</v>
          </cell>
          <cell r="BT1197">
            <v>0</v>
          </cell>
          <cell r="BU1197">
            <v>0</v>
          </cell>
          <cell r="BV1197">
            <v>0</v>
          </cell>
          <cell r="BW1197">
            <v>0</v>
          </cell>
          <cell r="BX1197">
            <v>0</v>
          </cell>
          <cell r="BY1197">
            <v>0</v>
          </cell>
          <cell r="BZ1197">
            <v>0</v>
          </cell>
          <cell r="CA1197">
            <v>0</v>
          </cell>
          <cell r="CB1197">
            <v>0</v>
          </cell>
          <cell r="CC1197">
            <v>0</v>
          </cell>
          <cell r="CD1197">
            <v>0</v>
          </cell>
          <cell r="CE1197">
            <v>0</v>
          </cell>
          <cell r="CF1197">
            <v>0</v>
          </cell>
          <cell r="CG1197">
            <v>0</v>
          </cell>
          <cell r="CH1197">
            <v>0</v>
          </cell>
          <cell r="CI1197">
            <v>0</v>
          </cell>
          <cell r="CJ1197">
            <v>0</v>
          </cell>
          <cell r="CK1197">
            <v>0</v>
          </cell>
          <cell r="CL1197">
            <v>0</v>
          </cell>
          <cell r="CM1197">
            <v>1</v>
          </cell>
        </row>
        <row r="1198">
          <cell r="A1198" t="str">
            <v>NIP_BP11_Z_ODID_WS1_W01</v>
          </cell>
          <cell r="C1198" t="str">
            <v>BP11</v>
          </cell>
          <cell r="D1198" t="str">
            <v>Out</v>
          </cell>
          <cell r="E1198" t="str">
            <v>Portfolio Action</v>
          </cell>
          <cell r="F1198" t="str">
            <v>Options</v>
          </cell>
          <cell r="G1198" t="str">
            <v>Portfolio Action</v>
          </cell>
          <cell r="H1198" t="str">
            <v>Not reported</v>
          </cell>
          <cell r="I1198" t="str">
            <v>ODIDI</v>
          </cell>
          <cell r="J1198" t="str">
            <v>OML - 42</v>
          </cell>
          <cell r="K1198" t="str">
            <v>SWAMP WEST</v>
          </cell>
          <cell r="L1198" t="str">
            <v>West</v>
          </cell>
          <cell r="M1198" t="str">
            <v>Odidi Node FOD - ODIDI</v>
          </cell>
          <cell r="N1198" t="str">
            <v>Odidi Node (Oil)</v>
          </cell>
          <cell r="O1198" t="str">
            <v>Odidi Node FOD</v>
          </cell>
          <cell r="P1198" t="str">
            <v>Odidi Node FOD</v>
          </cell>
          <cell r="Q1198" t="str">
            <v>Baranu Suka</v>
          </cell>
          <cell r="R1198" t="str">
            <v>ODIDI1_FS</v>
          </cell>
          <cell r="S1198" t="str">
            <v>DOMGAS</v>
          </cell>
          <cell r="T1198" t="str">
            <v>5. Domgas (Ring fenced)</v>
          </cell>
          <cell r="U1198" t="str">
            <v>8. Oil and Gas Growth</v>
          </cell>
          <cell r="V1198" t="str">
            <v>David Oluwajuyigbe</v>
          </cell>
          <cell r="W1198">
            <v>1</v>
          </cell>
          <cell r="X1198">
            <v>0</v>
          </cell>
          <cell r="Y1198">
            <v>3984.8900909423828</v>
          </cell>
          <cell r="Z1198">
            <v>0</v>
          </cell>
          <cell r="AA1198">
            <v>10256.260192871094</v>
          </cell>
          <cell r="AB1198">
            <v>0</v>
          </cell>
          <cell r="AC1198">
            <v>6361.8800201416016</v>
          </cell>
          <cell r="AD1198">
            <v>706.87800407409668</v>
          </cell>
          <cell r="AE1198">
            <v>3187.3999938964844</v>
          </cell>
          <cell r="AF1198">
            <v>0</v>
          </cell>
          <cell r="AG1198">
            <v>0</v>
          </cell>
          <cell r="AH1198">
            <v>0</v>
          </cell>
          <cell r="AI1198">
            <v>57952.6953125</v>
          </cell>
          <cell r="AJ1198">
            <v>12894.768188476563</v>
          </cell>
          <cell r="AK1198">
            <v>0</v>
          </cell>
          <cell r="AL1198">
            <v>0</v>
          </cell>
          <cell r="AM1198">
            <v>1</v>
          </cell>
          <cell r="AN1198">
            <v>0</v>
          </cell>
          <cell r="AO1198">
            <v>0</v>
          </cell>
          <cell r="AP1198">
            <v>0</v>
          </cell>
          <cell r="AQ1198">
            <v>0</v>
          </cell>
          <cell r="AR1198">
            <v>0</v>
          </cell>
          <cell r="AS1198">
            <v>0</v>
          </cell>
          <cell r="AT1198">
            <v>0</v>
          </cell>
          <cell r="AU1198">
            <v>0</v>
          </cell>
          <cell r="AV1198">
            <v>0</v>
          </cell>
          <cell r="AW1198">
            <v>0</v>
          </cell>
          <cell r="AX1198">
            <v>0</v>
          </cell>
          <cell r="AY1198">
            <v>0</v>
          </cell>
          <cell r="AZ1198">
            <v>0</v>
          </cell>
          <cell r="BA1198">
            <v>0</v>
          </cell>
          <cell r="BB1198">
            <v>0</v>
          </cell>
          <cell r="BC1198">
            <v>0</v>
          </cell>
          <cell r="BD1198">
            <v>0</v>
          </cell>
          <cell r="BE1198">
            <v>0</v>
          </cell>
          <cell r="BF1198">
            <v>0</v>
          </cell>
          <cell r="BG1198">
            <v>0</v>
          </cell>
          <cell r="BH1198">
            <v>0</v>
          </cell>
          <cell r="BI1198">
            <v>0</v>
          </cell>
          <cell r="BJ1198">
            <v>0</v>
          </cell>
          <cell r="BK1198">
            <v>0</v>
          </cell>
          <cell r="BL1198">
            <v>6419.46533203125</v>
          </cell>
          <cell r="BM1198">
            <v>26963.92578125</v>
          </cell>
          <cell r="BN1198">
            <v>9669.048828125</v>
          </cell>
          <cell r="BO1198">
            <v>0</v>
          </cell>
          <cell r="BP1198">
            <v>952.776123046875</v>
          </cell>
          <cell r="BQ1198">
            <v>0</v>
          </cell>
          <cell r="BR1198">
            <v>13947.484375</v>
          </cell>
          <cell r="BS1198">
            <v>0</v>
          </cell>
          <cell r="BT1198">
            <v>0</v>
          </cell>
          <cell r="BU1198">
            <v>0</v>
          </cell>
          <cell r="BV1198">
            <v>0</v>
          </cell>
          <cell r="BW1198">
            <v>0</v>
          </cell>
          <cell r="BX1198">
            <v>0</v>
          </cell>
          <cell r="BY1198">
            <v>0</v>
          </cell>
          <cell r="BZ1198">
            <v>0</v>
          </cell>
          <cell r="CA1198">
            <v>0</v>
          </cell>
          <cell r="CB1198">
            <v>0</v>
          </cell>
          <cell r="CC1198">
            <v>0</v>
          </cell>
          <cell r="CD1198">
            <v>0</v>
          </cell>
          <cell r="CE1198">
            <v>0</v>
          </cell>
          <cell r="CF1198">
            <v>0</v>
          </cell>
          <cell r="CG1198">
            <v>0</v>
          </cell>
          <cell r="CH1198">
            <v>0</v>
          </cell>
          <cell r="CI1198">
            <v>0</v>
          </cell>
          <cell r="CJ1198">
            <v>0</v>
          </cell>
          <cell r="CK1198">
            <v>0</v>
          </cell>
          <cell r="CL1198">
            <v>0</v>
          </cell>
          <cell r="CM1198">
            <v>1</v>
          </cell>
        </row>
        <row r="1199">
          <cell r="A1199" t="str">
            <v>NIP_BP11_Z_OGBN_WS1_D01</v>
          </cell>
          <cell r="C1199" t="str">
            <v>BP11</v>
          </cell>
          <cell r="D1199" t="str">
            <v>Out</v>
          </cell>
          <cell r="E1199" t="str">
            <v>Portfolio Action</v>
          </cell>
          <cell r="F1199" t="str">
            <v>Options</v>
          </cell>
          <cell r="G1199" t="str">
            <v>Portfolio Action</v>
          </cell>
          <cell r="H1199" t="str">
            <v>Not reported</v>
          </cell>
          <cell r="I1199" t="str">
            <v>OGBANABOU</v>
          </cell>
          <cell r="J1199" t="str">
            <v>OML - 42</v>
          </cell>
          <cell r="K1199" t="str">
            <v>SWAMP WEST</v>
          </cell>
          <cell r="L1199" t="str">
            <v>West</v>
          </cell>
          <cell r="M1199" t="str">
            <v>Ogbanabou Initial Development</v>
          </cell>
          <cell r="N1199" t="str">
            <v>Ogbanabou Initial Development</v>
          </cell>
          <cell r="O1199" t="str">
            <v>Ogbanabou Initial Development</v>
          </cell>
          <cell r="P1199" t="str">
            <v>Ogbanabou Initial Development</v>
          </cell>
          <cell r="Q1199" t="str">
            <v>Baranu Suka</v>
          </cell>
          <cell r="R1199" t="str">
            <v>BATAN1_FS</v>
          </cell>
          <cell r="S1199" t="str">
            <v>DOMGAS</v>
          </cell>
          <cell r="T1199" t="str">
            <v>7. Export Growth</v>
          </cell>
          <cell r="U1199" t="str">
            <v>8. Oil and Gas Growth</v>
          </cell>
          <cell r="V1199" t="str">
            <v>David Oluwajuyigbe</v>
          </cell>
          <cell r="W1199">
            <v>3</v>
          </cell>
          <cell r="X1199">
            <v>0</v>
          </cell>
          <cell r="Y1199">
            <v>8536.9123039245605</v>
          </cell>
          <cell r="Z1199">
            <v>0</v>
          </cell>
          <cell r="AA1199">
            <v>4005.8731393814087</v>
          </cell>
          <cell r="AB1199">
            <v>0</v>
          </cell>
          <cell r="AC1199">
            <v>3605.2880001068115</v>
          </cell>
          <cell r="AD1199">
            <v>400.58730018138885</v>
          </cell>
          <cell r="AE1199">
            <v>0</v>
          </cell>
          <cell r="AF1199">
            <v>0</v>
          </cell>
          <cell r="AG1199">
            <v>0</v>
          </cell>
          <cell r="AH1199">
            <v>0</v>
          </cell>
          <cell r="AI1199">
            <v>284242.99951171875</v>
          </cell>
          <cell r="AJ1199">
            <v>59357.175216674805</v>
          </cell>
          <cell r="AK1199">
            <v>0</v>
          </cell>
          <cell r="AL1199">
            <v>1</v>
          </cell>
          <cell r="AM1199">
            <v>1</v>
          </cell>
          <cell r="AN1199">
            <v>0</v>
          </cell>
          <cell r="AO1199">
            <v>0</v>
          </cell>
          <cell r="AP1199">
            <v>0</v>
          </cell>
          <cell r="AQ1199">
            <v>0</v>
          </cell>
          <cell r="AR1199">
            <v>0</v>
          </cell>
          <cell r="AS1199">
            <v>0</v>
          </cell>
          <cell r="AT1199">
            <v>0</v>
          </cell>
          <cell r="AU1199">
            <v>0</v>
          </cell>
          <cell r="AV1199">
            <v>0</v>
          </cell>
          <cell r="AW1199">
            <v>0</v>
          </cell>
          <cell r="AX1199">
            <v>0</v>
          </cell>
          <cell r="AY1199">
            <v>0</v>
          </cell>
          <cell r="AZ1199">
            <v>0</v>
          </cell>
          <cell r="BA1199">
            <v>0</v>
          </cell>
          <cell r="BB1199">
            <v>0</v>
          </cell>
          <cell r="BC1199">
            <v>0</v>
          </cell>
          <cell r="BD1199">
            <v>0</v>
          </cell>
          <cell r="BE1199">
            <v>0</v>
          </cell>
          <cell r="BF1199">
            <v>0</v>
          </cell>
          <cell r="BG1199">
            <v>0</v>
          </cell>
          <cell r="BH1199">
            <v>0</v>
          </cell>
          <cell r="BI1199">
            <v>107525.39453125</v>
          </cell>
          <cell r="BJ1199">
            <v>60485.75390625</v>
          </cell>
          <cell r="BK1199">
            <v>0</v>
          </cell>
          <cell r="BL1199">
            <v>11920.910888671875</v>
          </cell>
          <cell r="BM1199">
            <v>54295</v>
          </cell>
          <cell r="BN1199">
            <v>30542.3125</v>
          </cell>
          <cell r="BO1199">
            <v>0</v>
          </cell>
          <cell r="BP1199">
            <v>19473.62451171875</v>
          </cell>
          <cell r="BQ1199">
            <v>0</v>
          </cell>
          <cell r="BR1199">
            <v>0</v>
          </cell>
          <cell r="BS1199">
            <v>0</v>
          </cell>
          <cell r="BT1199">
            <v>0</v>
          </cell>
          <cell r="BU1199">
            <v>0</v>
          </cell>
          <cell r="BV1199">
            <v>0</v>
          </cell>
          <cell r="BW1199">
            <v>0</v>
          </cell>
          <cell r="BX1199">
            <v>0</v>
          </cell>
          <cell r="BY1199">
            <v>0</v>
          </cell>
          <cell r="BZ1199">
            <v>0</v>
          </cell>
          <cell r="CA1199">
            <v>0</v>
          </cell>
          <cell r="CB1199">
            <v>0</v>
          </cell>
          <cell r="CC1199">
            <v>0</v>
          </cell>
          <cell r="CD1199">
            <v>0</v>
          </cell>
          <cell r="CE1199">
            <v>0</v>
          </cell>
          <cell r="CF1199">
            <v>0</v>
          </cell>
          <cell r="CG1199">
            <v>0</v>
          </cell>
          <cell r="CH1199">
            <v>0</v>
          </cell>
          <cell r="CI1199">
            <v>0</v>
          </cell>
          <cell r="CJ1199">
            <v>0</v>
          </cell>
          <cell r="CK1199">
            <v>0</v>
          </cell>
          <cell r="CL1199">
            <v>0</v>
          </cell>
          <cell r="CM1199">
            <v>1</v>
          </cell>
        </row>
        <row r="1200">
          <cell r="A1200" t="str">
            <v>NIP_BP11_Z_OGIN_WL2_D01</v>
          </cell>
          <cell r="C1200" t="str">
            <v>BP11</v>
          </cell>
          <cell r="D1200" t="str">
            <v>Out</v>
          </cell>
          <cell r="E1200" t="str">
            <v>Portfolio Action</v>
          </cell>
          <cell r="F1200" t="str">
            <v>Options</v>
          </cell>
          <cell r="G1200" t="str">
            <v>Portfolio Action</v>
          </cell>
          <cell r="H1200" t="str">
            <v>Not reported</v>
          </cell>
          <cell r="I1200" t="str">
            <v>OGINI</v>
          </cell>
          <cell r="J1200" t="str">
            <v>OML - 26</v>
          </cell>
          <cell r="K1200" t="str">
            <v>LAND WEST</v>
          </cell>
          <cell r="L1200" t="str">
            <v>West</v>
          </cell>
          <cell r="M1200" t="str">
            <v>Greater Ughelli Gas Gathering (GUGG)</v>
          </cell>
          <cell r="N1200" t="str">
            <v>Greater Ughelli Gas Gathering (GUGG)</v>
          </cell>
          <cell r="O1200" t="str">
            <v>Greater Ughelli Gas Gathering (GUGG)</v>
          </cell>
          <cell r="P1200" t="str">
            <v>Greater Ughelli Gas Gathering (GUGG)</v>
          </cell>
          <cell r="Q1200" t="str">
            <v>Ernest Ikpolo</v>
          </cell>
          <cell r="R1200" t="str">
            <v>OGINI1_FS</v>
          </cell>
          <cell r="S1200" t="str">
            <v>DOMGAS</v>
          </cell>
          <cell r="T1200" t="str">
            <v>5. Domgas (Ring fenced)</v>
          </cell>
          <cell r="U1200" t="str">
            <v>2. Domgas / IPP</v>
          </cell>
          <cell r="V1200" t="str">
            <v xml:space="preserve">Oghene Nkonyeasua </v>
          </cell>
          <cell r="W1200">
            <v>6</v>
          </cell>
          <cell r="X1200">
            <v>0</v>
          </cell>
          <cell r="Y1200">
            <v>26737.861846923828</v>
          </cell>
          <cell r="Z1200">
            <v>0</v>
          </cell>
          <cell r="AA1200">
            <v>6271.0230407714844</v>
          </cell>
          <cell r="AB1200">
            <v>0</v>
          </cell>
          <cell r="AC1200">
            <v>4174.3841133117676</v>
          </cell>
          <cell r="AD1200">
            <v>463.81982684135437</v>
          </cell>
          <cell r="AE1200">
            <v>1632.7980995178223</v>
          </cell>
          <cell r="AF1200">
            <v>0</v>
          </cell>
          <cell r="AG1200">
            <v>0</v>
          </cell>
          <cell r="AH1200">
            <v>0</v>
          </cell>
          <cell r="AI1200">
            <v>114499.65625</v>
          </cell>
          <cell r="AJ1200">
            <v>78699.58447265625</v>
          </cell>
          <cell r="AK1200">
            <v>0</v>
          </cell>
          <cell r="AL1200">
            <v>0</v>
          </cell>
          <cell r="AM1200">
            <v>2</v>
          </cell>
          <cell r="AN1200">
            <v>0</v>
          </cell>
          <cell r="AO1200">
            <v>0</v>
          </cell>
          <cell r="AP1200">
            <v>0</v>
          </cell>
          <cell r="AQ1200">
            <v>0</v>
          </cell>
          <cell r="AR1200">
            <v>0</v>
          </cell>
          <cell r="AS1200">
            <v>0</v>
          </cell>
          <cell r="AT1200">
            <v>0</v>
          </cell>
          <cell r="AU1200">
            <v>0</v>
          </cell>
          <cell r="AV1200">
            <v>0</v>
          </cell>
          <cell r="AW1200">
            <v>0</v>
          </cell>
          <cell r="AX1200">
            <v>0</v>
          </cell>
          <cell r="AY1200">
            <v>0</v>
          </cell>
          <cell r="AZ1200">
            <v>0</v>
          </cell>
          <cell r="BA1200">
            <v>0</v>
          </cell>
          <cell r="BB1200">
            <v>0</v>
          </cell>
          <cell r="BC1200">
            <v>0</v>
          </cell>
          <cell r="BD1200">
            <v>0</v>
          </cell>
          <cell r="BE1200">
            <v>0</v>
          </cell>
          <cell r="BF1200">
            <v>0</v>
          </cell>
          <cell r="BG1200">
            <v>0</v>
          </cell>
          <cell r="BH1200">
            <v>0</v>
          </cell>
          <cell r="BI1200">
            <v>0</v>
          </cell>
          <cell r="BJ1200">
            <v>0</v>
          </cell>
          <cell r="BK1200">
            <v>0</v>
          </cell>
          <cell r="BL1200">
            <v>12123.2373046875</v>
          </cell>
          <cell r="BM1200">
            <v>64945.923828125</v>
          </cell>
          <cell r="BN1200">
            <v>28554.5537109375</v>
          </cell>
          <cell r="BO1200">
            <v>0</v>
          </cell>
          <cell r="BP1200">
            <v>8875.94580078125</v>
          </cell>
          <cell r="BQ1200">
            <v>0</v>
          </cell>
          <cell r="BR1200">
            <v>0</v>
          </cell>
          <cell r="BS1200">
            <v>0</v>
          </cell>
          <cell r="BT1200">
            <v>0</v>
          </cell>
          <cell r="BU1200">
            <v>0</v>
          </cell>
          <cell r="BV1200">
            <v>0</v>
          </cell>
          <cell r="BW1200">
            <v>0</v>
          </cell>
          <cell r="BX1200">
            <v>0</v>
          </cell>
          <cell r="BY1200">
            <v>0</v>
          </cell>
          <cell r="BZ1200">
            <v>0</v>
          </cell>
          <cell r="CA1200">
            <v>0</v>
          </cell>
          <cell r="CB1200">
            <v>0</v>
          </cell>
          <cell r="CC1200">
            <v>0</v>
          </cell>
          <cell r="CD1200">
            <v>0</v>
          </cell>
          <cell r="CE1200">
            <v>0</v>
          </cell>
          <cell r="CF1200">
            <v>0</v>
          </cell>
          <cell r="CG1200">
            <v>0</v>
          </cell>
          <cell r="CH1200">
            <v>0</v>
          </cell>
          <cell r="CI1200">
            <v>0</v>
          </cell>
          <cell r="CJ1200">
            <v>0</v>
          </cell>
          <cell r="CK1200">
            <v>0</v>
          </cell>
          <cell r="CL1200">
            <v>0</v>
          </cell>
          <cell r="CM1200">
            <v>1</v>
          </cell>
        </row>
        <row r="1201">
          <cell r="A1201" t="str">
            <v>NIP_BP11_Z_OHUR_EL1_D01</v>
          </cell>
          <cell r="C1201" t="str">
            <v>BP11</v>
          </cell>
          <cell r="D1201" t="str">
            <v>Out</v>
          </cell>
          <cell r="E1201" t="str">
            <v>Base JV</v>
          </cell>
          <cell r="F1201" t="str">
            <v>Options</v>
          </cell>
          <cell r="G1201" t="str">
            <v>SPDC JV</v>
          </cell>
          <cell r="H1201" t="str">
            <v>Not reported</v>
          </cell>
          <cell r="I1201" t="str">
            <v>OHURU</v>
          </cell>
          <cell r="J1201" t="str">
            <v>OML - 11</v>
          </cell>
          <cell r="K1201" t="str">
            <v>LAND EAST</v>
          </cell>
          <cell r="L1201" t="str">
            <v>East</v>
          </cell>
          <cell r="M1201" t="str">
            <v>Ohuru IOGD</v>
          </cell>
          <cell r="N1201" t="str">
            <v>Ohuru IOGD</v>
          </cell>
          <cell r="O1201" t="str">
            <v>Ohuru IOGD</v>
          </cell>
          <cell r="P1201" t="str">
            <v>Ohuru IOGD</v>
          </cell>
          <cell r="Q1201" t="str">
            <v>James Iwegbu</v>
          </cell>
          <cell r="R1201" t="str">
            <v>PLANNED_OHUR1_FS</v>
          </cell>
          <cell r="S1201" t="str">
            <v>DOMGAS</v>
          </cell>
          <cell r="T1201" t="str">
            <v>7. Export Growth</v>
          </cell>
          <cell r="U1201" t="str">
            <v>8. Oil and Gas Growth</v>
          </cell>
          <cell r="V1201" t="str">
            <v>Eleluwor Esta</v>
          </cell>
          <cell r="W1201">
            <v>0</v>
          </cell>
          <cell r="X1201">
            <v>0</v>
          </cell>
          <cell r="Y1201">
            <v>6.8348788045113906E-4</v>
          </cell>
          <cell r="Z1201">
            <v>0</v>
          </cell>
          <cell r="AA1201">
            <v>1.1909179738722742E-4</v>
          </cell>
          <cell r="AB1201">
            <v>0</v>
          </cell>
          <cell r="AC1201">
            <v>1.0718143221311038E-4</v>
          </cell>
          <cell r="AD1201">
            <v>1.1909179988833785E-5</v>
          </cell>
          <cell r="AE1201">
            <v>0</v>
          </cell>
          <cell r="AF1201">
            <v>0</v>
          </cell>
          <cell r="AG1201">
            <v>0</v>
          </cell>
          <cell r="AH1201">
            <v>0</v>
          </cell>
          <cell r="AI1201">
            <v>1275027.57421875</v>
          </cell>
          <cell r="AJ1201">
            <v>373516.123046875</v>
          </cell>
          <cell r="AK1201">
            <v>0</v>
          </cell>
          <cell r="AL1201">
            <v>0</v>
          </cell>
          <cell r="AM1201">
            <v>12</v>
          </cell>
          <cell r="AN1201">
            <v>0</v>
          </cell>
          <cell r="AO1201">
            <v>0</v>
          </cell>
          <cell r="AP1201">
            <v>0</v>
          </cell>
          <cell r="AQ1201">
            <v>0</v>
          </cell>
          <cell r="AR1201">
            <v>0</v>
          </cell>
          <cell r="AS1201">
            <v>0</v>
          </cell>
          <cell r="AT1201">
            <v>0</v>
          </cell>
          <cell r="AU1201">
            <v>0</v>
          </cell>
          <cell r="AV1201">
            <v>0</v>
          </cell>
          <cell r="AW1201">
            <v>0</v>
          </cell>
          <cell r="AX1201">
            <v>0</v>
          </cell>
          <cell r="AY1201">
            <v>0</v>
          </cell>
          <cell r="AZ1201">
            <v>0</v>
          </cell>
          <cell r="BA1201">
            <v>0</v>
          </cell>
          <cell r="BB1201">
            <v>0</v>
          </cell>
          <cell r="BC1201">
            <v>0</v>
          </cell>
          <cell r="BD1201">
            <v>0</v>
          </cell>
          <cell r="BE1201">
            <v>0</v>
          </cell>
          <cell r="BF1201">
            <v>0</v>
          </cell>
          <cell r="BG1201">
            <v>0</v>
          </cell>
          <cell r="BH1201">
            <v>0</v>
          </cell>
          <cell r="BI1201">
            <v>0</v>
          </cell>
          <cell r="BJ1201">
            <v>0</v>
          </cell>
          <cell r="BK1201">
            <v>0</v>
          </cell>
          <cell r="BL1201">
            <v>136888.24389648438</v>
          </cell>
          <cell r="BM1201">
            <v>688285.69921875</v>
          </cell>
          <cell r="BN1201">
            <v>314503.1572265625</v>
          </cell>
          <cell r="BO1201">
            <v>0</v>
          </cell>
          <cell r="BP1201">
            <v>135350.458984375</v>
          </cell>
          <cell r="BQ1201">
            <v>0</v>
          </cell>
          <cell r="BR1201">
            <v>0</v>
          </cell>
          <cell r="BS1201">
            <v>0</v>
          </cell>
          <cell r="BT1201">
            <v>0</v>
          </cell>
          <cell r="BU1201">
            <v>0</v>
          </cell>
          <cell r="BV1201">
            <v>0</v>
          </cell>
          <cell r="BW1201">
            <v>0</v>
          </cell>
          <cell r="BX1201">
            <v>0</v>
          </cell>
          <cell r="BY1201">
            <v>0</v>
          </cell>
          <cell r="BZ1201">
            <v>0</v>
          </cell>
          <cell r="CA1201">
            <v>0</v>
          </cell>
          <cell r="CB1201">
            <v>0</v>
          </cell>
          <cell r="CC1201">
            <v>0</v>
          </cell>
          <cell r="CD1201">
            <v>0</v>
          </cell>
          <cell r="CE1201">
            <v>0</v>
          </cell>
          <cell r="CF1201">
            <v>0</v>
          </cell>
          <cell r="CG1201">
            <v>0</v>
          </cell>
          <cell r="CH1201">
            <v>0</v>
          </cell>
          <cell r="CI1201">
            <v>0</v>
          </cell>
          <cell r="CJ1201">
            <v>0</v>
          </cell>
          <cell r="CK1201">
            <v>0</v>
          </cell>
          <cell r="CL1201">
            <v>0</v>
          </cell>
          <cell r="CM1201">
            <v>1</v>
          </cell>
        </row>
        <row r="1202">
          <cell r="A1202" t="str">
            <v>NIP_BP11_Z_OHUR_EL1_D99</v>
          </cell>
          <cell r="C1202" t="str">
            <v>BP11</v>
          </cell>
          <cell r="D1202" t="str">
            <v>Out</v>
          </cell>
          <cell r="E1202" t="str">
            <v>Third Party Finance</v>
          </cell>
          <cell r="F1202" t="str">
            <v>Options</v>
          </cell>
          <cell r="G1202" t="str">
            <v>Both</v>
          </cell>
          <cell r="H1202" t="str">
            <v>Not reported</v>
          </cell>
          <cell r="I1202" t="str">
            <v>OHURU</v>
          </cell>
          <cell r="J1202" t="str">
            <v>OML - 11</v>
          </cell>
          <cell r="K1202" t="str">
            <v>LAND EAST</v>
          </cell>
          <cell r="L1202" t="str">
            <v>East</v>
          </cell>
          <cell r="M1202" t="str">
            <v>Thematic Projects - OHURU</v>
          </cell>
          <cell r="N1202" t="str">
            <v>Thematic Projects</v>
          </cell>
          <cell r="O1202" t="str">
            <v>Thematic Projects</v>
          </cell>
          <cell r="P1202" t="str">
            <v>Thematic Projects</v>
          </cell>
          <cell r="Q1202" t="str">
            <v>James Iwegbu</v>
          </cell>
          <cell r="R1202" t="str">
            <v>PLANNED_OHUR1_FS</v>
          </cell>
          <cell r="S1202" t="str">
            <v>DOMGAS</v>
          </cell>
          <cell r="T1202" t="str">
            <v>2. Export Gas Commitments</v>
          </cell>
          <cell r="U1202" t="str">
            <v>5. Export gas</v>
          </cell>
          <cell r="V1202" t="str">
            <v>Eleluwor Esta</v>
          </cell>
          <cell r="W1202">
            <v>0</v>
          </cell>
          <cell r="X1202">
            <v>2</v>
          </cell>
          <cell r="Y1202">
            <v>8.4591800259659067E-5</v>
          </cell>
          <cell r="Z1202">
            <v>0</v>
          </cell>
          <cell r="AA1202">
            <v>1.8619100160321977E-5</v>
          </cell>
          <cell r="AB1202">
            <v>0</v>
          </cell>
          <cell r="AC1202">
            <v>1.6757129742472898E-5</v>
          </cell>
          <cell r="AD1202">
            <v>1.8619100359273943E-6</v>
          </cell>
          <cell r="AE1202">
            <v>0</v>
          </cell>
          <cell r="AF1202">
            <v>0</v>
          </cell>
          <cell r="AG1202">
            <v>0</v>
          </cell>
          <cell r="AH1202">
            <v>0</v>
          </cell>
          <cell r="AI1202">
            <v>89510.240234375</v>
          </cell>
          <cell r="AJ1202">
            <v>28574.94775390625</v>
          </cell>
          <cell r="AK1202">
            <v>0</v>
          </cell>
          <cell r="AL1202">
            <v>0</v>
          </cell>
          <cell r="AM1202">
            <v>3</v>
          </cell>
          <cell r="AN1202">
            <v>0</v>
          </cell>
          <cell r="AO1202">
            <v>0</v>
          </cell>
          <cell r="AP1202">
            <v>0</v>
          </cell>
          <cell r="AQ1202">
            <v>0</v>
          </cell>
          <cell r="AR1202">
            <v>2</v>
          </cell>
          <cell r="AS1202">
            <v>0</v>
          </cell>
          <cell r="AT1202">
            <v>0</v>
          </cell>
          <cell r="AU1202">
            <v>0</v>
          </cell>
          <cell r="AV1202">
            <v>0</v>
          </cell>
          <cell r="AW1202">
            <v>0</v>
          </cell>
          <cell r="AX1202">
            <v>0</v>
          </cell>
          <cell r="AY1202">
            <v>0</v>
          </cell>
          <cell r="AZ1202">
            <v>0</v>
          </cell>
          <cell r="BA1202">
            <v>0</v>
          </cell>
          <cell r="BB1202">
            <v>0</v>
          </cell>
          <cell r="BC1202">
            <v>0</v>
          </cell>
          <cell r="BD1202">
            <v>0</v>
          </cell>
          <cell r="BE1202">
            <v>0</v>
          </cell>
          <cell r="BF1202">
            <v>0</v>
          </cell>
          <cell r="BG1202">
            <v>0</v>
          </cell>
          <cell r="BH1202">
            <v>0</v>
          </cell>
          <cell r="BI1202">
            <v>0</v>
          </cell>
          <cell r="BJ1202">
            <v>0</v>
          </cell>
          <cell r="BK1202">
            <v>0</v>
          </cell>
          <cell r="BL1202">
            <v>10868.1689453125</v>
          </cell>
          <cell r="BM1202">
            <v>43690.041015625</v>
          </cell>
          <cell r="BN1202">
            <v>18932.35107421875</v>
          </cell>
          <cell r="BO1202">
            <v>0</v>
          </cell>
          <cell r="BP1202">
            <v>16019.681640625</v>
          </cell>
          <cell r="BQ1202">
            <v>0</v>
          </cell>
          <cell r="BR1202">
            <v>0</v>
          </cell>
          <cell r="BS1202">
            <v>0</v>
          </cell>
          <cell r="BT1202">
            <v>0</v>
          </cell>
          <cell r="BU1202">
            <v>0</v>
          </cell>
          <cell r="BV1202">
            <v>0</v>
          </cell>
          <cell r="BW1202">
            <v>0</v>
          </cell>
          <cell r="BX1202">
            <v>0</v>
          </cell>
          <cell r="BY1202">
            <v>0</v>
          </cell>
          <cell r="BZ1202">
            <v>0</v>
          </cell>
          <cell r="CA1202">
            <v>0</v>
          </cell>
          <cell r="CB1202">
            <v>0</v>
          </cell>
          <cell r="CC1202">
            <v>0</v>
          </cell>
          <cell r="CD1202">
            <v>0</v>
          </cell>
          <cell r="CE1202">
            <v>0</v>
          </cell>
          <cell r="CF1202">
            <v>0</v>
          </cell>
          <cell r="CG1202">
            <v>0</v>
          </cell>
          <cell r="CH1202">
            <v>0</v>
          </cell>
          <cell r="CI1202">
            <v>0</v>
          </cell>
          <cell r="CJ1202">
            <v>0</v>
          </cell>
          <cell r="CK1202">
            <v>0</v>
          </cell>
          <cell r="CL1202">
            <v>0</v>
          </cell>
          <cell r="CM1202">
            <v>1</v>
          </cell>
        </row>
        <row r="1203">
          <cell r="A1203" t="str">
            <v>NIP_BP11_Z_OHUR_EL1_G01</v>
          </cell>
          <cell r="C1203" t="str">
            <v>BP11</v>
          </cell>
          <cell r="D1203" t="str">
            <v>Out</v>
          </cell>
          <cell r="E1203" t="str">
            <v>Base JV</v>
          </cell>
          <cell r="F1203" t="str">
            <v>Options</v>
          </cell>
          <cell r="G1203" t="str">
            <v>SPDC JV</v>
          </cell>
          <cell r="H1203" t="str">
            <v>Not reported</v>
          </cell>
          <cell r="I1203" t="str">
            <v>OHURU</v>
          </cell>
          <cell r="J1203" t="str">
            <v>OML - 11</v>
          </cell>
          <cell r="K1203" t="str">
            <v>LAND EAST</v>
          </cell>
          <cell r="L1203" t="str">
            <v>East</v>
          </cell>
          <cell r="M1203" t="str">
            <v>Ohuru IOGD</v>
          </cell>
          <cell r="N1203" t="str">
            <v>Ohuru IOGD</v>
          </cell>
          <cell r="O1203" t="str">
            <v>Ohuru IOGD</v>
          </cell>
          <cell r="P1203" t="str">
            <v>Ohuru IOGD</v>
          </cell>
          <cell r="Q1203" t="str">
            <v>James Iwegbu</v>
          </cell>
          <cell r="R1203" t="str">
            <v>OKOLOMA3_GP</v>
          </cell>
          <cell r="S1203" t="str">
            <v>DOMGAS</v>
          </cell>
          <cell r="T1203" t="str">
            <v>7. Export Growth</v>
          </cell>
          <cell r="U1203" t="str">
            <v>8. Oil and Gas Growth</v>
          </cell>
          <cell r="V1203" t="str">
            <v>Eleluwor Esta</v>
          </cell>
          <cell r="W1203">
            <v>0</v>
          </cell>
          <cell r="X1203">
            <v>0</v>
          </cell>
          <cell r="Y1203">
            <v>0</v>
          </cell>
          <cell r="Z1203">
            <v>2147.858811378479</v>
          </cell>
          <cell r="AA1203">
            <v>0</v>
          </cell>
          <cell r="AB1203">
            <v>533753.62454223633</v>
          </cell>
          <cell r="AC1203">
            <v>0</v>
          </cell>
          <cell r="AD1203">
            <v>0</v>
          </cell>
          <cell r="AE1203">
            <v>0</v>
          </cell>
          <cell r="AF1203">
            <v>526532.83776855469</v>
          </cell>
          <cell r="AG1203">
            <v>5318.5468912124634</v>
          </cell>
          <cell r="AH1203">
            <v>1900.0012054443359</v>
          </cell>
          <cell r="AI1203">
            <v>176446.90625</v>
          </cell>
          <cell r="AJ1203">
            <v>147288.69250488281</v>
          </cell>
          <cell r="AK1203">
            <v>0</v>
          </cell>
          <cell r="AL1203">
            <v>0</v>
          </cell>
          <cell r="AM1203">
            <v>0</v>
          </cell>
          <cell r="AN1203">
            <v>0</v>
          </cell>
          <cell r="AO1203">
            <v>0</v>
          </cell>
          <cell r="AP1203">
            <v>0</v>
          </cell>
          <cell r="AQ1203">
            <v>0</v>
          </cell>
          <cell r="AR1203">
            <v>4</v>
          </cell>
          <cell r="AS1203">
            <v>0</v>
          </cell>
          <cell r="AT1203">
            <v>0</v>
          </cell>
          <cell r="AU1203">
            <v>0</v>
          </cell>
          <cell r="AV1203">
            <v>0</v>
          </cell>
          <cell r="AW1203">
            <v>0</v>
          </cell>
          <cell r="AX1203">
            <v>0</v>
          </cell>
          <cell r="AY1203">
            <v>0</v>
          </cell>
          <cell r="AZ1203">
            <v>0</v>
          </cell>
          <cell r="BA1203">
            <v>0</v>
          </cell>
          <cell r="BB1203">
            <v>0</v>
          </cell>
          <cell r="BC1203">
            <v>0</v>
          </cell>
          <cell r="BD1203">
            <v>0</v>
          </cell>
          <cell r="BE1203">
            <v>0</v>
          </cell>
          <cell r="BF1203">
            <v>0</v>
          </cell>
          <cell r="BG1203">
            <v>0</v>
          </cell>
          <cell r="BH1203">
            <v>0</v>
          </cell>
          <cell r="BI1203">
            <v>0</v>
          </cell>
          <cell r="BJ1203">
            <v>0</v>
          </cell>
          <cell r="BK1203">
            <v>0</v>
          </cell>
          <cell r="BL1203">
            <v>0</v>
          </cell>
          <cell r="BM1203">
            <v>0</v>
          </cell>
          <cell r="BN1203">
            <v>0</v>
          </cell>
          <cell r="BO1203">
            <v>0</v>
          </cell>
          <cell r="BP1203">
            <v>0</v>
          </cell>
          <cell r="BQ1203">
            <v>0</v>
          </cell>
          <cell r="BR1203">
            <v>0</v>
          </cell>
          <cell r="BS1203">
            <v>0</v>
          </cell>
          <cell r="BT1203">
            <v>0</v>
          </cell>
          <cell r="BU1203">
            <v>0</v>
          </cell>
          <cell r="BV1203">
            <v>0</v>
          </cell>
          <cell r="BW1203">
            <v>0</v>
          </cell>
          <cell r="BX1203">
            <v>0</v>
          </cell>
          <cell r="BY1203">
            <v>0</v>
          </cell>
          <cell r="BZ1203">
            <v>0</v>
          </cell>
          <cell r="CA1203">
            <v>22055.86328125</v>
          </cell>
          <cell r="CB1203">
            <v>88223.453125</v>
          </cell>
          <cell r="CC1203">
            <v>48522.8994140625</v>
          </cell>
          <cell r="CD1203">
            <v>0</v>
          </cell>
          <cell r="CE1203">
            <v>17644.691162109375</v>
          </cell>
          <cell r="CF1203">
            <v>0</v>
          </cell>
          <cell r="CG1203">
            <v>0</v>
          </cell>
          <cell r="CH1203">
            <v>0</v>
          </cell>
          <cell r="CI1203">
            <v>0</v>
          </cell>
          <cell r="CJ1203">
            <v>0</v>
          </cell>
          <cell r="CK1203">
            <v>0</v>
          </cell>
          <cell r="CL1203">
            <v>0</v>
          </cell>
          <cell r="CM1203">
            <v>1</v>
          </cell>
        </row>
        <row r="1204">
          <cell r="A1204" t="str">
            <v>NIP_BP11_Z_OKOR_ES2_D01</v>
          </cell>
          <cell r="C1204" t="str">
            <v>BP11</v>
          </cell>
          <cell r="D1204" t="str">
            <v>In</v>
          </cell>
          <cell r="E1204" t="str">
            <v>Third Party Finance</v>
          </cell>
          <cell r="F1204" t="str">
            <v>Base</v>
          </cell>
          <cell r="G1204" t="str">
            <v>SPDC JV</v>
          </cell>
          <cell r="H1204" t="str">
            <v>Not reported</v>
          </cell>
          <cell r="I1204" t="str">
            <v>OKOROBA</v>
          </cell>
          <cell r="J1204" t="str">
            <v>OML - 29</v>
          </cell>
          <cell r="K1204" t="str">
            <v>SWAMP EAST</v>
          </cell>
          <cell r="L1204" t="str">
            <v>East</v>
          </cell>
          <cell r="M1204" t="str">
            <v>Okoroba IOGD</v>
          </cell>
          <cell r="N1204" t="str">
            <v>Okoroba IOGD</v>
          </cell>
          <cell r="O1204" t="str">
            <v>Okoroba IOGD</v>
          </cell>
          <cell r="P1204" t="str">
            <v>Okoroba IOGD</v>
          </cell>
          <cell r="Q1204" t="str">
            <v>Ehidiamhen Alikah</v>
          </cell>
          <cell r="R1204" t="str">
            <v>PLANNED_OKOROBA1_FS</v>
          </cell>
          <cell r="S1204" t="str">
            <v>DOMGAS</v>
          </cell>
          <cell r="T1204" t="str">
            <v>4. Oil</v>
          </cell>
          <cell r="U1204" t="str">
            <v>8. Oil and Gas Growth</v>
          </cell>
          <cell r="V1204" t="str">
            <v>Ikwan Ukauku</v>
          </cell>
          <cell r="W1204">
            <v>3</v>
          </cell>
          <cell r="X1204">
            <v>0</v>
          </cell>
          <cell r="Y1204">
            <v>82204.751037597656</v>
          </cell>
          <cell r="Z1204">
            <v>0</v>
          </cell>
          <cell r="AA1204">
            <v>45201.689559936523</v>
          </cell>
          <cell r="AB1204">
            <v>0</v>
          </cell>
          <cell r="AC1204">
            <v>40681.679977416992</v>
          </cell>
          <cell r="AD1204">
            <v>4520.1690349578857</v>
          </cell>
          <cell r="AE1204">
            <v>0</v>
          </cell>
          <cell r="AF1204">
            <v>0</v>
          </cell>
          <cell r="AG1204">
            <v>0</v>
          </cell>
          <cell r="AH1204">
            <v>0</v>
          </cell>
          <cell r="AI1204">
            <v>350428.109375</v>
          </cell>
          <cell r="AJ1204">
            <v>264802.21118164063</v>
          </cell>
          <cell r="AK1204">
            <v>0</v>
          </cell>
          <cell r="AL1204">
            <v>0</v>
          </cell>
          <cell r="AM1204">
            <v>2</v>
          </cell>
          <cell r="AN1204">
            <v>0</v>
          </cell>
          <cell r="AO1204">
            <v>0</v>
          </cell>
          <cell r="AP1204">
            <v>0</v>
          </cell>
          <cell r="AQ1204">
            <v>0</v>
          </cell>
          <cell r="AR1204">
            <v>0</v>
          </cell>
          <cell r="AS1204">
            <v>0</v>
          </cell>
          <cell r="AT1204">
            <v>0</v>
          </cell>
          <cell r="AU1204">
            <v>0</v>
          </cell>
          <cell r="AV1204">
            <v>0</v>
          </cell>
          <cell r="AW1204">
            <v>0</v>
          </cell>
          <cell r="AX1204">
            <v>0</v>
          </cell>
          <cell r="AY1204">
            <v>0</v>
          </cell>
          <cell r="AZ1204">
            <v>0</v>
          </cell>
          <cell r="BA1204">
            <v>0</v>
          </cell>
          <cell r="BB1204">
            <v>0</v>
          </cell>
          <cell r="BC1204">
            <v>0</v>
          </cell>
          <cell r="BD1204">
            <v>0</v>
          </cell>
          <cell r="BE1204">
            <v>0</v>
          </cell>
          <cell r="BF1204">
            <v>0</v>
          </cell>
          <cell r="BG1204">
            <v>0</v>
          </cell>
          <cell r="BH1204">
            <v>0</v>
          </cell>
          <cell r="BI1204">
            <v>0</v>
          </cell>
          <cell r="BJ1204">
            <v>0</v>
          </cell>
          <cell r="BK1204">
            <v>0</v>
          </cell>
          <cell r="BL1204">
            <v>2868.22216796875</v>
          </cell>
          <cell r="BM1204">
            <v>53305.7734375</v>
          </cell>
          <cell r="BN1204">
            <v>25660.2109375</v>
          </cell>
          <cell r="BO1204">
            <v>0</v>
          </cell>
          <cell r="BP1204">
            <v>2626.932861328125</v>
          </cell>
          <cell r="BQ1204">
            <v>82084.2685546875</v>
          </cell>
          <cell r="BR1204">
            <v>183882.71484375</v>
          </cell>
          <cell r="BS1204">
            <v>0</v>
          </cell>
          <cell r="BT1204">
            <v>0</v>
          </cell>
          <cell r="BU1204">
            <v>0</v>
          </cell>
          <cell r="BV1204">
            <v>0</v>
          </cell>
          <cell r="BW1204">
            <v>0</v>
          </cell>
          <cell r="BX1204">
            <v>0</v>
          </cell>
          <cell r="BY1204">
            <v>0</v>
          </cell>
          <cell r="BZ1204">
            <v>0</v>
          </cell>
          <cell r="CA1204">
            <v>0</v>
          </cell>
          <cell r="CB1204">
            <v>0</v>
          </cell>
          <cell r="CC1204">
            <v>0</v>
          </cell>
          <cell r="CD1204">
            <v>0</v>
          </cell>
          <cell r="CE1204">
            <v>0</v>
          </cell>
          <cell r="CF1204">
            <v>0</v>
          </cell>
          <cell r="CG1204">
            <v>0</v>
          </cell>
          <cell r="CH1204">
            <v>0</v>
          </cell>
          <cell r="CI1204">
            <v>0</v>
          </cell>
          <cell r="CJ1204">
            <v>0</v>
          </cell>
          <cell r="CK1204">
            <v>0</v>
          </cell>
          <cell r="CL1204">
            <v>0</v>
          </cell>
          <cell r="CM1204">
            <v>1</v>
          </cell>
        </row>
        <row r="1205">
          <cell r="A1205" t="str">
            <v>NIP_BP11_Z_OKOR_ES2_D02</v>
          </cell>
          <cell r="C1205" t="str">
            <v>BP11</v>
          </cell>
          <cell r="D1205" t="str">
            <v>In</v>
          </cell>
          <cell r="E1205" t="str">
            <v>Third Party Finance</v>
          </cell>
          <cell r="F1205" t="str">
            <v>Base</v>
          </cell>
          <cell r="G1205" t="str">
            <v>SPDC JV</v>
          </cell>
          <cell r="H1205" t="str">
            <v>Not reported</v>
          </cell>
          <cell r="I1205" t="str">
            <v>OKOROBA</v>
          </cell>
          <cell r="J1205" t="str">
            <v>OML - 29</v>
          </cell>
          <cell r="K1205" t="str">
            <v>SWAMP EAST</v>
          </cell>
          <cell r="L1205" t="str">
            <v>East</v>
          </cell>
          <cell r="M1205" t="str">
            <v>Okoroba IOGD</v>
          </cell>
          <cell r="N1205" t="str">
            <v>Okoroba IOGD</v>
          </cell>
          <cell r="O1205" t="str">
            <v>Okoroba IOGD</v>
          </cell>
          <cell r="P1205" t="str">
            <v>Okoroba IOGD</v>
          </cell>
          <cell r="Q1205" t="str">
            <v>Ehidiamhen Alikah</v>
          </cell>
          <cell r="R1205" t="str">
            <v>PLANNED_OKOROBA1_FS</v>
          </cell>
          <cell r="S1205" t="str">
            <v>DOMGAS</v>
          </cell>
          <cell r="T1205" t="str">
            <v>4. Oil</v>
          </cell>
          <cell r="U1205" t="str">
            <v>8. Oil and Gas Growth</v>
          </cell>
          <cell r="V1205" t="str">
            <v>Ikwan Ukauku</v>
          </cell>
          <cell r="W1205">
            <v>4</v>
          </cell>
          <cell r="X1205">
            <v>0</v>
          </cell>
          <cell r="Y1205">
            <v>112331.19288253784</v>
          </cell>
          <cell r="Z1205">
            <v>0</v>
          </cell>
          <cell r="AA1205">
            <v>53346.203161239624</v>
          </cell>
          <cell r="AB1205">
            <v>0</v>
          </cell>
          <cell r="AC1205">
            <v>48011.398771286011</v>
          </cell>
          <cell r="AD1205">
            <v>5334.6202360391617</v>
          </cell>
          <cell r="AE1205">
            <v>0</v>
          </cell>
          <cell r="AF1205">
            <v>0</v>
          </cell>
          <cell r="AG1205">
            <v>0</v>
          </cell>
          <cell r="AH1205">
            <v>0</v>
          </cell>
          <cell r="AI1205">
            <v>252548.7607421875</v>
          </cell>
          <cell r="AJ1205">
            <v>232244.78448486328</v>
          </cell>
          <cell r="AK1205">
            <v>0</v>
          </cell>
          <cell r="AL1205">
            <v>0</v>
          </cell>
          <cell r="AM1205">
            <v>4</v>
          </cell>
          <cell r="AN1205">
            <v>0</v>
          </cell>
          <cell r="AO1205">
            <v>0</v>
          </cell>
          <cell r="AP1205">
            <v>0</v>
          </cell>
          <cell r="AQ1205">
            <v>0</v>
          </cell>
          <cell r="AR1205">
            <v>0</v>
          </cell>
          <cell r="AS1205">
            <v>0</v>
          </cell>
          <cell r="AT1205">
            <v>0</v>
          </cell>
          <cell r="AU1205">
            <v>0</v>
          </cell>
          <cell r="AV1205">
            <v>0</v>
          </cell>
          <cell r="AW1205">
            <v>0</v>
          </cell>
          <cell r="AX1205">
            <v>0</v>
          </cell>
          <cell r="AY1205">
            <v>0</v>
          </cell>
          <cell r="AZ1205">
            <v>0</v>
          </cell>
          <cell r="BA1205">
            <v>0</v>
          </cell>
          <cell r="BB1205">
            <v>0</v>
          </cell>
          <cell r="BC1205">
            <v>0</v>
          </cell>
          <cell r="BD1205">
            <v>0</v>
          </cell>
          <cell r="BE1205">
            <v>0</v>
          </cell>
          <cell r="BF1205">
            <v>0</v>
          </cell>
          <cell r="BG1205">
            <v>0</v>
          </cell>
          <cell r="BH1205">
            <v>0</v>
          </cell>
          <cell r="BI1205">
            <v>0</v>
          </cell>
          <cell r="BJ1205">
            <v>0</v>
          </cell>
          <cell r="BK1205">
            <v>0</v>
          </cell>
          <cell r="BL1205">
            <v>2868.22216796875</v>
          </cell>
          <cell r="BM1205">
            <v>106611.546875</v>
          </cell>
          <cell r="BN1205">
            <v>38599.3359375</v>
          </cell>
          <cell r="BO1205">
            <v>0</v>
          </cell>
          <cell r="BP1205">
            <v>2626.932861328125</v>
          </cell>
          <cell r="BQ1205">
            <v>0</v>
          </cell>
          <cell r="BR1205">
            <v>101842.7255859375</v>
          </cell>
          <cell r="BS1205">
            <v>0</v>
          </cell>
          <cell r="BT1205">
            <v>0</v>
          </cell>
          <cell r="BU1205">
            <v>0</v>
          </cell>
          <cell r="BV1205">
            <v>0</v>
          </cell>
          <cell r="BW1205">
            <v>0</v>
          </cell>
          <cell r="BX1205">
            <v>0</v>
          </cell>
          <cell r="BY1205">
            <v>0</v>
          </cell>
          <cell r="BZ1205">
            <v>0</v>
          </cell>
          <cell r="CA1205">
            <v>0</v>
          </cell>
          <cell r="CB1205">
            <v>0</v>
          </cell>
          <cell r="CC1205">
            <v>0</v>
          </cell>
          <cell r="CD1205">
            <v>0</v>
          </cell>
          <cell r="CE1205">
            <v>0</v>
          </cell>
          <cell r="CF1205">
            <v>0</v>
          </cell>
          <cell r="CG1205">
            <v>0</v>
          </cell>
          <cell r="CH1205">
            <v>0</v>
          </cell>
          <cell r="CI1205">
            <v>0</v>
          </cell>
          <cell r="CJ1205">
            <v>0</v>
          </cell>
          <cell r="CK1205">
            <v>0</v>
          </cell>
          <cell r="CL1205">
            <v>0</v>
          </cell>
          <cell r="CM1205">
            <v>1</v>
          </cell>
        </row>
        <row r="1206">
          <cell r="A1206" t="str">
            <v>NIP_BP11_Z_OLOM_WL2_D99</v>
          </cell>
          <cell r="C1206" t="str">
            <v>BP11</v>
          </cell>
          <cell r="D1206" t="str">
            <v>In</v>
          </cell>
          <cell r="E1206" t="str">
            <v>Domgas/IPP</v>
          </cell>
          <cell r="F1206" t="str">
            <v>Base</v>
          </cell>
          <cell r="G1206" t="str">
            <v>Portfolio Action</v>
          </cell>
          <cell r="H1206" t="str">
            <v>Out</v>
          </cell>
          <cell r="I1206" t="str">
            <v>OLOMORO OLEH</v>
          </cell>
          <cell r="J1206" t="str">
            <v>OML - 30</v>
          </cell>
          <cell r="K1206" t="str">
            <v>LAND WEST</v>
          </cell>
          <cell r="L1206" t="str">
            <v>West</v>
          </cell>
          <cell r="M1206" t="str">
            <v>West Domgas Growth (SFR)</v>
          </cell>
          <cell r="N1206" t="str">
            <v>WDG Phase 2 (Utorogu + Ughelli E)</v>
          </cell>
          <cell r="O1206" t="str">
            <v>WDG Phase 2 (Utorogu + Ughelli E)</v>
          </cell>
          <cell r="P1206" t="str">
            <v>WDG Phase 2 (Utorogu + Ughelli E)</v>
          </cell>
          <cell r="Q1206" t="str">
            <v>Ernest Ikpolo</v>
          </cell>
          <cell r="R1206" t="str">
            <v>OLOMORO_OLEH1_FS</v>
          </cell>
          <cell r="S1206" t="str">
            <v>DOMGAS</v>
          </cell>
          <cell r="T1206" t="str">
            <v>4. Oil</v>
          </cell>
          <cell r="U1206" t="str">
            <v>2. Domgas / IPP</v>
          </cell>
          <cell r="V1206" t="str">
            <v xml:space="preserve">Oghene Nkonyeasua </v>
          </cell>
          <cell r="W1206">
            <v>5</v>
          </cell>
          <cell r="X1206">
            <v>0</v>
          </cell>
          <cell r="Y1206">
            <v>29617.158279418945</v>
          </cell>
          <cell r="Z1206">
            <v>0</v>
          </cell>
          <cell r="AA1206">
            <v>8983.0531730651855</v>
          </cell>
          <cell r="AB1206">
            <v>0</v>
          </cell>
          <cell r="AC1206">
            <v>8084.7456207275391</v>
          </cell>
          <cell r="AD1206">
            <v>898.30532479286194</v>
          </cell>
          <cell r="AE1206">
            <v>0</v>
          </cell>
          <cell r="AF1206">
            <v>0</v>
          </cell>
          <cell r="AG1206">
            <v>0</v>
          </cell>
          <cell r="AH1206">
            <v>0</v>
          </cell>
          <cell r="AI1206">
            <v>351303.6640625</v>
          </cell>
          <cell r="AJ1206">
            <v>184782.01342773438</v>
          </cell>
          <cell r="AK1206">
            <v>0</v>
          </cell>
          <cell r="AL1206">
            <v>0</v>
          </cell>
          <cell r="AM1206">
            <v>4</v>
          </cell>
          <cell r="AN1206">
            <v>0</v>
          </cell>
          <cell r="AO1206">
            <v>0</v>
          </cell>
          <cell r="AP1206">
            <v>0</v>
          </cell>
          <cell r="AQ1206">
            <v>0</v>
          </cell>
          <cell r="AR1206">
            <v>0</v>
          </cell>
          <cell r="AS1206">
            <v>0</v>
          </cell>
          <cell r="AT1206">
            <v>0</v>
          </cell>
          <cell r="AU1206">
            <v>0</v>
          </cell>
          <cell r="AV1206">
            <v>0</v>
          </cell>
          <cell r="AW1206">
            <v>0</v>
          </cell>
          <cell r="AX1206">
            <v>0</v>
          </cell>
          <cell r="AY1206">
            <v>0</v>
          </cell>
          <cell r="AZ1206">
            <v>0</v>
          </cell>
          <cell r="BA1206">
            <v>0</v>
          </cell>
          <cell r="BB1206">
            <v>0</v>
          </cell>
          <cell r="BC1206">
            <v>0</v>
          </cell>
          <cell r="BD1206">
            <v>0</v>
          </cell>
          <cell r="BE1206">
            <v>0</v>
          </cell>
          <cell r="BF1206">
            <v>0</v>
          </cell>
          <cell r="BG1206">
            <v>0</v>
          </cell>
          <cell r="BH1206">
            <v>0</v>
          </cell>
          <cell r="BI1206">
            <v>0</v>
          </cell>
          <cell r="BJ1206">
            <v>0</v>
          </cell>
          <cell r="BK1206">
            <v>0</v>
          </cell>
          <cell r="BL1206">
            <v>42846.1982421875</v>
          </cell>
          <cell r="BM1206">
            <v>187322.4609375</v>
          </cell>
          <cell r="BN1206">
            <v>80002.650390625</v>
          </cell>
          <cell r="BO1206">
            <v>0</v>
          </cell>
          <cell r="BP1206">
            <v>41132.34814453125</v>
          </cell>
          <cell r="BQ1206">
            <v>0</v>
          </cell>
          <cell r="BR1206">
            <v>0</v>
          </cell>
          <cell r="BS1206">
            <v>0</v>
          </cell>
          <cell r="BT1206">
            <v>0</v>
          </cell>
          <cell r="BU1206">
            <v>0</v>
          </cell>
          <cell r="BV1206">
            <v>0</v>
          </cell>
          <cell r="BW1206">
            <v>0</v>
          </cell>
          <cell r="BX1206">
            <v>0</v>
          </cell>
          <cell r="BY1206">
            <v>0</v>
          </cell>
          <cell r="BZ1206">
            <v>0</v>
          </cell>
          <cell r="CA1206">
            <v>0</v>
          </cell>
          <cell r="CB1206">
            <v>0</v>
          </cell>
          <cell r="CC1206">
            <v>0</v>
          </cell>
          <cell r="CD1206">
            <v>0</v>
          </cell>
          <cell r="CE1206">
            <v>0</v>
          </cell>
          <cell r="CF1206">
            <v>0</v>
          </cell>
          <cell r="CG1206">
            <v>0</v>
          </cell>
          <cell r="CH1206">
            <v>0</v>
          </cell>
          <cell r="CI1206">
            <v>0</v>
          </cell>
          <cell r="CJ1206">
            <v>0</v>
          </cell>
          <cell r="CK1206">
            <v>0</v>
          </cell>
          <cell r="CL1206">
            <v>0</v>
          </cell>
          <cell r="CM1206">
            <v>1</v>
          </cell>
        </row>
        <row r="1207">
          <cell r="A1207" t="str">
            <v>NIP_BP11_Z_OLUA_ES2_D01</v>
          </cell>
          <cell r="C1207" t="str">
            <v>BP11</v>
          </cell>
          <cell r="D1207" t="str">
            <v>Out</v>
          </cell>
          <cell r="E1207" t="str">
            <v>Base JV</v>
          </cell>
          <cell r="F1207" t="str">
            <v>Options</v>
          </cell>
          <cell r="G1207" t="str">
            <v>SPDC JV</v>
          </cell>
          <cell r="H1207" t="str">
            <v>Not reported</v>
          </cell>
          <cell r="I1207" t="str">
            <v>OLUA</v>
          </cell>
          <cell r="J1207" t="str">
            <v>OML - 25</v>
          </cell>
          <cell r="K1207" t="str">
            <v>SWAMP EAST</v>
          </cell>
          <cell r="L1207" t="str">
            <v>East</v>
          </cell>
          <cell r="M1207" t="str">
            <v>Olua ID</v>
          </cell>
          <cell r="N1207" t="str">
            <v>Olua IOGD Phase 1</v>
          </cell>
          <cell r="O1207" t="str">
            <v>Olua IOGD Phase 1</v>
          </cell>
          <cell r="P1207" t="str">
            <v>Olua ID</v>
          </cell>
          <cell r="Q1207" t="str">
            <v>Ehidiamhen Alikah</v>
          </cell>
          <cell r="R1207" t="str">
            <v>BELEMA1_FS</v>
          </cell>
          <cell r="S1207" t="str">
            <v>NLNG</v>
          </cell>
          <cell r="T1207" t="str">
            <v>7. Export Growth</v>
          </cell>
          <cell r="U1207" t="str">
            <v>8. Oil and Gas Growth</v>
          </cell>
          <cell r="V1207" t="str">
            <v>Ikwan Ukauku</v>
          </cell>
          <cell r="W1207">
            <v>0</v>
          </cell>
          <cell r="X1207">
            <v>0</v>
          </cell>
          <cell r="Y1207">
            <v>21913.906951904297</v>
          </cell>
          <cell r="Z1207">
            <v>0</v>
          </cell>
          <cell r="AA1207">
            <v>31063.470077514648</v>
          </cell>
          <cell r="AB1207">
            <v>0</v>
          </cell>
          <cell r="AC1207">
            <v>24161.430145263672</v>
          </cell>
          <cell r="AD1207">
            <v>2684.5969829559326</v>
          </cell>
          <cell r="AE1207">
            <v>4217.4809684753418</v>
          </cell>
          <cell r="AF1207">
            <v>0</v>
          </cell>
          <cell r="AG1207">
            <v>0</v>
          </cell>
          <cell r="AH1207">
            <v>0</v>
          </cell>
          <cell r="AI1207">
            <v>79849.68994140625</v>
          </cell>
          <cell r="AJ1207">
            <v>63021.512878417969</v>
          </cell>
          <cell r="AK1207">
            <v>0</v>
          </cell>
          <cell r="AL1207">
            <v>0</v>
          </cell>
          <cell r="AM1207">
            <v>1</v>
          </cell>
          <cell r="AN1207">
            <v>0</v>
          </cell>
          <cell r="AO1207">
            <v>0</v>
          </cell>
          <cell r="AP1207">
            <v>0</v>
          </cell>
          <cell r="AQ1207">
            <v>0</v>
          </cell>
          <cell r="AR1207">
            <v>0</v>
          </cell>
          <cell r="AS1207">
            <v>0</v>
          </cell>
          <cell r="AT1207">
            <v>0</v>
          </cell>
          <cell r="AU1207">
            <v>0</v>
          </cell>
          <cell r="AV1207">
            <v>0</v>
          </cell>
          <cell r="AW1207">
            <v>0</v>
          </cell>
          <cell r="AX1207">
            <v>0</v>
          </cell>
          <cell r="AY1207">
            <v>0</v>
          </cell>
          <cell r="AZ1207">
            <v>0</v>
          </cell>
          <cell r="BA1207">
            <v>0</v>
          </cell>
          <cell r="BB1207">
            <v>0</v>
          </cell>
          <cell r="BC1207">
            <v>0</v>
          </cell>
          <cell r="BD1207">
            <v>0</v>
          </cell>
          <cell r="BE1207">
            <v>0</v>
          </cell>
          <cell r="BF1207">
            <v>0</v>
          </cell>
          <cell r="BG1207">
            <v>0</v>
          </cell>
          <cell r="BH1207">
            <v>0</v>
          </cell>
          <cell r="BI1207">
            <v>0</v>
          </cell>
          <cell r="BJ1207">
            <v>0</v>
          </cell>
          <cell r="BK1207">
            <v>0</v>
          </cell>
          <cell r="BL1207">
            <v>4998.86181640625</v>
          </cell>
          <cell r="BM1207">
            <v>49718.05078125</v>
          </cell>
          <cell r="BN1207">
            <v>19818.328125</v>
          </cell>
          <cell r="BO1207">
            <v>215.60804748535156</v>
          </cell>
          <cell r="BP1207">
            <v>5098.8388671875</v>
          </cell>
          <cell r="BQ1207">
            <v>0</v>
          </cell>
          <cell r="BR1207">
            <v>0</v>
          </cell>
          <cell r="BS1207">
            <v>0</v>
          </cell>
          <cell r="BT1207">
            <v>0</v>
          </cell>
          <cell r="BU1207">
            <v>0</v>
          </cell>
          <cell r="BV1207">
            <v>0</v>
          </cell>
          <cell r="BW1207">
            <v>0</v>
          </cell>
          <cell r="BX1207">
            <v>0</v>
          </cell>
          <cell r="BY1207">
            <v>0</v>
          </cell>
          <cell r="BZ1207">
            <v>0</v>
          </cell>
          <cell r="CA1207">
            <v>0</v>
          </cell>
          <cell r="CB1207">
            <v>0</v>
          </cell>
          <cell r="CC1207">
            <v>0</v>
          </cell>
          <cell r="CD1207">
            <v>0</v>
          </cell>
          <cell r="CE1207">
            <v>0</v>
          </cell>
          <cell r="CF1207">
            <v>0</v>
          </cell>
          <cell r="CG1207">
            <v>0</v>
          </cell>
          <cell r="CH1207">
            <v>0</v>
          </cell>
          <cell r="CI1207">
            <v>0</v>
          </cell>
          <cell r="CJ1207">
            <v>0</v>
          </cell>
          <cell r="CK1207">
            <v>0</v>
          </cell>
          <cell r="CL1207">
            <v>0</v>
          </cell>
          <cell r="CM1207">
            <v>1</v>
          </cell>
        </row>
        <row r="1208">
          <cell r="A1208" t="str">
            <v>NIP_BP11_Z_OLUA_ES2_G01</v>
          </cell>
          <cell r="C1208" t="str">
            <v>BP11</v>
          </cell>
          <cell r="D1208" t="str">
            <v>Out</v>
          </cell>
          <cell r="E1208" t="str">
            <v>Base JV</v>
          </cell>
          <cell r="F1208" t="str">
            <v>Options</v>
          </cell>
          <cell r="G1208" t="str">
            <v>SPDC JV</v>
          </cell>
          <cell r="H1208" t="str">
            <v>Not reported</v>
          </cell>
          <cell r="I1208" t="str">
            <v>OLUA</v>
          </cell>
          <cell r="J1208" t="str">
            <v>OML - 25</v>
          </cell>
          <cell r="K1208" t="str">
            <v>SWAMP EAST</v>
          </cell>
          <cell r="L1208" t="str">
            <v>East</v>
          </cell>
          <cell r="M1208" t="str">
            <v>Olua ID</v>
          </cell>
          <cell r="N1208" t="str">
            <v>Olua IOGD Phase 1</v>
          </cell>
          <cell r="O1208" t="str">
            <v>Olua IOGD Phase 1</v>
          </cell>
          <cell r="P1208" t="str">
            <v>Olua ID</v>
          </cell>
          <cell r="Q1208" t="str">
            <v>Ehidiamhen Alikah</v>
          </cell>
          <cell r="R1208" t="str">
            <v>SOKU5_GP</v>
          </cell>
          <cell r="S1208" t="str">
            <v>NLNG</v>
          </cell>
          <cell r="T1208" t="str">
            <v>7. Export Growth</v>
          </cell>
          <cell r="U1208" t="str">
            <v>8. Oil and Gas Growth</v>
          </cell>
          <cell r="V1208" t="str">
            <v>Ikwan Ukauku</v>
          </cell>
          <cell r="W1208">
            <v>0</v>
          </cell>
          <cell r="X1208">
            <v>3</v>
          </cell>
          <cell r="Y1208">
            <v>0</v>
          </cell>
          <cell r="Z1208">
            <v>656.35264533758163</v>
          </cell>
          <cell r="AA1208">
            <v>0</v>
          </cell>
          <cell r="AB1208">
            <v>214575.19805908203</v>
          </cell>
          <cell r="AC1208">
            <v>0</v>
          </cell>
          <cell r="AD1208">
            <v>0</v>
          </cell>
          <cell r="AE1208">
            <v>0</v>
          </cell>
          <cell r="AF1208">
            <v>0</v>
          </cell>
          <cell r="AG1208">
            <v>214575.19805908203</v>
          </cell>
          <cell r="AH1208">
            <v>0</v>
          </cell>
          <cell r="AI1208">
            <v>240615.96484375</v>
          </cell>
          <cell r="AJ1208">
            <v>343733.42108154297</v>
          </cell>
          <cell r="AK1208">
            <v>0</v>
          </cell>
          <cell r="AL1208">
            <v>0</v>
          </cell>
          <cell r="AM1208">
            <v>0</v>
          </cell>
          <cell r="AN1208">
            <v>0</v>
          </cell>
          <cell r="AO1208">
            <v>0</v>
          </cell>
          <cell r="AP1208">
            <v>0</v>
          </cell>
          <cell r="AQ1208">
            <v>0</v>
          </cell>
          <cell r="AR1208">
            <v>3</v>
          </cell>
          <cell r="AS1208">
            <v>0</v>
          </cell>
          <cell r="AT1208">
            <v>0</v>
          </cell>
          <cell r="AU1208">
            <v>0</v>
          </cell>
          <cell r="AV1208">
            <v>0</v>
          </cell>
          <cell r="AW1208">
            <v>0</v>
          </cell>
          <cell r="AX1208">
            <v>0</v>
          </cell>
          <cell r="AY1208">
            <v>0</v>
          </cell>
          <cell r="AZ1208">
            <v>0</v>
          </cell>
          <cell r="BA1208">
            <v>0</v>
          </cell>
          <cell r="BB1208">
            <v>0</v>
          </cell>
          <cell r="BC1208">
            <v>0</v>
          </cell>
          <cell r="BD1208">
            <v>0</v>
          </cell>
          <cell r="BE1208">
            <v>0</v>
          </cell>
          <cell r="BF1208">
            <v>0</v>
          </cell>
          <cell r="BG1208">
            <v>0</v>
          </cell>
          <cell r="BH1208">
            <v>0</v>
          </cell>
          <cell r="BI1208">
            <v>0</v>
          </cell>
          <cell r="BJ1208">
            <v>0</v>
          </cell>
          <cell r="BK1208">
            <v>0</v>
          </cell>
          <cell r="BL1208">
            <v>0</v>
          </cell>
          <cell r="BM1208">
            <v>0</v>
          </cell>
          <cell r="BN1208">
            <v>0</v>
          </cell>
          <cell r="BO1208">
            <v>0</v>
          </cell>
          <cell r="BP1208">
            <v>0</v>
          </cell>
          <cell r="BQ1208">
            <v>0</v>
          </cell>
          <cell r="BR1208">
            <v>0</v>
          </cell>
          <cell r="BS1208">
            <v>0</v>
          </cell>
          <cell r="BT1208">
            <v>0</v>
          </cell>
          <cell r="BU1208">
            <v>0</v>
          </cell>
          <cell r="BV1208">
            <v>0</v>
          </cell>
          <cell r="BW1208">
            <v>0</v>
          </cell>
          <cell r="BX1208">
            <v>0</v>
          </cell>
          <cell r="BY1208">
            <v>0</v>
          </cell>
          <cell r="BZ1208">
            <v>0</v>
          </cell>
          <cell r="CA1208">
            <v>15914.49609375</v>
          </cell>
          <cell r="CB1208">
            <v>141543.40625</v>
          </cell>
          <cell r="CC1208">
            <v>66925.296875</v>
          </cell>
          <cell r="CD1208">
            <v>0</v>
          </cell>
          <cell r="CE1208">
            <v>16232.7861328125</v>
          </cell>
          <cell r="CF1208">
            <v>0</v>
          </cell>
          <cell r="CG1208">
            <v>0</v>
          </cell>
          <cell r="CH1208">
            <v>0</v>
          </cell>
          <cell r="CI1208">
            <v>0</v>
          </cell>
          <cell r="CJ1208">
            <v>0</v>
          </cell>
          <cell r="CK1208">
            <v>0</v>
          </cell>
          <cell r="CL1208">
            <v>6335</v>
          </cell>
          <cell r="CM1208">
            <v>1</v>
          </cell>
        </row>
        <row r="1209">
          <cell r="A1209" t="str">
            <v>NIP_BP11_Z_OLUA_ES2_L01</v>
          </cell>
          <cell r="C1209" t="str">
            <v>BP11</v>
          </cell>
          <cell r="D1209" t="str">
            <v>Out</v>
          </cell>
          <cell r="E1209" t="str">
            <v>Base JV</v>
          </cell>
          <cell r="F1209" t="str">
            <v>Options</v>
          </cell>
          <cell r="G1209" t="str">
            <v>SPDC JV</v>
          </cell>
          <cell r="H1209" t="str">
            <v>Not reported</v>
          </cell>
          <cell r="I1209" t="str">
            <v>OLUA</v>
          </cell>
          <cell r="J1209" t="str">
            <v>OML - 25</v>
          </cell>
          <cell r="K1209" t="str">
            <v>SWAMP EAST</v>
          </cell>
          <cell r="L1209" t="str">
            <v>East</v>
          </cell>
          <cell r="M1209" t="str">
            <v>Olua ID</v>
          </cell>
          <cell r="N1209" t="str">
            <v>Olua IOGD Phase 2</v>
          </cell>
          <cell r="O1209" t="str">
            <v>Olua IOGD Phase 2</v>
          </cell>
          <cell r="P1209" t="str">
            <v>Olua ID</v>
          </cell>
          <cell r="Q1209" t="str">
            <v>Ehidiamhen Alikah</v>
          </cell>
          <cell r="R1209" t="str">
            <v>BELEMA1_FS</v>
          </cell>
          <cell r="S1209" t="str">
            <v>NLNG</v>
          </cell>
          <cell r="T1209" t="str">
            <v>7. Export Growth</v>
          </cell>
          <cell r="U1209" t="str">
            <v>8. Oil and Gas Growth</v>
          </cell>
          <cell r="V1209" t="str">
            <v>Ikwan Ukauku</v>
          </cell>
          <cell r="W1209">
            <v>0</v>
          </cell>
          <cell r="X1209">
            <v>3</v>
          </cell>
          <cell r="Y1209">
            <v>8648.0282669067383</v>
          </cell>
          <cell r="Z1209">
            <v>0</v>
          </cell>
          <cell r="AA1209">
            <v>16678.154159545898</v>
          </cell>
          <cell r="AB1209">
            <v>0</v>
          </cell>
          <cell r="AC1209">
            <v>12984.420714378357</v>
          </cell>
          <cell r="AD1209">
            <v>1442.7148238420486</v>
          </cell>
          <cell r="AE1209">
            <v>2251.035107254982</v>
          </cell>
          <cell r="AF1209">
            <v>0</v>
          </cell>
          <cell r="AG1209">
            <v>0</v>
          </cell>
          <cell r="AH1209">
            <v>0</v>
          </cell>
          <cell r="AI1209">
            <v>63371.2890625</v>
          </cell>
          <cell r="AJ1209">
            <v>48693.806030273438</v>
          </cell>
          <cell r="AK1209">
            <v>0</v>
          </cell>
          <cell r="AL1209">
            <v>0</v>
          </cell>
          <cell r="AM1209">
            <v>3</v>
          </cell>
          <cell r="AN1209">
            <v>3</v>
          </cell>
          <cell r="AO1209">
            <v>0</v>
          </cell>
          <cell r="AP1209">
            <v>0</v>
          </cell>
          <cell r="AQ1209">
            <v>0</v>
          </cell>
          <cell r="AR1209">
            <v>0</v>
          </cell>
          <cell r="AS1209">
            <v>0</v>
          </cell>
          <cell r="AT1209">
            <v>0</v>
          </cell>
          <cell r="AU1209">
            <v>0</v>
          </cell>
          <cell r="AV1209">
            <v>0</v>
          </cell>
          <cell r="AW1209">
            <v>0</v>
          </cell>
          <cell r="AX1209">
            <v>0</v>
          </cell>
          <cell r="AY1209">
            <v>0</v>
          </cell>
          <cell r="AZ1209">
            <v>0</v>
          </cell>
          <cell r="BA1209">
            <v>0</v>
          </cell>
          <cell r="BB1209">
            <v>0</v>
          </cell>
          <cell r="BC1209">
            <v>0</v>
          </cell>
          <cell r="BD1209">
            <v>0</v>
          </cell>
          <cell r="BE1209">
            <v>0</v>
          </cell>
          <cell r="BF1209">
            <v>0</v>
          </cell>
          <cell r="BG1209">
            <v>0</v>
          </cell>
          <cell r="BH1209">
            <v>0</v>
          </cell>
          <cell r="BI1209">
            <v>0</v>
          </cell>
          <cell r="BJ1209">
            <v>0</v>
          </cell>
          <cell r="BK1209">
            <v>0</v>
          </cell>
          <cell r="BL1209">
            <v>10926.083984375</v>
          </cell>
          <cell r="BM1209">
            <v>0</v>
          </cell>
          <cell r="BN1209">
            <v>0</v>
          </cell>
          <cell r="BO1209">
            <v>52445.203125</v>
          </cell>
          <cell r="BP1209">
            <v>0</v>
          </cell>
          <cell r="BQ1209">
            <v>0</v>
          </cell>
          <cell r="BR1209">
            <v>0</v>
          </cell>
          <cell r="BS1209">
            <v>0</v>
          </cell>
          <cell r="BT1209">
            <v>0</v>
          </cell>
          <cell r="BU1209">
            <v>0</v>
          </cell>
          <cell r="BV1209">
            <v>0</v>
          </cell>
          <cell r="BW1209">
            <v>0</v>
          </cell>
          <cell r="BX1209">
            <v>0</v>
          </cell>
          <cell r="BY1209">
            <v>0</v>
          </cell>
          <cell r="BZ1209">
            <v>0</v>
          </cell>
          <cell r="CA1209">
            <v>0</v>
          </cell>
          <cell r="CB1209">
            <v>0</v>
          </cell>
          <cell r="CC1209">
            <v>0</v>
          </cell>
          <cell r="CD1209">
            <v>0</v>
          </cell>
          <cell r="CE1209">
            <v>0</v>
          </cell>
          <cell r="CF1209">
            <v>0</v>
          </cell>
          <cell r="CG1209">
            <v>0</v>
          </cell>
          <cell r="CH1209">
            <v>0</v>
          </cell>
          <cell r="CI1209">
            <v>0</v>
          </cell>
          <cell r="CJ1209">
            <v>0</v>
          </cell>
          <cell r="CK1209">
            <v>0</v>
          </cell>
          <cell r="CL1209">
            <v>0</v>
          </cell>
          <cell r="CM1209">
            <v>1</v>
          </cell>
        </row>
        <row r="1210">
          <cell r="A1210" t="str">
            <v>NIP_BP11_Z_OPNO_WS2_D99</v>
          </cell>
          <cell r="C1210" t="str">
            <v>BP11</v>
          </cell>
          <cell r="D1210" t="str">
            <v>Out</v>
          </cell>
          <cell r="E1210" t="str">
            <v>Third Party Finance</v>
          </cell>
          <cell r="F1210" t="str">
            <v>Options</v>
          </cell>
          <cell r="G1210" t="str">
            <v>Both</v>
          </cell>
          <cell r="H1210" t="str">
            <v>In</v>
          </cell>
          <cell r="I1210" t="str">
            <v>OPUKUSHI</v>
          </cell>
          <cell r="J1210" t="str">
            <v>OML - 35</v>
          </cell>
          <cell r="K1210" t="str">
            <v>SWAMP WEST</v>
          </cell>
          <cell r="L1210" t="str">
            <v>West</v>
          </cell>
          <cell r="M1210" t="str">
            <v>STOG - Restoration - OPUKUSHI</v>
          </cell>
          <cell r="N1210" t="str">
            <v>Thematic Projects</v>
          </cell>
          <cell r="O1210" t="str">
            <v>Thematic Project</v>
          </cell>
          <cell r="P1210" t="str">
            <v>Thematic Project</v>
          </cell>
          <cell r="Q1210" t="str">
            <v>Baranu Suka</v>
          </cell>
          <cell r="R1210" t="str">
            <v>OPUKUSHI1_FS</v>
          </cell>
          <cell r="S1210" t="str">
            <v>OKLNG</v>
          </cell>
          <cell r="T1210" t="str">
            <v>2. Export Gas Commitments</v>
          </cell>
          <cell r="U1210" t="str">
            <v>1. Secure / Maximise NFA</v>
          </cell>
          <cell r="V1210" t="str">
            <v>David Oluwajuyigbe</v>
          </cell>
          <cell r="W1210">
            <v>1</v>
          </cell>
          <cell r="X1210">
            <v>0</v>
          </cell>
          <cell r="Y1210">
            <v>2441.3726119549733</v>
          </cell>
          <cell r="Z1210">
            <v>0</v>
          </cell>
          <cell r="AA1210">
            <v>2398.0184960836677</v>
          </cell>
          <cell r="AB1210">
            <v>0</v>
          </cell>
          <cell r="AC1210">
            <v>2018.0878143310547</v>
          </cell>
          <cell r="AD1210">
            <v>356.13083159923553</v>
          </cell>
          <cell r="AE1210">
            <v>23.810695471814483</v>
          </cell>
          <cell r="AF1210">
            <v>0</v>
          </cell>
          <cell r="AG1210">
            <v>0</v>
          </cell>
          <cell r="AH1210">
            <v>0</v>
          </cell>
          <cell r="AI1210">
            <v>0</v>
          </cell>
          <cell r="AJ1210">
            <v>3648.6386840754412</v>
          </cell>
          <cell r="AK1210">
            <v>0</v>
          </cell>
          <cell r="AL1210">
            <v>0</v>
          </cell>
          <cell r="AM1210">
            <v>0</v>
          </cell>
          <cell r="AN1210">
            <v>0</v>
          </cell>
          <cell r="AO1210">
            <v>0</v>
          </cell>
          <cell r="AP1210">
            <v>0</v>
          </cell>
          <cell r="AQ1210">
            <v>0</v>
          </cell>
          <cell r="AR1210">
            <v>0</v>
          </cell>
          <cell r="AS1210">
            <v>0</v>
          </cell>
          <cell r="AT1210">
            <v>0</v>
          </cell>
          <cell r="AU1210">
            <v>0</v>
          </cell>
          <cell r="AV1210">
            <v>0</v>
          </cell>
          <cell r="AW1210">
            <v>0</v>
          </cell>
          <cell r="AX1210">
            <v>0</v>
          </cell>
          <cell r="AY1210">
            <v>0</v>
          </cell>
          <cell r="AZ1210">
            <v>0</v>
          </cell>
          <cell r="BA1210">
            <v>0</v>
          </cell>
          <cell r="BB1210">
            <v>0</v>
          </cell>
          <cell r="BC1210">
            <v>0</v>
          </cell>
          <cell r="BD1210">
            <v>0</v>
          </cell>
          <cell r="BE1210">
            <v>0</v>
          </cell>
          <cell r="BF1210">
            <v>0</v>
          </cell>
          <cell r="BG1210">
            <v>0</v>
          </cell>
          <cell r="BH1210">
            <v>0</v>
          </cell>
          <cell r="BI1210">
            <v>0</v>
          </cell>
          <cell r="BJ1210">
            <v>0</v>
          </cell>
          <cell r="BK1210">
            <v>0</v>
          </cell>
          <cell r="BL1210">
            <v>0</v>
          </cell>
          <cell r="BM1210">
            <v>0</v>
          </cell>
          <cell r="BN1210">
            <v>0</v>
          </cell>
          <cell r="BO1210">
            <v>0</v>
          </cell>
          <cell r="BP1210">
            <v>0</v>
          </cell>
          <cell r="BQ1210">
            <v>0</v>
          </cell>
          <cell r="BR1210">
            <v>0</v>
          </cell>
          <cell r="BS1210">
            <v>0</v>
          </cell>
          <cell r="BT1210">
            <v>0</v>
          </cell>
          <cell r="BU1210">
            <v>0</v>
          </cell>
          <cell r="BV1210">
            <v>0</v>
          </cell>
          <cell r="BW1210">
            <v>0</v>
          </cell>
          <cell r="BX1210">
            <v>0</v>
          </cell>
          <cell r="BY1210">
            <v>0</v>
          </cell>
          <cell r="BZ1210">
            <v>0</v>
          </cell>
          <cell r="CA1210">
            <v>0</v>
          </cell>
          <cell r="CB1210">
            <v>0</v>
          </cell>
          <cell r="CC1210">
            <v>0</v>
          </cell>
          <cell r="CD1210">
            <v>0</v>
          </cell>
          <cell r="CE1210">
            <v>0</v>
          </cell>
          <cell r="CF1210">
            <v>0</v>
          </cell>
          <cell r="CG1210">
            <v>0</v>
          </cell>
          <cell r="CH1210">
            <v>0</v>
          </cell>
          <cell r="CI1210">
            <v>0</v>
          </cell>
          <cell r="CJ1210">
            <v>2000</v>
          </cell>
          <cell r="CK1210">
            <v>0</v>
          </cell>
          <cell r="CL1210">
            <v>0</v>
          </cell>
          <cell r="CM1210">
            <v>1</v>
          </cell>
        </row>
        <row r="1211">
          <cell r="A1211" t="str">
            <v>NIP_BP11_Z_OPON_ES1_D01</v>
          </cell>
          <cell r="C1211" t="str">
            <v>BP11</v>
          </cell>
          <cell r="D1211" t="str">
            <v>Out</v>
          </cell>
          <cell r="E1211" t="str">
            <v>Domgas/IPP</v>
          </cell>
          <cell r="F1211" t="str">
            <v>Base Plus</v>
          </cell>
          <cell r="G1211" t="str">
            <v>SPDC JV</v>
          </cell>
          <cell r="H1211" t="str">
            <v>Out</v>
          </cell>
          <cell r="I1211" t="str">
            <v>OPOBO NORTH</v>
          </cell>
          <cell r="J1211" t="str">
            <v>OML - 11</v>
          </cell>
          <cell r="K1211" t="str">
            <v>SWAMP EAST</v>
          </cell>
          <cell r="L1211" t="str">
            <v>East</v>
          </cell>
          <cell r="M1211" t="str">
            <v>EDG Buguma Creek Phase 2A</v>
          </cell>
          <cell r="N1211" t="str">
            <v>EDG Buguma Creek Phase 2B</v>
          </cell>
          <cell r="O1211" t="str">
            <v>EDG Buguma Creek Phase 2B</v>
          </cell>
          <cell r="P1211" t="str">
            <v>EDG Buguma Creek Phase 2</v>
          </cell>
          <cell r="Q1211" t="str">
            <v>Ehidiamhen Alikah</v>
          </cell>
          <cell r="R1211" t="str">
            <v>OPOBO_SOUTH1_FS</v>
          </cell>
          <cell r="S1211" t="str">
            <v>NLNG</v>
          </cell>
          <cell r="T1211" t="str">
            <v>5. Domgas (Ring fenced)</v>
          </cell>
          <cell r="U1211" t="str">
            <v>2. Domgas / IPP</v>
          </cell>
          <cell r="V1211" t="str">
            <v>Ikwan Ukauku</v>
          </cell>
          <cell r="W1211">
            <v>0</v>
          </cell>
          <cell r="X1211">
            <v>0</v>
          </cell>
          <cell r="Y1211">
            <v>12368.717956542969</v>
          </cell>
          <cell r="Z1211">
            <v>0</v>
          </cell>
          <cell r="AA1211">
            <v>18061.354827880859</v>
          </cell>
          <cell r="AB1211">
            <v>0</v>
          </cell>
          <cell r="AC1211">
            <v>16255.225036621094</v>
          </cell>
          <cell r="AD1211">
            <v>1806.135498046875</v>
          </cell>
          <cell r="AE1211">
            <v>0</v>
          </cell>
          <cell r="AF1211">
            <v>0</v>
          </cell>
          <cell r="AG1211">
            <v>0</v>
          </cell>
          <cell r="AH1211">
            <v>0</v>
          </cell>
          <cell r="AI1211">
            <v>127506.6171875</v>
          </cell>
          <cell r="AJ1211">
            <v>122193.43388366699</v>
          </cell>
          <cell r="AK1211">
            <v>0</v>
          </cell>
          <cell r="AL1211">
            <v>0</v>
          </cell>
          <cell r="AM1211">
            <v>2</v>
          </cell>
          <cell r="AN1211">
            <v>0</v>
          </cell>
          <cell r="AO1211">
            <v>0</v>
          </cell>
          <cell r="AP1211">
            <v>0</v>
          </cell>
          <cell r="AQ1211">
            <v>0</v>
          </cell>
          <cell r="AR1211">
            <v>0</v>
          </cell>
          <cell r="AS1211">
            <v>0</v>
          </cell>
          <cell r="AT1211">
            <v>0</v>
          </cell>
          <cell r="AU1211">
            <v>0</v>
          </cell>
          <cell r="AV1211">
            <v>0</v>
          </cell>
          <cell r="AW1211">
            <v>0</v>
          </cell>
          <cell r="AX1211">
            <v>0</v>
          </cell>
          <cell r="AY1211">
            <v>0</v>
          </cell>
          <cell r="AZ1211">
            <v>0</v>
          </cell>
          <cell r="BA1211">
            <v>0</v>
          </cell>
          <cell r="BB1211">
            <v>0</v>
          </cell>
          <cell r="BC1211">
            <v>0</v>
          </cell>
          <cell r="BD1211">
            <v>0</v>
          </cell>
          <cell r="BE1211">
            <v>0</v>
          </cell>
          <cell r="BF1211">
            <v>0</v>
          </cell>
          <cell r="BG1211">
            <v>0</v>
          </cell>
          <cell r="BH1211">
            <v>0</v>
          </cell>
          <cell r="BI1211">
            <v>0</v>
          </cell>
          <cell r="BJ1211">
            <v>0</v>
          </cell>
          <cell r="BK1211">
            <v>0</v>
          </cell>
          <cell r="BL1211">
            <v>13243.5</v>
          </cell>
          <cell r="BM1211">
            <v>59582.34765625</v>
          </cell>
          <cell r="BN1211">
            <v>45031.9404296875</v>
          </cell>
          <cell r="BO1211">
            <v>0</v>
          </cell>
          <cell r="BP1211">
            <v>9648.8359375</v>
          </cell>
          <cell r="BQ1211">
            <v>0</v>
          </cell>
          <cell r="BR1211">
            <v>0</v>
          </cell>
          <cell r="BS1211">
            <v>0</v>
          </cell>
          <cell r="BT1211">
            <v>0</v>
          </cell>
          <cell r="BU1211">
            <v>0</v>
          </cell>
          <cell r="BV1211">
            <v>0</v>
          </cell>
          <cell r="BW1211">
            <v>0</v>
          </cell>
          <cell r="BX1211">
            <v>0</v>
          </cell>
          <cell r="BY1211">
            <v>0</v>
          </cell>
          <cell r="BZ1211">
            <v>0</v>
          </cell>
          <cell r="CA1211">
            <v>0</v>
          </cell>
          <cell r="CB1211">
            <v>0</v>
          </cell>
          <cell r="CC1211">
            <v>0</v>
          </cell>
          <cell r="CD1211">
            <v>0</v>
          </cell>
          <cell r="CE1211">
            <v>0</v>
          </cell>
          <cell r="CF1211">
            <v>0</v>
          </cell>
          <cell r="CG1211">
            <v>0</v>
          </cell>
          <cell r="CH1211">
            <v>0</v>
          </cell>
          <cell r="CI1211">
            <v>0</v>
          </cell>
          <cell r="CJ1211">
            <v>0</v>
          </cell>
          <cell r="CK1211">
            <v>0</v>
          </cell>
          <cell r="CL1211">
            <v>0</v>
          </cell>
          <cell r="CM1211">
            <v>1</v>
          </cell>
        </row>
        <row r="1212">
          <cell r="A1212" t="str">
            <v>NIP_BP11_Z_OPON_ES1_G01</v>
          </cell>
          <cell r="C1212" t="str">
            <v>BP11</v>
          </cell>
          <cell r="D1212" t="str">
            <v>Out</v>
          </cell>
          <cell r="E1212" t="str">
            <v>Third Party Finance</v>
          </cell>
          <cell r="F1212" t="str">
            <v>Options</v>
          </cell>
          <cell r="G1212" t="str">
            <v>SPDC JV</v>
          </cell>
          <cell r="H1212" t="str">
            <v>Not reported</v>
          </cell>
          <cell r="I1212" t="str">
            <v>OPOBO NORTH</v>
          </cell>
          <cell r="J1212" t="str">
            <v>OML - 11</v>
          </cell>
          <cell r="K1212" t="str">
            <v>SWAMP EAST</v>
          </cell>
          <cell r="L1212" t="str">
            <v>East</v>
          </cell>
          <cell r="M1212" t="str">
            <v>BNAG Filler Project</v>
          </cell>
          <cell r="N1212" t="str">
            <v>BNAG Filler Project</v>
          </cell>
          <cell r="O1212" t="str">
            <v>BNAG Filler Project</v>
          </cell>
          <cell r="P1212" t="str">
            <v>EDG (Others)</v>
          </cell>
          <cell r="Q1212" t="str">
            <v>Ehidiamhen Alikah</v>
          </cell>
          <cell r="R1212" t="str">
            <v>THIRD_PARTY_FACILITY1_GP / BONNY3_GP</v>
          </cell>
          <cell r="S1212" t="str">
            <v>DOMGAS</v>
          </cell>
          <cell r="T1212" t="str">
            <v>7. Export Growth</v>
          </cell>
          <cell r="U1212" t="str">
            <v>2. Domgas / IPP</v>
          </cell>
          <cell r="V1212" t="str">
            <v>Ikwan Ukauku</v>
          </cell>
          <cell r="W1212">
            <v>0</v>
          </cell>
          <cell r="X1212">
            <v>0</v>
          </cell>
          <cell r="Y1212">
            <v>0</v>
          </cell>
          <cell r="Z1212">
            <v>93.409217725973576</v>
          </cell>
          <cell r="AA1212">
            <v>0</v>
          </cell>
          <cell r="AB1212">
            <v>465934.64587402344</v>
          </cell>
          <cell r="AC1212">
            <v>0</v>
          </cell>
          <cell r="AD1212">
            <v>0</v>
          </cell>
          <cell r="AE1212">
            <v>0</v>
          </cell>
          <cell r="AF1212">
            <v>458755.22076416016</v>
          </cell>
          <cell r="AG1212">
            <v>3812.3013863563538</v>
          </cell>
          <cell r="AH1212">
            <v>3367.510009765625</v>
          </cell>
          <cell r="AI1212">
            <v>114203.046875</v>
          </cell>
          <cell r="AJ1212">
            <v>75058.2109375</v>
          </cell>
          <cell r="AK1212">
            <v>0</v>
          </cell>
          <cell r="AL1212">
            <v>0</v>
          </cell>
          <cell r="AM1212">
            <v>0</v>
          </cell>
          <cell r="AN1212">
            <v>0</v>
          </cell>
          <cell r="AO1212">
            <v>0</v>
          </cell>
          <cell r="AP1212">
            <v>0</v>
          </cell>
          <cell r="AQ1212">
            <v>0</v>
          </cell>
          <cell r="AR1212">
            <v>1</v>
          </cell>
          <cell r="AS1212">
            <v>0</v>
          </cell>
          <cell r="AT1212">
            <v>0</v>
          </cell>
          <cell r="AU1212">
            <v>0</v>
          </cell>
          <cell r="AV1212">
            <v>0</v>
          </cell>
          <cell r="AW1212">
            <v>0</v>
          </cell>
          <cell r="AX1212">
            <v>0</v>
          </cell>
          <cell r="AY1212">
            <v>0</v>
          </cell>
          <cell r="AZ1212">
            <v>0</v>
          </cell>
          <cell r="BA1212">
            <v>0</v>
          </cell>
          <cell r="BB1212">
            <v>0</v>
          </cell>
          <cell r="BC1212">
            <v>0</v>
          </cell>
          <cell r="BD1212">
            <v>0</v>
          </cell>
          <cell r="BE1212">
            <v>0</v>
          </cell>
          <cell r="BF1212">
            <v>0</v>
          </cell>
          <cell r="BG1212">
            <v>0</v>
          </cell>
          <cell r="BH1212">
            <v>0</v>
          </cell>
          <cell r="BI1212">
            <v>0</v>
          </cell>
          <cell r="BJ1212">
            <v>0</v>
          </cell>
          <cell r="BK1212">
            <v>0</v>
          </cell>
          <cell r="BL1212">
            <v>0</v>
          </cell>
          <cell r="BM1212">
            <v>0</v>
          </cell>
          <cell r="BN1212">
            <v>0</v>
          </cell>
          <cell r="BO1212">
            <v>0</v>
          </cell>
          <cell r="BP1212">
            <v>0</v>
          </cell>
          <cell r="BQ1212">
            <v>0</v>
          </cell>
          <cell r="BR1212">
            <v>0</v>
          </cell>
          <cell r="BS1212">
            <v>0</v>
          </cell>
          <cell r="BT1212">
            <v>0</v>
          </cell>
          <cell r="BU1212">
            <v>0</v>
          </cell>
          <cell r="BV1212">
            <v>0</v>
          </cell>
          <cell r="BW1212">
            <v>0</v>
          </cell>
          <cell r="BX1212">
            <v>0</v>
          </cell>
          <cell r="BY1212">
            <v>0</v>
          </cell>
          <cell r="BZ1212">
            <v>0</v>
          </cell>
          <cell r="CA1212">
            <v>4618.17578125</v>
          </cell>
          <cell r="CB1212">
            <v>67711.03125</v>
          </cell>
          <cell r="CC1212">
            <v>37651.51171875</v>
          </cell>
          <cell r="CD1212">
            <v>0</v>
          </cell>
          <cell r="CE1212">
            <v>4222.33203125</v>
          </cell>
          <cell r="CF1212">
            <v>0</v>
          </cell>
          <cell r="CG1212">
            <v>0</v>
          </cell>
          <cell r="CH1212">
            <v>0</v>
          </cell>
          <cell r="CI1212">
            <v>0</v>
          </cell>
          <cell r="CJ1212">
            <v>0</v>
          </cell>
          <cell r="CK1212">
            <v>0</v>
          </cell>
          <cell r="CL1212">
            <v>0</v>
          </cell>
          <cell r="CM1212">
            <v>1</v>
          </cell>
        </row>
        <row r="1213">
          <cell r="A1213" t="str">
            <v>NIP_BP11_Z_OPON_ES1_G99</v>
          </cell>
          <cell r="C1213" t="str">
            <v>BP11</v>
          </cell>
          <cell r="D1213" t="str">
            <v>Out</v>
          </cell>
          <cell r="E1213" t="str">
            <v>Third Party Finance</v>
          </cell>
          <cell r="F1213" t="str">
            <v>Options</v>
          </cell>
          <cell r="G1213" t="str">
            <v>SPDC JV</v>
          </cell>
          <cell r="H1213" t="str">
            <v>Not reported</v>
          </cell>
          <cell r="I1213" t="str">
            <v>OPOBO NORTH</v>
          </cell>
          <cell r="J1213" t="str">
            <v>OML - 11</v>
          </cell>
          <cell r="K1213" t="str">
            <v>SWAMP EAST</v>
          </cell>
          <cell r="L1213" t="str">
            <v>East</v>
          </cell>
          <cell r="M1213" t="str">
            <v>EDG Buguma Creek Phase 2A</v>
          </cell>
          <cell r="N1213" t="str">
            <v>BNAG Filler Project</v>
          </cell>
          <cell r="O1213" t="str">
            <v>BNAG Filler Project</v>
          </cell>
          <cell r="P1213" t="str">
            <v>BNAG Filler Project</v>
          </cell>
          <cell r="Q1213" t="str">
            <v>Ehidiamhen Alikah</v>
          </cell>
          <cell r="R1213" t="str">
            <v>THIRD_PARTY_FACILITY1_GP / BONNY3_GP</v>
          </cell>
          <cell r="S1213" t="str">
            <v>DOMGAS</v>
          </cell>
          <cell r="T1213" t="str">
            <v>7. Export Growth</v>
          </cell>
          <cell r="U1213" t="str">
            <v>2. Domgas / IPP</v>
          </cell>
          <cell r="V1213" t="str">
            <v>Ikwan Ukauku</v>
          </cell>
          <cell r="W1213">
            <v>0</v>
          </cell>
          <cell r="X1213">
            <v>0</v>
          </cell>
          <cell r="Y1213">
            <v>0</v>
          </cell>
          <cell r="Z1213">
            <v>291.25467752348777</v>
          </cell>
          <cell r="AA1213">
            <v>0</v>
          </cell>
          <cell r="AB1213">
            <v>272460.2042620182</v>
          </cell>
          <cell r="AC1213">
            <v>0</v>
          </cell>
          <cell r="AD1213">
            <v>0</v>
          </cell>
          <cell r="AE1213">
            <v>0</v>
          </cell>
          <cell r="AF1213">
            <v>268845.44256353378</v>
          </cell>
          <cell r="AG1213">
            <v>2453.3822433631867</v>
          </cell>
          <cell r="AH1213">
            <v>1161.1349247700944</v>
          </cell>
          <cell r="AI1213">
            <v>117248.890625</v>
          </cell>
          <cell r="AJ1213">
            <v>130351.0595703125</v>
          </cell>
          <cell r="AK1213">
            <v>0</v>
          </cell>
          <cell r="AL1213">
            <v>0</v>
          </cell>
          <cell r="AM1213">
            <v>0</v>
          </cell>
          <cell r="AN1213">
            <v>0</v>
          </cell>
          <cell r="AO1213">
            <v>0</v>
          </cell>
          <cell r="AP1213">
            <v>0</v>
          </cell>
          <cell r="AQ1213">
            <v>0</v>
          </cell>
          <cell r="AR1213">
            <v>2</v>
          </cell>
          <cell r="AS1213">
            <v>0</v>
          </cell>
          <cell r="AT1213">
            <v>0</v>
          </cell>
          <cell r="AU1213">
            <v>0</v>
          </cell>
          <cell r="AV1213">
            <v>0</v>
          </cell>
          <cell r="AW1213">
            <v>0</v>
          </cell>
          <cell r="AX1213">
            <v>0</v>
          </cell>
          <cell r="AY1213">
            <v>0</v>
          </cell>
          <cell r="AZ1213">
            <v>0</v>
          </cell>
          <cell r="BA1213">
            <v>0</v>
          </cell>
          <cell r="BB1213">
            <v>0</v>
          </cell>
          <cell r="BC1213">
            <v>0</v>
          </cell>
          <cell r="BD1213">
            <v>0</v>
          </cell>
          <cell r="BE1213">
            <v>0</v>
          </cell>
          <cell r="BF1213">
            <v>0</v>
          </cell>
          <cell r="BG1213">
            <v>0</v>
          </cell>
          <cell r="BH1213">
            <v>0</v>
          </cell>
          <cell r="BI1213">
            <v>0</v>
          </cell>
          <cell r="BJ1213">
            <v>0</v>
          </cell>
          <cell r="BK1213">
            <v>0</v>
          </cell>
          <cell r="BL1213">
            <v>0</v>
          </cell>
          <cell r="BM1213">
            <v>0</v>
          </cell>
          <cell r="BN1213">
            <v>0</v>
          </cell>
          <cell r="BO1213">
            <v>0</v>
          </cell>
          <cell r="BP1213">
            <v>0</v>
          </cell>
          <cell r="BQ1213">
            <v>0</v>
          </cell>
          <cell r="BR1213">
            <v>0</v>
          </cell>
          <cell r="BS1213">
            <v>0</v>
          </cell>
          <cell r="BT1213">
            <v>0</v>
          </cell>
          <cell r="BU1213">
            <v>0</v>
          </cell>
          <cell r="BV1213">
            <v>0</v>
          </cell>
          <cell r="BW1213">
            <v>0</v>
          </cell>
          <cell r="BX1213">
            <v>0</v>
          </cell>
          <cell r="BY1213">
            <v>0</v>
          </cell>
          <cell r="BZ1213">
            <v>0</v>
          </cell>
          <cell r="CA1213">
            <v>9236.3515625</v>
          </cell>
          <cell r="CB1213">
            <v>62801</v>
          </cell>
          <cell r="CC1213">
            <v>35975.19140625</v>
          </cell>
          <cell r="CD1213">
            <v>0</v>
          </cell>
          <cell r="CE1213">
            <v>9236.3515625</v>
          </cell>
          <cell r="CF1213">
            <v>0</v>
          </cell>
          <cell r="CG1213">
            <v>0</v>
          </cell>
          <cell r="CH1213">
            <v>0</v>
          </cell>
          <cell r="CI1213">
            <v>0</v>
          </cell>
          <cell r="CJ1213">
            <v>0</v>
          </cell>
          <cell r="CK1213">
            <v>0</v>
          </cell>
          <cell r="CL1213">
            <v>0</v>
          </cell>
          <cell r="CM1213">
            <v>1</v>
          </cell>
        </row>
        <row r="1214">
          <cell r="A1214" t="str">
            <v>NIP_BP11_Z_OPON_ES1_L01</v>
          </cell>
          <cell r="C1214" t="str">
            <v>BP11</v>
          </cell>
          <cell r="D1214" t="str">
            <v>Out</v>
          </cell>
          <cell r="E1214" t="str">
            <v>Domgas/IPP</v>
          </cell>
          <cell r="F1214" t="str">
            <v>Base Plus</v>
          </cell>
          <cell r="G1214" t="str">
            <v>SPDC JV</v>
          </cell>
          <cell r="H1214" t="str">
            <v>Out</v>
          </cell>
          <cell r="I1214" t="str">
            <v>OPOBO NORTH</v>
          </cell>
          <cell r="J1214" t="str">
            <v>OML - 11</v>
          </cell>
          <cell r="K1214" t="str">
            <v>SWAMP EAST</v>
          </cell>
          <cell r="L1214" t="str">
            <v>East</v>
          </cell>
          <cell r="M1214" t="str">
            <v>EDG Buguma Creek Phase 2C</v>
          </cell>
          <cell r="N1214" t="str">
            <v>EDG Buguma Creek Phase 2C</v>
          </cell>
          <cell r="O1214" t="str">
            <v>EDG Buguma Creek Phase 2C</v>
          </cell>
          <cell r="P1214" t="str">
            <v>EDG Buguma Creek Phase 2</v>
          </cell>
          <cell r="Q1214" t="str">
            <v>Ehidiamhen Alikah</v>
          </cell>
          <cell r="R1214" t="str">
            <v>OPOBO_SOUTH1_FS</v>
          </cell>
          <cell r="S1214" t="str">
            <v>NLNG</v>
          </cell>
          <cell r="T1214" t="str">
            <v>5. Domgas (Ring fenced)</v>
          </cell>
          <cell r="U1214" t="str">
            <v>2. Domgas / IPP</v>
          </cell>
          <cell r="V1214" t="str">
            <v>Ikwan Ukauku</v>
          </cell>
          <cell r="W1214">
            <v>0</v>
          </cell>
          <cell r="X1214">
            <v>0</v>
          </cell>
          <cell r="Y1214">
            <v>1831.4269676208496</v>
          </cell>
          <cell r="Z1214">
            <v>0</v>
          </cell>
          <cell r="AA1214">
            <v>1462.810001373291</v>
          </cell>
          <cell r="AB1214">
            <v>0</v>
          </cell>
          <cell r="AC1214">
            <v>1316.5330047607422</v>
          </cell>
          <cell r="AD1214">
            <v>146.2810001373291</v>
          </cell>
          <cell r="AE1214">
            <v>0</v>
          </cell>
          <cell r="AF1214">
            <v>0</v>
          </cell>
          <cell r="AG1214">
            <v>0</v>
          </cell>
          <cell r="AH1214">
            <v>0</v>
          </cell>
          <cell r="AI1214">
            <v>24867.486328125</v>
          </cell>
          <cell r="AJ1214">
            <v>23166.300109863281</v>
          </cell>
          <cell r="AK1214">
            <v>0</v>
          </cell>
          <cell r="AL1214">
            <v>0</v>
          </cell>
          <cell r="AM1214">
            <v>2</v>
          </cell>
          <cell r="AN1214">
            <v>2</v>
          </cell>
          <cell r="AO1214">
            <v>0</v>
          </cell>
          <cell r="AP1214">
            <v>0</v>
          </cell>
          <cell r="AQ1214">
            <v>0</v>
          </cell>
          <cell r="AR1214">
            <v>0</v>
          </cell>
          <cell r="AS1214">
            <v>0</v>
          </cell>
          <cell r="AT1214">
            <v>0</v>
          </cell>
          <cell r="AU1214">
            <v>0</v>
          </cell>
          <cell r="AV1214">
            <v>0</v>
          </cell>
          <cell r="AW1214">
            <v>0</v>
          </cell>
          <cell r="AX1214">
            <v>0</v>
          </cell>
          <cell r="AY1214">
            <v>0</v>
          </cell>
          <cell r="AZ1214">
            <v>0</v>
          </cell>
          <cell r="BA1214">
            <v>0</v>
          </cell>
          <cell r="BB1214">
            <v>0</v>
          </cell>
          <cell r="BC1214">
            <v>0</v>
          </cell>
          <cell r="BD1214">
            <v>0</v>
          </cell>
          <cell r="BE1214">
            <v>0</v>
          </cell>
          <cell r="BF1214">
            <v>0</v>
          </cell>
          <cell r="BG1214">
            <v>0</v>
          </cell>
          <cell r="BH1214">
            <v>0</v>
          </cell>
          <cell r="BI1214">
            <v>0</v>
          </cell>
          <cell r="BJ1214">
            <v>0</v>
          </cell>
          <cell r="BK1214">
            <v>0</v>
          </cell>
          <cell r="BL1214">
            <v>6216.87158203125</v>
          </cell>
          <cell r="BM1214">
            <v>0</v>
          </cell>
          <cell r="BN1214">
            <v>0</v>
          </cell>
          <cell r="BO1214">
            <v>18650.615234375</v>
          </cell>
          <cell r="BP1214">
            <v>0</v>
          </cell>
          <cell r="BQ1214">
            <v>0</v>
          </cell>
          <cell r="BR1214">
            <v>0</v>
          </cell>
          <cell r="BS1214">
            <v>0</v>
          </cell>
          <cell r="BT1214">
            <v>0</v>
          </cell>
          <cell r="BU1214">
            <v>0</v>
          </cell>
          <cell r="BV1214">
            <v>0</v>
          </cell>
          <cell r="BW1214">
            <v>0</v>
          </cell>
          <cell r="BX1214">
            <v>0</v>
          </cell>
          <cell r="BY1214">
            <v>0</v>
          </cell>
          <cell r="BZ1214">
            <v>0</v>
          </cell>
          <cell r="CA1214">
            <v>0</v>
          </cell>
          <cell r="CB1214">
            <v>0</v>
          </cell>
          <cell r="CC1214">
            <v>0</v>
          </cell>
          <cell r="CD1214">
            <v>0</v>
          </cell>
          <cell r="CE1214">
            <v>0</v>
          </cell>
          <cell r="CF1214">
            <v>0</v>
          </cell>
          <cell r="CG1214">
            <v>0</v>
          </cell>
          <cell r="CH1214">
            <v>0</v>
          </cell>
          <cell r="CI1214">
            <v>0</v>
          </cell>
          <cell r="CJ1214">
            <v>0</v>
          </cell>
          <cell r="CK1214">
            <v>0</v>
          </cell>
          <cell r="CL1214">
            <v>0</v>
          </cell>
          <cell r="CM1214">
            <v>1</v>
          </cell>
        </row>
        <row r="1215">
          <cell r="A1215" t="str">
            <v>NIP_BP11_Z_OPOS_ES1_D99</v>
          </cell>
          <cell r="C1215" t="str">
            <v>BP11</v>
          </cell>
          <cell r="D1215" t="str">
            <v>Out</v>
          </cell>
          <cell r="E1215" t="str">
            <v>Domgas/IPP</v>
          </cell>
          <cell r="F1215" t="str">
            <v>Base Plus</v>
          </cell>
          <cell r="G1215" t="str">
            <v>SPDC JV</v>
          </cell>
          <cell r="H1215" t="str">
            <v>Out</v>
          </cell>
          <cell r="I1215" t="str">
            <v>OPOBO SOUTH</v>
          </cell>
          <cell r="J1215" t="str">
            <v>OML - 11</v>
          </cell>
          <cell r="K1215" t="str">
            <v>SWAMP EAST</v>
          </cell>
          <cell r="L1215" t="str">
            <v>East</v>
          </cell>
          <cell r="M1215" t="str">
            <v>EDG Buguma Creek Phase 2A</v>
          </cell>
          <cell r="N1215" t="str">
            <v>EDG Buguma Creek Phase 2A</v>
          </cell>
          <cell r="O1215" t="str">
            <v>EDG Buguma Creek Phase 2A</v>
          </cell>
          <cell r="P1215" t="str">
            <v>EDG Buguma Creek Phase 2</v>
          </cell>
          <cell r="Q1215" t="str">
            <v>Ehidiamhen Alikah</v>
          </cell>
          <cell r="R1215" t="str">
            <v>OPOBO_SOUTH1_FS</v>
          </cell>
          <cell r="S1215" t="str">
            <v>NLNG</v>
          </cell>
          <cell r="T1215" t="str">
            <v>5. Domgas (Ring fenced)</v>
          </cell>
          <cell r="U1215" t="str">
            <v>2. Domgas / IPP</v>
          </cell>
          <cell r="V1215" t="str">
            <v>Ikwan Ukauku</v>
          </cell>
          <cell r="W1215">
            <v>0</v>
          </cell>
          <cell r="X1215">
            <v>0</v>
          </cell>
          <cell r="Y1215">
            <v>13143.865142822266</v>
          </cell>
          <cell r="Z1215">
            <v>0</v>
          </cell>
          <cell r="AA1215">
            <v>25686.401428222656</v>
          </cell>
          <cell r="AB1215">
            <v>0</v>
          </cell>
          <cell r="AC1215">
            <v>23117.721649169922</v>
          </cell>
          <cell r="AD1215">
            <v>2568.64013671875</v>
          </cell>
          <cell r="AE1215">
            <v>0</v>
          </cell>
          <cell r="AF1215">
            <v>0</v>
          </cell>
          <cell r="AG1215">
            <v>0</v>
          </cell>
          <cell r="AH1215">
            <v>0</v>
          </cell>
          <cell r="AI1215">
            <v>301344.5625</v>
          </cell>
          <cell r="AJ1215">
            <v>277520.00102233887</v>
          </cell>
          <cell r="AK1215">
            <v>0</v>
          </cell>
          <cell r="AL1215">
            <v>0</v>
          </cell>
          <cell r="AM1215">
            <v>4</v>
          </cell>
          <cell r="AN1215">
            <v>0</v>
          </cell>
          <cell r="AO1215">
            <v>0</v>
          </cell>
          <cell r="AP1215">
            <v>0</v>
          </cell>
          <cell r="AQ1215">
            <v>0</v>
          </cell>
          <cell r="AR1215">
            <v>0</v>
          </cell>
          <cell r="AS1215">
            <v>0</v>
          </cell>
          <cell r="AT1215">
            <v>0</v>
          </cell>
          <cell r="AU1215">
            <v>0</v>
          </cell>
          <cell r="AV1215">
            <v>0</v>
          </cell>
          <cell r="AW1215">
            <v>0</v>
          </cell>
          <cell r="AX1215">
            <v>0</v>
          </cell>
          <cell r="AY1215">
            <v>0</v>
          </cell>
          <cell r="AZ1215">
            <v>0</v>
          </cell>
          <cell r="BA1215">
            <v>0</v>
          </cell>
          <cell r="BB1215">
            <v>0</v>
          </cell>
          <cell r="BC1215">
            <v>0</v>
          </cell>
          <cell r="BD1215">
            <v>0</v>
          </cell>
          <cell r="BE1215">
            <v>0</v>
          </cell>
          <cell r="BF1215">
            <v>0</v>
          </cell>
          <cell r="BG1215">
            <v>0</v>
          </cell>
          <cell r="BH1215">
            <v>0</v>
          </cell>
          <cell r="BI1215">
            <v>0</v>
          </cell>
          <cell r="BJ1215">
            <v>0</v>
          </cell>
          <cell r="BK1215">
            <v>0</v>
          </cell>
          <cell r="BL1215">
            <v>13243.5</v>
          </cell>
          <cell r="BM1215">
            <v>167400.03515625</v>
          </cell>
          <cell r="BN1215">
            <v>55100.33984375</v>
          </cell>
          <cell r="BO1215">
            <v>0</v>
          </cell>
          <cell r="BP1215">
            <v>65600.67919921875</v>
          </cell>
          <cell r="BQ1215">
            <v>0</v>
          </cell>
          <cell r="BR1215">
            <v>0</v>
          </cell>
          <cell r="BS1215">
            <v>0</v>
          </cell>
          <cell r="BT1215">
            <v>0</v>
          </cell>
          <cell r="BU1215">
            <v>0</v>
          </cell>
          <cell r="BV1215">
            <v>0</v>
          </cell>
          <cell r="BW1215">
            <v>0</v>
          </cell>
          <cell r="BX1215">
            <v>0</v>
          </cell>
          <cell r="BY1215">
            <v>0</v>
          </cell>
          <cell r="BZ1215">
            <v>0</v>
          </cell>
          <cell r="CA1215">
            <v>0</v>
          </cell>
          <cell r="CB1215">
            <v>0</v>
          </cell>
          <cell r="CC1215">
            <v>0</v>
          </cell>
          <cell r="CD1215">
            <v>0</v>
          </cell>
          <cell r="CE1215">
            <v>0</v>
          </cell>
          <cell r="CF1215">
            <v>0</v>
          </cell>
          <cell r="CG1215">
            <v>0</v>
          </cell>
          <cell r="CH1215">
            <v>0</v>
          </cell>
          <cell r="CI1215">
            <v>0</v>
          </cell>
          <cell r="CJ1215">
            <v>0</v>
          </cell>
          <cell r="CK1215">
            <v>0</v>
          </cell>
          <cell r="CL1215">
            <v>0</v>
          </cell>
          <cell r="CM1215">
            <v>1</v>
          </cell>
        </row>
        <row r="1216">
          <cell r="A1216" t="str">
            <v>NIP_BP11_Z_OPOS_ES1_G99</v>
          </cell>
          <cell r="C1216" t="str">
            <v>BP11</v>
          </cell>
          <cell r="D1216" t="str">
            <v>Out</v>
          </cell>
          <cell r="E1216" t="str">
            <v>Domgas/IPP</v>
          </cell>
          <cell r="F1216" t="str">
            <v>Base Plus</v>
          </cell>
          <cell r="G1216" t="str">
            <v>SPDC JV</v>
          </cell>
          <cell r="H1216" t="str">
            <v>Out</v>
          </cell>
          <cell r="I1216" t="str">
            <v>OPOBO SOUTH</v>
          </cell>
          <cell r="J1216" t="str">
            <v>OML - 11</v>
          </cell>
          <cell r="K1216" t="str">
            <v>SWAMP EAST</v>
          </cell>
          <cell r="L1216" t="str">
            <v>East</v>
          </cell>
          <cell r="M1216" t="str">
            <v>BNAG Filler Project</v>
          </cell>
          <cell r="N1216" t="str">
            <v>EDG Buguma Creek Phase 2A</v>
          </cell>
          <cell r="O1216" t="str">
            <v>EDG Buguma Creek Phase 2A</v>
          </cell>
          <cell r="P1216" t="str">
            <v>EDG Buguma Creek Phase 2</v>
          </cell>
          <cell r="Q1216" t="str">
            <v>Ehidiamhen Alikah</v>
          </cell>
          <cell r="R1216" t="str">
            <v>THIRD_PARTY_FACILITY1_GP</v>
          </cell>
          <cell r="S1216" t="str">
            <v>DOMGAS</v>
          </cell>
          <cell r="T1216" t="str">
            <v>5. Domgas (Ring fenced)</v>
          </cell>
          <cell r="U1216" t="str">
            <v>2. Domgas / IPP</v>
          </cell>
          <cell r="V1216" t="str">
            <v>Ikwan Ukauku</v>
          </cell>
          <cell r="W1216">
            <v>0</v>
          </cell>
          <cell r="X1216">
            <v>0</v>
          </cell>
          <cell r="Y1216">
            <v>0</v>
          </cell>
          <cell r="Z1216">
            <v>1.6167391147600938</v>
          </cell>
          <cell r="AA1216">
            <v>0</v>
          </cell>
          <cell r="AB1216">
            <v>51735.936189383268</v>
          </cell>
          <cell r="AC1216">
            <v>0</v>
          </cell>
          <cell r="AD1216">
            <v>0</v>
          </cell>
          <cell r="AE1216">
            <v>0</v>
          </cell>
          <cell r="AF1216">
            <v>48940.114835441113</v>
          </cell>
          <cell r="AG1216">
            <v>2575.8006860706955</v>
          </cell>
          <cell r="AH1216">
            <v>219.87913009524345</v>
          </cell>
          <cell r="AI1216">
            <v>68566.03125</v>
          </cell>
          <cell r="AJ1216">
            <v>59905.408935546875</v>
          </cell>
          <cell r="AK1216">
            <v>0</v>
          </cell>
          <cell r="AL1216">
            <v>0</v>
          </cell>
          <cell r="AM1216">
            <v>0</v>
          </cell>
          <cell r="AN1216">
            <v>0</v>
          </cell>
          <cell r="AO1216">
            <v>0</v>
          </cell>
          <cell r="AP1216">
            <v>0</v>
          </cell>
          <cell r="AQ1216">
            <v>0</v>
          </cell>
          <cell r="AR1216">
            <v>1</v>
          </cell>
          <cell r="AS1216">
            <v>0</v>
          </cell>
          <cell r="AT1216">
            <v>0</v>
          </cell>
          <cell r="AU1216">
            <v>0</v>
          </cell>
          <cell r="AV1216">
            <v>0</v>
          </cell>
          <cell r="AW1216">
            <v>0</v>
          </cell>
          <cell r="AX1216">
            <v>0</v>
          </cell>
          <cell r="AY1216">
            <v>0</v>
          </cell>
          <cell r="AZ1216">
            <v>0</v>
          </cell>
          <cell r="BA1216">
            <v>0</v>
          </cell>
          <cell r="BB1216">
            <v>0</v>
          </cell>
          <cell r="BC1216">
            <v>0</v>
          </cell>
          <cell r="BD1216">
            <v>0</v>
          </cell>
          <cell r="BE1216">
            <v>0</v>
          </cell>
          <cell r="BF1216">
            <v>0</v>
          </cell>
          <cell r="BG1216">
            <v>0</v>
          </cell>
          <cell r="BH1216">
            <v>0</v>
          </cell>
          <cell r="BI1216">
            <v>0</v>
          </cell>
          <cell r="BJ1216">
            <v>0</v>
          </cell>
          <cell r="BK1216">
            <v>0</v>
          </cell>
          <cell r="BL1216">
            <v>0</v>
          </cell>
          <cell r="BM1216">
            <v>0</v>
          </cell>
          <cell r="BN1216">
            <v>0</v>
          </cell>
          <cell r="BO1216">
            <v>0</v>
          </cell>
          <cell r="BP1216">
            <v>0</v>
          </cell>
          <cell r="BQ1216">
            <v>0</v>
          </cell>
          <cell r="BR1216">
            <v>0</v>
          </cell>
          <cell r="BS1216">
            <v>0</v>
          </cell>
          <cell r="BT1216">
            <v>0</v>
          </cell>
          <cell r="BU1216">
            <v>0</v>
          </cell>
          <cell r="BV1216">
            <v>0</v>
          </cell>
          <cell r="BW1216">
            <v>0</v>
          </cell>
          <cell r="BX1216">
            <v>0</v>
          </cell>
          <cell r="BY1216">
            <v>0</v>
          </cell>
          <cell r="BZ1216">
            <v>0</v>
          </cell>
          <cell r="CA1216">
            <v>5200.81591796875</v>
          </cell>
          <cell r="CB1216">
            <v>37379.24609375</v>
          </cell>
          <cell r="CC1216">
            <v>20785.1484375</v>
          </cell>
          <cell r="CD1216">
            <v>0</v>
          </cell>
          <cell r="CE1216">
            <v>5200.81591796875</v>
          </cell>
          <cell r="CF1216">
            <v>0</v>
          </cell>
          <cell r="CG1216">
            <v>0</v>
          </cell>
          <cell r="CH1216">
            <v>0</v>
          </cell>
          <cell r="CI1216">
            <v>0</v>
          </cell>
          <cell r="CJ1216">
            <v>0</v>
          </cell>
          <cell r="CK1216">
            <v>0</v>
          </cell>
          <cell r="CL1216">
            <v>0</v>
          </cell>
          <cell r="CM1216">
            <v>1</v>
          </cell>
        </row>
        <row r="1217">
          <cell r="A1217" t="str">
            <v>NIP_BP11_Z_OPUA_WS1_D99</v>
          </cell>
          <cell r="C1217" t="str">
            <v>BP11</v>
          </cell>
          <cell r="D1217" t="str">
            <v>Out</v>
          </cell>
          <cell r="E1217" t="str">
            <v>Third Party Finance</v>
          </cell>
          <cell r="F1217" t="str">
            <v>Options</v>
          </cell>
          <cell r="G1217" t="str">
            <v>Both</v>
          </cell>
          <cell r="H1217" t="str">
            <v>In</v>
          </cell>
          <cell r="I1217" t="str">
            <v>OPUAMA</v>
          </cell>
          <cell r="J1217" t="str">
            <v>OML - 40</v>
          </cell>
          <cell r="K1217" t="str">
            <v>SWAMP WEST</v>
          </cell>
          <cell r="L1217" t="str">
            <v>West</v>
          </cell>
          <cell r="M1217" t="str">
            <v>Opuama Re-entry</v>
          </cell>
          <cell r="N1217" t="str">
            <v>Thematic Projects</v>
          </cell>
          <cell r="O1217" t="str">
            <v>Thematic Project</v>
          </cell>
          <cell r="P1217" t="str">
            <v>Thematic Project</v>
          </cell>
          <cell r="Q1217" t="str">
            <v>Baranu Suka</v>
          </cell>
          <cell r="R1217" t="str">
            <v>OPUAMA1_FS</v>
          </cell>
          <cell r="S1217" t="str">
            <v>DOMGAS</v>
          </cell>
          <cell r="T1217" t="str">
            <v>2. Export Gas Commitments</v>
          </cell>
          <cell r="U1217" t="str">
            <v>1. Secure / Maximise NFA</v>
          </cell>
          <cell r="V1217" t="str">
            <v>David Oluwajuyigbe</v>
          </cell>
          <cell r="W1217">
            <v>2</v>
          </cell>
          <cell r="X1217">
            <v>0</v>
          </cell>
          <cell r="Y1217">
            <v>41837.748107910156</v>
          </cell>
          <cell r="Z1217">
            <v>0</v>
          </cell>
          <cell r="AA1217">
            <v>41380.779174804688</v>
          </cell>
          <cell r="AB1217">
            <v>0</v>
          </cell>
          <cell r="AC1217">
            <v>34756.183166503906</v>
          </cell>
          <cell r="AD1217">
            <v>6133.4440155029297</v>
          </cell>
          <cell r="AE1217">
            <v>491.20814228057861</v>
          </cell>
          <cell r="AF1217">
            <v>0</v>
          </cell>
          <cell r="AG1217">
            <v>0</v>
          </cell>
          <cell r="AH1217">
            <v>0</v>
          </cell>
          <cell r="AI1217">
            <v>0</v>
          </cell>
          <cell r="AJ1217">
            <v>40051.523498535156</v>
          </cell>
          <cell r="AK1217">
            <v>0</v>
          </cell>
          <cell r="AL1217">
            <v>0</v>
          </cell>
          <cell r="AM1217">
            <v>0</v>
          </cell>
          <cell r="AN1217">
            <v>0</v>
          </cell>
          <cell r="AO1217">
            <v>0</v>
          </cell>
          <cell r="AP1217">
            <v>0</v>
          </cell>
          <cell r="AQ1217">
            <v>0</v>
          </cell>
          <cell r="AR1217">
            <v>0</v>
          </cell>
          <cell r="AS1217">
            <v>0</v>
          </cell>
          <cell r="AT1217">
            <v>0</v>
          </cell>
          <cell r="AU1217">
            <v>0</v>
          </cell>
          <cell r="AV1217">
            <v>0</v>
          </cell>
          <cell r="AW1217">
            <v>0</v>
          </cell>
          <cell r="AX1217">
            <v>0</v>
          </cell>
          <cell r="AY1217">
            <v>0</v>
          </cell>
          <cell r="AZ1217">
            <v>0</v>
          </cell>
          <cell r="BA1217">
            <v>0</v>
          </cell>
          <cell r="BB1217">
            <v>0</v>
          </cell>
          <cell r="BC1217">
            <v>0</v>
          </cell>
          <cell r="BD1217">
            <v>0</v>
          </cell>
          <cell r="BE1217">
            <v>0</v>
          </cell>
          <cell r="BF1217">
            <v>0</v>
          </cell>
          <cell r="BG1217">
            <v>0</v>
          </cell>
          <cell r="BH1217">
            <v>0</v>
          </cell>
          <cell r="BI1217">
            <v>0</v>
          </cell>
          <cell r="BJ1217">
            <v>0</v>
          </cell>
          <cell r="BK1217">
            <v>0</v>
          </cell>
          <cell r="BL1217">
            <v>0</v>
          </cell>
          <cell r="BM1217">
            <v>0</v>
          </cell>
          <cell r="BN1217">
            <v>0</v>
          </cell>
          <cell r="BO1217">
            <v>0</v>
          </cell>
          <cell r="BP1217">
            <v>0</v>
          </cell>
          <cell r="BQ1217">
            <v>0</v>
          </cell>
          <cell r="BR1217">
            <v>0</v>
          </cell>
          <cell r="BS1217">
            <v>0</v>
          </cell>
          <cell r="BT1217">
            <v>0</v>
          </cell>
          <cell r="BU1217">
            <v>0</v>
          </cell>
          <cell r="BV1217">
            <v>0</v>
          </cell>
          <cell r="BW1217">
            <v>0</v>
          </cell>
          <cell r="BX1217">
            <v>0</v>
          </cell>
          <cell r="BY1217">
            <v>0</v>
          </cell>
          <cell r="BZ1217">
            <v>0</v>
          </cell>
          <cell r="CA1217">
            <v>0</v>
          </cell>
          <cell r="CB1217">
            <v>0</v>
          </cell>
          <cell r="CC1217">
            <v>0</v>
          </cell>
          <cell r="CD1217">
            <v>0</v>
          </cell>
          <cell r="CE1217">
            <v>0</v>
          </cell>
          <cell r="CF1217">
            <v>0</v>
          </cell>
          <cell r="CG1217">
            <v>0</v>
          </cell>
          <cell r="CH1217">
            <v>0</v>
          </cell>
          <cell r="CI1217">
            <v>0</v>
          </cell>
          <cell r="CJ1217">
            <v>0</v>
          </cell>
          <cell r="CK1217">
            <v>0</v>
          </cell>
          <cell r="CL1217">
            <v>0</v>
          </cell>
          <cell r="CM1217">
            <v>1</v>
          </cell>
        </row>
        <row r="1218">
          <cell r="A1218" t="str">
            <v>NIP_BP11_Z_OPUK_WS2_D99</v>
          </cell>
          <cell r="C1218" t="str">
            <v>BP11</v>
          </cell>
          <cell r="D1218" t="str">
            <v>Out</v>
          </cell>
          <cell r="E1218" t="str">
            <v>Third Party Finance</v>
          </cell>
          <cell r="F1218" t="str">
            <v>Options</v>
          </cell>
          <cell r="G1218" t="str">
            <v>Both</v>
          </cell>
          <cell r="H1218" t="str">
            <v>In</v>
          </cell>
          <cell r="I1218" t="str">
            <v>OPUKUSHI</v>
          </cell>
          <cell r="J1218" t="str">
            <v>OML - 35</v>
          </cell>
          <cell r="K1218" t="str">
            <v>SWAMP WEST</v>
          </cell>
          <cell r="L1218" t="str">
            <v>West</v>
          </cell>
          <cell r="M1218" t="str">
            <v>Thematic Project - OPUKUSHI</v>
          </cell>
          <cell r="N1218" t="str">
            <v>Thematic Projects</v>
          </cell>
          <cell r="O1218" t="str">
            <v>Thematic Project</v>
          </cell>
          <cell r="P1218" t="str">
            <v>Thematic Project</v>
          </cell>
          <cell r="Q1218" t="str">
            <v>Baranu Suka</v>
          </cell>
          <cell r="R1218" t="str">
            <v>OPUKUSHI1_FS</v>
          </cell>
          <cell r="S1218" t="str">
            <v>OKLNG</v>
          </cell>
          <cell r="T1218" t="str">
            <v>2. Export Gas Commitments</v>
          </cell>
          <cell r="U1218" t="str">
            <v>1. Secure / Maximise NFA</v>
          </cell>
          <cell r="V1218" t="str">
            <v>David Oluwajuyigbe</v>
          </cell>
          <cell r="W1218">
            <v>1</v>
          </cell>
          <cell r="X1218">
            <v>0</v>
          </cell>
          <cell r="Y1218">
            <v>76528.878468888157</v>
          </cell>
          <cell r="Z1218">
            <v>0</v>
          </cell>
          <cell r="AA1218">
            <v>140528.76978946239</v>
          </cell>
          <cell r="AB1218">
            <v>0</v>
          </cell>
          <cell r="AC1218">
            <v>118194.53680419922</v>
          </cell>
          <cell r="AD1218">
            <v>20857.90608215332</v>
          </cell>
          <cell r="AE1218">
            <v>1476.3098013451527</v>
          </cell>
          <cell r="AF1218">
            <v>0</v>
          </cell>
          <cell r="AG1218">
            <v>0</v>
          </cell>
          <cell r="AH1218">
            <v>0</v>
          </cell>
          <cell r="AI1218">
            <v>0</v>
          </cell>
          <cell r="AJ1218">
            <v>67070.276509932417</v>
          </cell>
          <cell r="AK1218">
            <v>0</v>
          </cell>
          <cell r="AL1218">
            <v>0</v>
          </cell>
          <cell r="AM1218">
            <v>0</v>
          </cell>
          <cell r="AN1218">
            <v>0</v>
          </cell>
          <cell r="AO1218">
            <v>0</v>
          </cell>
          <cell r="AP1218">
            <v>0</v>
          </cell>
          <cell r="AQ1218">
            <v>0</v>
          </cell>
          <cell r="AR1218">
            <v>0</v>
          </cell>
          <cell r="AS1218">
            <v>0</v>
          </cell>
          <cell r="AT1218">
            <v>0</v>
          </cell>
          <cell r="AU1218">
            <v>0</v>
          </cell>
          <cell r="AV1218">
            <v>0</v>
          </cell>
          <cell r="AW1218">
            <v>0</v>
          </cell>
          <cell r="AX1218">
            <v>0</v>
          </cell>
          <cell r="AY1218">
            <v>0</v>
          </cell>
          <cell r="AZ1218">
            <v>0</v>
          </cell>
          <cell r="BA1218">
            <v>0</v>
          </cell>
          <cell r="BB1218">
            <v>0</v>
          </cell>
          <cell r="BC1218">
            <v>0</v>
          </cell>
          <cell r="BD1218">
            <v>0</v>
          </cell>
          <cell r="BE1218">
            <v>0</v>
          </cell>
          <cell r="BF1218">
            <v>0</v>
          </cell>
          <cell r="BG1218">
            <v>0</v>
          </cell>
          <cell r="BH1218">
            <v>0</v>
          </cell>
          <cell r="BI1218">
            <v>0</v>
          </cell>
          <cell r="BJ1218">
            <v>0</v>
          </cell>
          <cell r="BK1218">
            <v>0</v>
          </cell>
          <cell r="BL1218">
            <v>0</v>
          </cell>
          <cell r="BM1218">
            <v>0</v>
          </cell>
          <cell r="BN1218">
            <v>0</v>
          </cell>
          <cell r="BO1218">
            <v>0</v>
          </cell>
          <cell r="BP1218">
            <v>0</v>
          </cell>
          <cell r="BQ1218">
            <v>0</v>
          </cell>
          <cell r="BR1218">
            <v>0</v>
          </cell>
          <cell r="BS1218">
            <v>0</v>
          </cell>
          <cell r="BT1218">
            <v>0</v>
          </cell>
          <cell r="BU1218">
            <v>0</v>
          </cell>
          <cell r="BV1218">
            <v>0</v>
          </cell>
          <cell r="BW1218">
            <v>0</v>
          </cell>
          <cell r="BX1218">
            <v>0</v>
          </cell>
          <cell r="BY1218">
            <v>0</v>
          </cell>
          <cell r="BZ1218">
            <v>0</v>
          </cell>
          <cell r="CA1218">
            <v>0</v>
          </cell>
          <cell r="CB1218">
            <v>0</v>
          </cell>
          <cell r="CC1218">
            <v>0</v>
          </cell>
          <cell r="CD1218">
            <v>0</v>
          </cell>
          <cell r="CE1218">
            <v>0</v>
          </cell>
          <cell r="CF1218">
            <v>0</v>
          </cell>
          <cell r="CG1218">
            <v>0</v>
          </cell>
          <cell r="CH1218">
            <v>0</v>
          </cell>
          <cell r="CI1218">
            <v>0</v>
          </cell>
          <cell r="CJ1218">
            <v>1000</v>
          </cell>
          <cell r="CK1218">
            <v>0</v>
          </cell>
          <cell r="CL1218">
            <v>0</v>
          </cell>
          <cell r="CM1218">
            <v>1</v>
          </cell>
        </row>
        <row r="1219">
          <cell r="A1219" t="str">
            <v>NIP_BP11_Z_ORNI_WL2_D99</v>
          </cell>
          <cell r="C1219" t="str">
            <v>BP11</v>
          </cell>
          <cell r="D1219" t="str">
            <v>In</v>
          </cell>
          <cell r="E1219" t="str">
            <v>Domgas/IPP</v>
          </cell>
          <cell r="F1219" t="str">
            <v>Base</v>
          </cell>
          <cell r="G1219" t="str">
            <v>Portfolio Action</v>
          </cell>
          <cell r="H1219" t="str">
            <v>Out</v>
          </cell>
          <cell r="I1219" t="str">
            <v>ORONI</v>
          </cell>
          <cell r="J1219" t="str">
            <v>OML - 30</v>
          </cell>
          <cell r="K1219" t="str">
            <v>LAND WEST</v>
          </cell>
          <cell r="L1219" t="str">
            <v>West</v>
          </cell>
          <cell r="M1219" t="str">
            <v>West Domgas Growth (SFR)</v>
          </cell>
          <cell r="N1219" t="str">
            <v>WDG Phase 2 (Utorogu + Ughelli E)</v>
          </cell>
          <cell r="O1219" t="str">
            <v>WDG Phase 2 (Utorogu + Ughelli E)</v>
          </cell>
          <cell r="P1219" t="str">
            <v>WDG Phase 2 (Utorogu + Ughelli E)</v>
          </cell>
          <cell r="Q1219" t="str">
            <v>Ernest Ikpolo</v>
          </cell>
          <cell r="R1219" t="str">
            <v>ORONI1_FS</v>
          </cell>
          <cell r="S1219" t="str">
            <v>DOMGAS</v>
          </cell>
          <cell r="T1219" t="str">
            <v>4. Oil</v>
          </cell>
          <cell r="U1219" t="str">
            <v>2. Domgas / IPP</v>
          </cell>
          <cell r="V1219" t="str">
            <v xml:space="preserve">Oghene Nkonyeasua </v>
          </cell>
          <cell r="W1219">
            <v>0</v>
          </cell>
          <cell r="X1219">
            <v>0</v>
          </cell>
          <cell r="Y1219">
            <v>1288.3719816207886</v>
          </cell>
          <cell r="Z1219">
            <v>0</v>
          </cell>
          <cell r="AA1219">
            <v>791.5090274810791</v>
          </cell>
          <cell r="AB1219">
            <v>0</v>
          </cell>
          <cell r="AC1219">
            <v>481.99849332682788</v>
          </cell>
          <cell r="AD1219">
            <v>53.554377400316298</v>
          </cell>
          <cell r="AE1219">
            <v>255.95299911499023</v>
          </cell>
          <cell r="AF1219">
            <v>0</v>
          </cell>
          <cell r="AG1219">
            <v>0</v>
          </cell>
          <cell r="AH1219">
            <v>0</v>
          </cell>
          <cell r="AI1219">
            <v>29760.9140625</v>
          </cell>
          <cell r="AJ1219">
            <v>6250.2760620117188</v>
          </cell>
          <cell r="AK1219">
            <v>0</v>
          </cell>
          <cell r="AL1219">
            <v>0</v>
          </cell>
          <cell r="AM1219">
            <v>1</v>
          </cell>
          <cell r="AN1219">
            <v>0</v>
          </cell>
          <cell r="AO1219">
            <v>0</v>
          </cell>
          <cell r="AP1219">
            <v>0</v>
          </cell>
          <cell r="AQ1219">
            <v>0</v>
          </cell>
          <cell r="AR1219">
            <v>0</v>
          </cell>
          <cell r="AS1219">
            <v>0</v>
          </cell>
          <cell r="AT1219">
            <v>0</v>
          </cell>
          <cell r="AU1219">
            <v>0</v>
          </cell>
          <cell r="AV1219">
            <v>0</v>
          </cell>
          <cell r="AW1219">
            <v>0</v>
          </cell>
          <cell r="AX1219">
            <v>0</v>
          </cell>
          <cell r="AY1219">
            <v>0</v>
          </cell>
          <cell r="AZ1219">
            <v>0</v>
          </cell>
          <cell r="BA1219">
            <v>0</v>
          </cell>
          <cell r="BB1219">
            <v>0</v>
          </cell>
          <cell r="BC1219">
            <v>0</v>
          </cell>
          <cell r="BD1219">
            <v>0</v>
          </cell>
          <cell r="BE1219">
            <v>0</v>
          </cell>
          <cell r="BF1219">
            <v>0</v>
          </cell>
          <cell r="BG1219">
            <v>0</v>
          </cell>
          <cell r="BH1219">
            <v>0</v>
          </cell>
          <cell r="BI1219">
            <v>0</v>
          </cell>
          <cell r="BJ1219">
            <v>0</v>
          </cell>
          <cell r="BK1219">
            <v>0</v>
          </cell>
          <cell r="BL1219">
            <v>4825.3115234375</v>
          </cell>
          <cell r="BM1219">
            <v>9143.9658203125</v>
          </cell>
          <cell r="BN1219">
            <v>12635.8828125</v>
          </cell>
          <cell r="BO1219">
            <v>0</v>
          </cell>
          <cell r="BP1219">
            <v>3155.75390625</v>
          </cell>
          <cell r="BQ1219">
            <v>0</v>
          </cell>
          <cell r="BR1219">
            <v>0</v>
          </cell>
          <cell r="BS1219">
            <v>0</v>
          </cell>
          <cell r="BT1219">
            <v>0</v>
          </cell>
          <cell r="BU1219">
            <v>0</v>
          </cell>
          <cell r="BV1219">
            <v>0</v>
          </cell>
          <cell r="BW1219">
            <v>0</v>
          </cell>
          <cell r="BX1219">
            <v>0</v>
          </cell>
          <cell r="BY1219">
            <v>0</v>
          </cell>
          <cell r="BZ1219">
            <v>0</v>
          </cell>
          <cell r="CA1219">
            <v>0</v>
          </cell>
          <cell r="CB1219">
            <v>0</v>
          </cell>
          <cell r="CC1219">
            <v>0</v>
          </cell>
          <cell r="CD1219">
            <v>0</v>
          </cell>
          <cell r="CE1219">
            <v>0</v>
          </cell>
          <cell r="CF1219">
            <v>0</v>
          </cell>
          <cell r="CG1219">
            <v>0</v>
          </cell>
          <cell r="CH1219">
            <v>0</v>
          </cell>
          <cell r="CI1219">
            <v>0</v>
          </cell>
          <cell r="CJ1219">
            <v>0</v>
          </cell>
          <cell r="CK1219">
            <v>0</v>
          </cell>
          <cell r="CL1219">
            <v>0</v>
          </cell>
          <cell r="CM1219">
            <v>1</v>
          </cell>
        </row>
        <row r="1220">
          <cell r="A1220" t="str">
            <v>NIP_BP11_Z_ORUB_ES1_L01</v>
          </cell>
          <cell r="C1220" t="str">
            <v>BP11</v>
          </cell>
          <cell r="D1220" t="str">
            <v>Out</v>
          </cell>
          <cell r="E1220" t="str">
            <v>Domgas/IPP</v>
          </cell>
          <cell r="F1220" t="str">
            <v>Base Plus</v>
          </cell>
          <cell r="G1220" t="str">
            <v>SPDC JV</v>
          </cell>
          <cell r="H1220" t="str">
            <v>Out</v>
          </cell>
          <cell r="I1220" t="str">
            <v>ORUBIRI</v>
          </cell>
          <cell r="J1220" t="str">
            <v>OML - 18</v>
          </cell>
          <cell r="K1220" t="str">
            <v>SWAMP EAST</v>
          </cell>
          <cell r="L1220" t="str">
            <v>East</v>
          </cell>
          <cell r="M1220" t="str">
            <v>EDG Buguma Creek Phase 2C</v>
          </cell>
          <cell r="N1220" t="str">
            <v>EDG Buguma Creek Phase 2C</v>
          </cell>
          <cell r="O1220" t="str">
            <v>EDG Buguma Creek Phase 2C</v>
          </cell>
          <cell r="P1220" t="str">
            <v>EDG Buguma Creek Phase 2</v>
          </cell>
          <cell r="Q1220" t="str">
            <v>Ehidiamhen Alikah</v>
          </cell>
          <cell r="R1220" t="str">
            <v>ORUBIRI1_FS</v>
          </cell>
          <cell r="S1220" t="str">
            <v>DOMGAS</v>
          </cell>
          <cell r="T1220" t="str">
            <v>5. Domgas (Ring fenced)</v>
          </cell>
          <cell r="U1220" t="str">
            <v>2. Domgas / IPP</v>
          </cell>
          <cell r="V1220" t="str">
            <v>Ikwan Ukauku</v>
          </cell>
          <cell r="W1220">
            <v>0</v>
          </cell>
          <cell r="X1220">
            <v>0</v>
          </cell>
          <cell r="Y1220">
            <v>24366.250093460083</v>
          </cell>
          <cell r="Z1220">
            <v>0</v>
          </cell>
          <cell r="AA1220">
            <v>40543.092430114746</v>
          </cell>
          <cell r="AB1220">
            <v>0</v>
          </cell>
          <cell r="AC1220">
            <v>35974.54271697998</v>
          </cell>
          <cell r="AD1220">
            <v>3997.1743292808533</v>
          </cell>
          <cell r="AE1220">
            <v>571.34010124206543</v>
          </cell>
          <cell r="AF1220">
            <v>0</v>
          </cell>
          <cell r="AG1220">
            <v>0</v>
          </cell>
          <cell r="AH1220">
            <v>0</v>
          </cell>
          <cell r="AI1220">
            <v>49734.97265625</v>
          </cell>
          <cell r="AJ1220">
            <v>75626.275268554688</v>
          </cell>
          <cell r="AK1220">
            <v>0</v>
          </cell>
          <cell r="AL1220">
            <v>0</v>
          </cell>
          <cell r="AM1220">
            <v>4</v>
          </cell>
          <cell r="AN1220">
            <v>4</v>
          </cell>
          <cell r="AO1220">
            <v>0</v>
          </cell>
          <cell r="AP1220">
            <v>0</v>
          </cell>
          <cell r="AQ1220">
            <v>0</v>
          </cell>
          <cell r="AR1220">
            <v>0</v>
          </cell>
          <cell r="AS1220">
            <v>0</v>
          </cell>
          <cell r="AT1220">
            <v>0</v>
          </cell>
          <cell r="AU1220">
            <v>0</v>
          </cell>
          <cell r="AV1220">
            <v>0</v>
          </cell>
          <cell r="AW1220">
            <v>0</v>
          </cell>
          <cell r="AX1220">
            <v>0</v>
          </cell>
          <cell r="AY1220">
            <v>0</v>
          </cell>
          <cell r="AZ1220">
            <v>0</v>
          </cell>
          <cell r="BA1220">
            <v>0</v>
          </cell>
          <cell r="BB1220">
            <v>0</v>
          </cell>
          <cell r="BC1220">
            <v>0</v>
          </cell>
          <cell r="BD1220">
            <v>0</v>
          </cell>
          <cell r="BE1220">
            <v>0</v>
          </cell>
          <cell r="BF1220">
            <v>0</v>
          </cell>
          <cell r="BG1220">
            <v>0</v>
          </cell>
          <cell r="BH1220">
            <v>0</v>
          </cell>
          <cell r="BI1220">
            <v>0</v>
          </cell>
          <cell r="BJ1220">
            <v>0</v>
          </cell>
          <cell r="BK1220">
            <v>0</v>
          </cell>
          <cell r="BL1220">
            <v>12433.7431640625</v>
          </cell>
          <cell r="BM1220">
            <v>0</v>
          </cell>
          <cell r="BN1220">
            <v>0</v>
          </cell>
          <cell r="BO1220">
            <v>37301.23046875</v>
          </cell>
          <cell r="BP1220">
            <v>0</v>
          </cell>
          <cell r="BQ1220">
            <v>0</v>
          </cell>
          <cell r="BR1220">
            <v>0</v>
          </cell>
          <cell r="BS1220">
            <v>0</v>
          </cell>
          <cell r="BT1220">
            <v>0</v>
          </cell>
          <cell r="BU1220">
            <v>0</v>
          </cell>
          <cell r="BV1220">
            <v>0</v>
          </cell>
          <cell r="BW1220">
            <v>0</v>
          </cell>
          <cell r="BX1220">
            <v>0</v>
          </cell>
          <cell r="BY1220">
            <v>0</v>
          </cell>
          <cell r="BZ1220">
            <v>0</v>
          </cell>
          <cell r="CA1220">
            <v>0</v>
          </cell>
          <cell r="CB1220">
            <v>0</v>
          </cell>
          <cell r="CC1220">
            <v>0</v>
          </cell>
          <cell r="CD1220">
            <v>0</v>
          </cell>
          <cell r="CE1220">
            <v>0</v>
          </cell>
          <cell r="CF1220">
            <v>0</v>
          </cell>
          <cell r="CG1220">
            <v>0</v>
          </cell>
          <cell r="CH1220">
            <v>0</v>
          </cell>
          <cell r="CI1220">
            <v>0</v>
          </cell>
          <cell r="CJ1220">
            <v>0</v>
          </cell>
          <cell r="CK1220">
            <v>0</v>
          </cell>
          <cell r="CL1220">
            <v>0</v>
          </cell>
          <cell r="CM1220">
            <v>1</v>
          </cell>
        </row>
        <row r="1221">
          <cell r="A1221" t="str">
            <v>NIP_BP11_Z_OTAK_ES1_D01</v>
          </cell>
          <cell r="C1221" t="str">
            <v>BP11</v>
          </cell>
          <cell r="D1221" t="str">
            <v>Out</v>
          </cell>
          <cell r="E1221" t="str">
            <v>Domgas/IPP</v>
          </cell>
          <cell r="F1221" t="str">
            <v>Base Plus</v>
          </cell>
          <cell r="G1221" t="str">
            <v>SPDC JV</v>
          </cell>
          <cell r="H1221" t="str">
            <v>Out</v>
          </cell>
          <cell r="I1221" t="str">
            <v>OTAKIKPO</v>
          </cell>
          <cell r="J1221" t="str">
            <v>OML - 11</v>
          </cell>
          <cell r="K1221" t="str">
            <v>SWAMP EAST</v>
          </cell>
          <cell r="L1221" t="str">
            <v>East</v>
          </cell>
          <cell r="M1221" t="str">
            <v>EDG Buguma Creek Phase 2A</v>
          </cell>
          <cell r="N1221" t="str">
            <v>EDG Buguma Creek Phase 2A</v>
          </cell>
          <cell r="O1221" t="str">
            <v>EDG Buguma Creek Phase 2A</v>
          </cell>
          <cell r="P1221" t="str">
            <v>EDG Buguma Creek Phase 2</v>
          </cell>
          <cell r="Q1221" t="str">
            <v>Ehidiamhen Alikah</v>
          </cell>
          <cell r="R1221" t="str">
            <v>OPOBO_SOUTH1_FS</v>
          </cell>
          <cell r="S1221" t="str">
            <v>NLNG</v>
          </cell>
          <cell r="T1221" t="str">
            <v>5. Domgas (Ring fenced)</v>
          </cell>
          <cell r="U1221" t="str">
            <v>2. Domgas / IPP</v>
          </cell>
          <cell r="V1221" t="str">
            <v>Ikwan Ukauku</v>
          </cell>
          <cell r="W1221">
            <v>0</v>
          </cell>
          <cell r="X1221">
            <v>0</v>
          </cell>
          <cell r="Y1221">
            <v>27831.742614746094</v>
          </cell>
          <cell r="Z1221">
            <v>0</v>
          </cell>
          <cell r="AA1221">
            <v>26684.070892333984</v>
          </cell>
          <cell r="AB1221">
            <v>0</v>
          </cell>
          <cell r="AC1221">
            <v>24015.65412902832</v>
          </cell>
          <cell r="AD1221">
            <v>2668.4070930480957</v>
          </cell>
          <cell r="AE1221">
            <v>0</v>
          </cell>
          <cell r="AF1221">
            <v>0</v>
          </cell>
          <cell r="AG1221">
            <v>0</v>
          </cell>
          <cell r="AH1221">
            <v>0</v>
          </cell>
          <cell r="AI1221">
            <v>264075.6533203125</v>
          </cell>
          <cell r="AJ1221">
            <v>238120.63039398193</v>
          </cell>
          <cell r="AK1221">
            <v>0</v>
          </cell>
          <cell r="AL1221">
            <v>0</v>
          </cell>
          <cell r="AM1221">
            <v>4</v>
          </cell>
          <cell r="AN1221">
            <v>0</v>
          </cell>
          <cell r="AO1221">
            <v>0</v>
          </cell>
          <cell r="AP1221">
            <v>0</v>
          </cell>
          <cell r="AQ1221">
            <v>0</v>
          </cell>
          <cell r="AR1221">
            <v>0</v>
          </cell>
          <cell r="AS1221">
            <v>0</v>
          </cell>
          <cell r="AT1221">
            <v>0</v>
          </cell>
          <cell r="AU1221">
            <v>0</v>
          </cell>
          <cell r="AV1221">
            <v>0</v>
          </cell>
          <cell r="AW1221">
            <v>0</v>
          </cell>
          <cell r="AX1221">
            <v>0</v>
          </cell>
          <cell r="AY1221">
            <v>0</v>
          </cell>
          <cell r="AZ1221">
            <v>0</v>
          </cell>
          <cell r="BA1221">
            <v>0</v>
          </cell>
          <cell r="BB1221">
            <v>0</v>
          </cell>
          <cell r="BC1221">
            <v>0</v>
          </cell>
          <cell r="BD1221">
            <v>0</v>
          </cell>
          <cell r="BE1221">
            <v>0</v>
          </cell>
          <cell r="BF1221">
            <v>0</v>
          </cell>
          <cell r="BG1221">
            <v>0</v>
          </cell>
          <cell r="BH1221">
            <v>0</v>
          </cell>
          <cell r="BI1221">
            <v>0</v>
          </cell>
          <cell r="BJ1221">
            <v>0</v>
          </cell>
          <cell r="BK1221">
            <v>0</v>
          </cell>
          <cell r="BL1221">
            <v>22948.1884765625</v>
          </cell>
          <cell r="BM1221">
            <v>168540.583984375</v>
          </cell>
          <cell r="BN1221">
            <v>56536.2685546875</v>
          </cell>
          <cell r="BO1221">
            <v>0</v>
          </cell>
          <cell r="BP1221">
            <v>16050.619140625</v>
          </cell>
          <cell r="BQ1221">
            <v>0</v>
          </cell>
          <cell r="BR1221">
            <v>0</v>
          </cell>
          <cell r="BS1221">
            <v>0</v>
          </cell>
          <cell r="BT1221">
            <v>0</v>
          </cell>
          <cell r="BU1221">
            <v>0</v>
          </cell>
          <cell r="BV1221">
            <v>0</v>
          </cell>
          <cell r="BW1221">
            <v>0</v>
          </cell>
          <cell r="BX1221">
            <v>0</v>
          </cell>
          <cell r="BY1221">
            <v>0</v>
          </cell>
          <cell r="BZ1221">
            <v>0</v>
          </cell>
          <cell r="CA1221">
            <v>0</v>
          </cell>
          <cell r="CB1221">
            <v>0</v>
          </cell>
          <cell r="CC1221">
            <v>0</v>
          </cell>
          <cell r="CD1221">
            <v>0</v>
          </cell>
          <cell r="CE1221">
            <v>0</v>
          </cell>
          <cell r="CF1221">
            <v>0</v>
          </cell>
          <cell r="CG1221">
            <v>0</v>
          </cell>
          <cell r="CH1221">
            <v>0</v>
          </cell>
          <cell r="CI1221">
            <v>0</v>
          </cell>
          <cell r="CJ1221">
            <v>0</v>
          </cell>
          <cell r="CK1221">
            <v>0</v>
          </cell>
          <cell r="CL1221">
            <v>0</v>
          </cell>
          <cell r="CM1221">
            <v>1</v>
          </cell>
        </row>
        <row r="1222">
          <cell r="A1222" t="str">
            <v>NIP_BP11_Z_OTAM_EL1_D88</v>
          </cell>
          <cell r="C1222" t="str">
            <v>BP11</v>
          </cell>
          <cell r="D1222" t="str">
            <v>Out</v>
          </cell>
          <cell r="E1222" t="str">
            <v>Base JV</v>
          </cell>
          <cell r="F1222" t="str">
            <v>Base</v>
          </cell>
          <cell r="G1222" t="str">
            <v>SPDC JV</v>
          </cell>
          <cell r="H1222" t="str">
            <v>Not reported</v>
          </cell>
          <cell r="I1222" t="str">
            <v>OTAMINI</v>
          </cell>
          <cell r="J1222" t="str">
            <v>OML - 17</v>
          </cell>
          <cell r="K1222" t="str">
            <v>LAND EAST</v>
          </cell>
          <cell r="L1222" t="str">
            <v>East</v>
          </cell>
          <cell r="M1222" t="str">
            <v>Thematic Projects - OTAMINI</v>
          </cell>
          <cell r="N1222" t="str">
            <v>Thematic Projects</v>
          </cell>
          <cell r="O1222" t="str">
            <v>Thematic Projects</v>
          </cell>
          <cell r="P1222" t="str">
            <v>Thematic Projects</v>
          </cell>
          <cell r="Q1222" t="str">
            <v>James Iwegbu</v>
          </cell>
          <cell r="R1222" t="str">
            <v>UMUECHEM1_FS</v>
          </cell>
          <cell r="S1222" t="str">
            <v>DOMGAS</v>
          </cell>
          <cell r="T1222" t="str">
            <v>2. Export Gas Commitments</v>
          </cell>
          <cell r="U1222" t="str">
            <v>5. Export gas</v>
          </cell>
          <cell r="V1222" t="str">
            <v>Eleluwor Esta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  <cell r="AF1222">
            <v>0</v>
          </cell>
          <cell r="AG1222">
            <v>0</v>
          </cell>
          <cell r="AH1222">
            <v>0</v>
          </cell>
          <cell r="AI1222">
            <v>0</v>
          </cell>
          <cell r="AJ1222">
            <v>0</v>
          </cell>
          <cell r="AK1222">
            <v>0</v>
          </cell>
          <cell r="AL1222">
            <v>0</v>
          </cell>
          <cell r="AM1222">
            <v>0</v>
          </cell>
          <cell r="AN1222">
            <v>0</v>
          </cell>
          <cell r="AO1222">
            <v>0</v>
          </cell>
          <cell r="AP1222">
            <v>0</v>
          </cell>
          <cell r="AQ1222">
            <v>0</v>
          </cell>
          <cell r="AR1222">
            <v>0</v>
          </cell>
          <cell r="AS1222">
            <v>0</v>
          </cell>
          <cell r="AT1222">
            <v>0</v>
          </cell>
          <cell r="AU1222">
            <v>0</v>
          </cell>
          <cell r="AV1222">
            <v>0</v>
          </cell>
          <cell r="AW1222">
            <v>0</v>
          </cell>
          <cell r="AX1222">
            <v>0</v>
          </cell>
          <cell r="AY1222">
            <v>0</v>
          </cell>
          <cell r="AZ1222">
            <v>0</v>
          </cell>
          <cell r="BA1222">
            <v>0</v>
          </cell>
          <cell r="BB1222">
            <v>0</v>
          </cell>
          <cell r="BC1222">
            <v>0</v>
          </cell>
          <cell r="BD1222">
            <v>0</v>
          </cell>
          <cell r="BE1222">
            <v>0</v>
          </cell>
          <cell r="BF1222">
            <v>0</v>
          </cell>
          <cell r="BG1222">
            <v>0</v>
          </cell>
          <cell r="BH1222">
            <v>0</v>
          </cell>
          <cell r="BI1222">
            <v>0</v>
          </cell>
          <cell r="BJ1222">
            <v>0</v>
          </cell>
          <cell r="BK1222">
            <v>0</v>
          </cell>
          <cell r="BL1222">
            <v>0</v>
          </cell>
          <cell r="BM1222">
            <v>0</v>
          </cell>
          <cell r="BN1222">
            <v>0</v>
          </cell>
          <cell r="BO1222">
            <v>0</v>
          </cell>
          <cell r="BP1222">
            <v>0</v>
          </cell>
          <cell r="BQ1222">
            <v>0</v>
          </cell>
          <cell r="BR1222">
            <v>0</v>
          </cell>
          <cell r="BS1222">
            <v>0</v>
          </cell>
          <cell r="BT1222">
            <v>0</v>
          </cell>
          <cell r="BU1222">
            <v>0</v>
          </cell>
          <cell r="BV1222">
            <v>0</v>
          </cell>
          <cell r="BW1222">
            <v>0</v>
          </cell>
          <cell r="BX1222">
            <v>0</v>
          </cell>
          <cell r="BY1222">
            <v>0</v>
          </cell>
          <cell r="BZ1222">
            <v>0</v>
          </cell>
          <cell r="CA1222">
            <v>0</v>
          </cell>
          <cell r="CB1222">
            <v>0</v>
          </cell>
          <cell r="CC1222">
            <v>0</v>
          </cell>
          <cell r="CD1222">
            <v>0</v>
          </cell>
          <cell r="CE1222">
            <v>0</v>
          </cell>
          <cell r="CF1222">
            <v>0</v>
          </cell>
          <cell r="CG1222">
            <v>0</v>
          </cell>
          <cell r="CH1222">
            <v>0</v>
          </cell>
          <cell r="CI1222">
            <v>0</v>
          </cell>
          <cell r="CJ1222">
            <v>0</v>
          </cell>
          <cell r="CK1222">
            <v>0</v>
          </cell>
          <cell r="CL1222">
            <v>0</v>
          </cell>
          <cell r="CM1222">
            <v>1</v>
          </cell>
        </row>
        <row r="1223">
          <cell r="A1223" t="str">
            <v>NIP_BP11_Z_OTUM_WS1_D03</v>
          </cell>
          <cell r="C1223" t="str">
            <v>BP11</v>
          </cell>
          <cell r="D1223" t="str">
            <v>Out</v>
          </cell>
          <cell r="E1223" t="str">
            <v>Base JV</v>
          </cell>
          <cell r="F1223" t="str">
            <v>Options</v>
          </cell>
          <cell r="G1223" t="str">
            <v>SPDC JV</v>
          </cell>
          <cell r="H1223" t="str">
            <v>Not reported</v>
          </cell>
          <cell r="I1223" t="str">
            <v>OTUMARA</v>
          </cell>
          <cell r="J1223" t="str">
            <v>OML - 43</v>
          </cell>
          <cell r="K1223" t="str">
            <v>SWAMP WEST</v>
          </cell>
          <cell r="L1223" t="str">
            <v>West</v>
          </cell>
          <cell r="M1223" t="str">
            <v>Otumara Node IOGD</v>
          </cell>
          <cell r="N1223" t="str">
            <v>Otumara Node IOGD</v>
          </cell>
          <cell r="O1223" t="str">
            <v>Otumara Node IOGD</v>
          </cell>
          <cell r="P1223" t="str">
            <v>Otumara Node IOGD</v>
          </cell>
          <cell r="Q1223" t="str">
            <v>Baranu Suka</v>
          </cell>
          <cell r="R1223" t="str">
            <v>OTUMARA1_FS</v>
          </cell>
          <cell r="S1223" t="str">
            <v>DOMGAS</v>
          </cell>
          <cell r="T1223" t="str">
            <v>7. Export Growth</v>
          </cell>
          <cell r="U1223" t="str">
            <v>8. Oil and Gas Growth</v>
          </cell>
          <cell r="V1223" t="str">
            <v>Bello Halim</v>
          </cell>
          <cell r="W1223">
            <v>4</v>
          </cell>
          <cell r="X1223">
            <v>0</v>
          </cell>
          <cell r="Y1223">
            <v>24216.056442260742</v>
          </cell>
          <cell r="Z1223">
            <v>0</v>
          </cell>
          <cell r="AA1223">
            <v>8285.0193023681641</v>
          </cell>
          <cell r="AB1223">
            <v>0</v>
          </cell>
          <cell r="AC1223">
            <v>7175.0909652709961</v>
          </cell>
          <cell r="AD1223">
            <v>797.23067569732666</v>
          </cell>
          <cell r="AE1223">
            <v>312.70284080505371</v>
          </cell>
          <cell r="AF1223">
            <v>0</v>
          </cell>
          <cell r="AG1223">
            <v>0</v>
          </cell>
          <cell r="AH1223">
            <v>0</v>
          </cell>
          <cell r="AI1223">
            <v>292750.375</v>
          </cell>
          <cell r="AJ1223">
            <v>153046.95166015625</v>
          </cell>
          <cell r="AK1223">
            <v>0</v>
          </cell>
          <cell r="AL1223">
            <v>0</v>
          </cell>
          <cell r="AM1223">
            <v>3</v>
          </cell>
          <cell r="AN1223">
            <v>0</v>
          </cell>
          <cell r="AO1223">
            <v>0</v>
          </cell>
          <cell r="AP1223">
            <v>0</v>
          </cell>
          <cell r="AQ1223">
            <v>0</v>
          </cell>
          <cell r="AR1223">
            <v>0</v>
          </cell>
          <cell r="AS1223">
            <v>0</v>
          </cell>
          <cell r="AT1223">
            <v>0</v>
          </cell>
          <cell r="AU1223">
            <v>0</v>
          </cell>
          <cell r="AV1223">
            <v>0</v>
          </cell>
          <cell r="AW1223">
            <v>0</v>
          </cell>
          <cell r="AX1223">
            <v>0</v>
          </cell>
          <cell r="AY1223">
            <v>0</v>
          </cell>
          <cell r="AZ1223">
            <v>0</v>
          </cell>
          <cell r="BA1223">
            <v>0</v>
          </cell>
          <cell r="BB1223">
            <v>0</v>
          </cell>
          <cell r="BC1223">
            <v>0</v>
          </cell>
          <cell r="BD1223">
            <v>0</v>
          </cell>
          <cell r="BE1223">
            <v>0</v>
          </cell>
          <cell r="BF1223">
            <v>0</v>
          </cell>
          <cell r="BG1223">
            <v>0</v>
          </cell>
          <cell r="BH1223">
            <v>0</v>
          </cell>
          <cell r="BI1223">
            <v>0</v>
          </cell>
          <cell r="BJ1223">
            <v>0</v>
          </cell>
          <cell r="BK1223">
            <v>0</v>
          </cell>
          <cell r="BL1223">
            <v>13266.650390625</v>
          </cell>
          <cell r="BM1223">
            <v>166843.71875</v>
          </cell>
          <cell r="BN1223">
            <v>99054.890625</v>
          </cell>
          <cell r="BO1223">
            <v>0</v>
          </cell>
          <cell r="BP1223">
            <v>13585.127197265625</v>
          </cell>
          <cell r="BQ1223">
            <v>0</v>
          </cell>
          <cell r="BR1223">
            <v>0</v>
          </cell>
          <cell r="BS1223">
            <v>0</v>
          </cell>
          <cell r="BT1223">
            <v>0</v>
          </cell>
          <cell r="BU1223">
            <v>0</v>
          </cell>
          <cell r="BV1223">
            <v>0</v>
          </cell>
          <cell r="BW1223">
            <v>0</v>
          </cell>
          <cell r="BX1223">
            <v>0</v>
          </cell>
          <cell r="BY1223">
            <v>0</v>
          </cell>
          <cell r="BZ1223">
            <v>0</v>
          </cell>
          <cell r="CA1223">
            <v>0</v>
          </cell>
          <cell r="CB1223">
            <v>0</v>
          </cell>
          <cell r="CC1223">
            <v>0</v>
          </cell>
          <cell r="CD1223">
            <v>0</v>
          </cell>
          <cell r="CE1223">
            <v>0</v>
          </cell>
          <cell r="CF1223">
            <v>0</v>
          </cell>
          <cell r="CG1223">
            <v>0</v>
          </cell>
          <cell r="CH1223">
            <v>0</v>
          </cell>
          <cell r="CI1223">
            <v>0</v>
          </cell>
          <cell r="CJ1223">
            <v>0</v>
          </cell>
          <cell r="CK1223">
            <v>0</v>
          </cell>
          <cell r="CL1223">
            <v>0</v>
          </cell>
          <cell r="CM1223">
            <v>1</v>
          </cell>
        </row>
        <row r="1224">
          <cell r="A1224" t="str">
            <v>NIP_BP11_Z_OTUM_WS1_D04</v>
          </cell>
          <cell r="C1224" t="str">
            <v>BP11</v>
          </cell>
          <cell r="D1224" t="str">
            <v>Out</v>
          </cell>
          <cell r="E1224" t="str">
            <v>Base JV</v>
          </cell>
          <cell r="F1224" t="str">
            <v>Options</v>
          </cell>
          <cell r="G1224" t="str">
            <v>SPDC JV</v>
          </cell>
          <cell r="H1224" t="str">
            <v>Not reported</v>
          </cell>
          <cell r="I1224" t="str">
            <v>OTUMARA</v>
          </cell>
          <cell r="J1224" t="str">
            <v>OML - 43</v>
          </cell>
          <cell r="K1224" t="str">
            <v>SWAMP WEST</v>
          </cell>
          <cell r="L1224" t="str">
            <v>West</v>
          </cell>
          <cell r="M1224" t="str">
            <v>Otumara Node IOGD</v>
          </cell>
          <cell r="N1224" t="str">
            <v>Otumara Node IOGD</v>
          </cell>
          <cell r="O1224" t="str">
            <v>Otumara Node IOGD</v>
          </cell>
          <cell r="P1224" t="str">
            <v>Otumara Node IOGD</v>
          </cell>
          <cell r="Q1224" t="str">
            <v>Baranu Suka</v>
          </cell>
          <cell r="R1224" t="str">
            <v>OTUMARA1_FS</v>
          </cell>
          <cell r="S1224" t="str">
            <v>DOMGAS</v>
          </cell>
          <cell r="T1224" t="str">
            <v>7. Export Growth</v>
          </cell>
          <cell r="U1224" t="str">
            <v>8. Oil and Gas Growth</v>
          </cell>
          <cell r="V1224" t="str">
            <v>Bello Halim</v>
          </cell>
          <cell r="W1224">
            <v>3</v>
          </cell>
          <cell r="X1224">
            <v>0</v>
          </cell>
          <cell r="Y1224">
            <v>13099.951507568359</v>
          </cell>
          <cell r="Z1224">
            <v>0</v>
          </cell>
          <cell r="AA1224">
            <v>9054.4332275390625</v>
          </cell>
          <cell r="AB1224">
            <v>0</v>
          </cell>
          <cell r="AC1224">
            <v>7849.2158813476563</v>
          </cell>
          <cell r="AD1224">
            <v>872.13470268249512</v>
          </cell>
          <cell r="AE1224">
            <v>333.09309959411621</v>
          </cell>
          <cell r="AF1224">
            <v>0</v>
          </cell>
          <cell r="AG1224">
            <v>0</v>
          </cell>
          <cell r="AH1224">
            <v>0</v>
          </cell>
          <cell r="AI1224">
            <v>204481.9609375</v>
          </cell>
          <cell r="AJ1224">
            <v>93200.005859375</v>
          </cell>
          <cell r="AK1224">
            <v>0</v>
          </cell>
          <cell r="AL1224">
            <v>0</v>
          </cell>
          <cell r="AM1224">
            <v>2</v>
          </cell>
          <cell r="AN1224">
            <v>0</v>
          </cell>
          <cell r="AO1224">
            <v>0</v>
          </cell>
          <cell r="AP1224">
            <v>0</v>
          </cell>
          <cell r="AQ1224">
            <v>0</v>
          </cell>
          <cell r="AR1224">
            <v>0</v>
          </cell>
          <cell r="AS1224">
            <v>0</v>
          </cell>
          <cell r="AT1224">
            <v>0</v>
          </cell>
          <cell r="AU1224">
            <v>0</v>
          </cell>
          <cell r="AV1224">
            <v>0</v>
          </cell>
          <cell r="AW1224">
            <v>0</v>
          </cell>
          <cell r="AX1224">
            <v>0</v>
          </cell>
          <cell r="AY1224">
            <v>0</v>
          </cell>
          <cell r="AZ1224">
            <v>0</v>
          </cell>
          <cell r="BA1224">
            <v>0</v>
          </cell>
          <cell r="BB1224">
            <v>0</v>
          </cell>
          <cell r="BC1224">
            <v>0</v>
          </cell>
          <cell r="BD1224">
            <v>0</v>
          </cell>
          <cell r="BE1224">
            <v>0</v>
          </cell>
          <cell r="BF1224">
            <v>0</v>
          </cell>
          <cell r="BG1224">
            <v>0</v>
          </cell>
          <cell r="BH1224">
            <v>0</v>
          </cell>
          <cell r="BI1224">
            <v>0</v>
          </cell>
          <cell r="BJ1224">
            <v>0</v>
          </cell>
          <cell r="BK1224">
            <v>0</v>
          </cell>
          <cell r="BL1224">
            <v>10309.594482421875</v>
          </cell>
          <cell r="BM1224">
            <v>115921.08203125</v>
          </cell>
          <cell r="BN1224">
            <v>67697.95703125</v>
          </cell>
          <cell r="BO1224">
            <v>0</v>
          </cell>
          <cell r="BP1224">
            <v>10553.337890625</v>
          </cell>
          <cell r="BQ1224">
            <v>0</v>
          </cell>
          <cell r="BR1224">
            <v>0</v>
          </cell>
          <cell r="BS1224">
            <v>0</v>
          </cell>
          <cell r="BT1224">
            <v>0</v>
          </cell>
          <cell r="BU1224">
            <v>0</v>
          </cell>
          <cell r="BV1224">
            <v>0</v>
          </cell>
          <cell r="BW1224">
            <v>0</v>
          </cell>
          <cell r="BX1224">
            <v>0</v>
          </cell>
          <cell r="BY1224">
            <v>0</v>
          </cell>
          <cell r="BZ1224">
            <v>0</v>
          </cell>
          <cell r="CA1224">
            <v>0</v>
          </cell>
          <cell r="CB1224">
            <v>0</v>
          </cell>
          <cell r="CC1224">
            <v>0</v>
          </cell>
          <cell r="CD1224">
            <v>0</v>
          </cell>
          <cell r="CE1224">
            <v>0</v>
          </cell>
          <cell r="CF1224">
            <v>0</v>
          </cell>
          <cell r="CG1224">
            <v>0</v>
          </cell>
          <cell r="CH1224">
            <v>0</v>
          </cell>
          <cell r="CI1224">
            <v>0</v>
          </cell>
          <cell r="CJ1224">
            <v>0</v>
          </cell>
          <cell r="CK1224">
            <v>0</v>
          </cell>
          <cell r="CL1224">
            <v>0</v>
          </cell>
          <cell r="CM1224">
            <v>1</v>
          </cell>
        </row>
        <row r="1225">
          <cell r="A1225" t="str">
            <v>NIP_BP11_Z_OTUM_WS1_D99</v>
          </cell>
          <cell r="C1225" t="str">
            <v>BP11</v>
          </cell>
          <cell r="D1225" t="str">
            <v>Out</v>
          </cell>
          <cell r="E1225" t="str">
            <v>Third Party Finance</v>
          </cell>
          <cell r="F1225" t="str">
            <v>Options</v>
          </cell>
          <cell r="G1225" t="str">
            <v>Both</v>
          </cell>
          <cell r="H1225" t="str">
            <v>In</v>
          </cell>
          <cell r="I1225" t="str">
            <v>OTUMARA</v>
          </cell>
          <cell r="J1225" t="str">
            <v>OML - 43</v>
          </cell>
          <cell r="K1225" t="str">
            <v>SWAMP WEST</v>
          </cell>
          <cell r="L1225" t="str">
            <v>West</v>
          </cell>
          <cell r="M1225" t="str">
            <v>Thematic Project - OTUMARA</v>
          </cell>
          <cell r="N1225" t="str">
            <v>Thematic Projects</v>
          </cell>
          <cell r="O1225" t="str">
            <v>Thematic Project</v>
          </cell>
          <cell r="P1225" t="str">
            <v>Thematic Project</v>
          </cell>
          <cell r="Q1225" t="str">
            <v>Baranu Suka</v>
          </cell>
          <cell r="R1225" t="str">
            <v>OTUMARA1_FS</v>
          </cell>
          <cell r="S1225" t="str">
            <v>DOMGAS</v>
          </cell>
          <cell r="T1225" t="str">
            <v>2. Export Gas Commitments</v>
          </cell>
          <cell r="U1225" t="str">
            <v>1. Secure / Maximise NFA</v>
          </cell>
          <cell r="V1225" t="str">
            <v>David Oluwajuyigbe</v>
          </cell>
          <cell r="W1225">
            <v>5</v>
          </cell>
          <cell r="X1225">
            <v>0</v>
          </cell>
          <cell r="Y1225">
            <v>110017.58782958984</v>
          </cell>
          <cell r="Z1225">
            <v>0</v>
          </cell>
          <cell r="AA1225">
            <v>75602.716537475586</v>
          </cell>
          <cell r="AB1225">
            <v>0</v>
          </cell>
          <cell r="AC1225">
            <v>64805.286529541016</v>
          </cell>
          <cell r="AD1225">
            <v>7200.601713180542</v>
          </cell>
          <cell r="AE1225">
            <v>3596.9391021728516</v>
          </cell>
          <cell r="AF1225">
            <v>0</v>
          </cell>
          <cell r="AG1225">
            <v>0</v>
          </cell>
          <cell r="AH1225">
            <v>0</v>
          </cell>
          <cell r="AI1225">
            <v>0</v>
          </cell>
          <cell r="AJ1225">
            <v>83069.109161376953</v>
          </cell>
          <cell r="AK1225">
            <v>0</v>
          </cell>
          <cell r="AL1225">
            <v>0</v>
          </cell>
          <cell r="AM1225">
            <v>0</v>
          </cell>
          <cell r="AN1225">
            <v>0</v>
          </cell>
          <cell r="AO1225">
            <v>0</v>
          </cell>
          <cell r="AP1225">
            <v>0</v>
          </cell>
          <cell r="AQ1225">
            <v>0</v>
          </cell>
          <cell r="AR1225">
            <v>0</v>
          </cell>
          <cell r="AS1225">
            <v>0</v>
          </cell>
          <cell r="AT1225">
            <v>0</v>
          </cell>
          <cell r="AU1225">
            <v>0</v>
          </cell>
          <cell r="AV1225">
            <v>0</v>
          </cell>
          <cell r="AW1225">
            <v>0</v>
          </cell>
          <cell r="AX1225">
            <v>0</v>
          </cell>
          <cell r="AY1225">
            <v>0</v>
          </cell>
          <cell r="AZ1225">
            <v>0</v>
          </cell>
          <cell r="BA1225">
            <v>0</v>
          </cell>
          <cell r="BB1225">
            <v>0</v>
          </cell>
          <cell r="BC1225">
            <v>0</v>
          </cell>
          <cell r="BD1225">
            <v>0</v>
          </cell>
          <cell r="BE1225">
            <v>0</v>
          </cell>
          <cell r="BF1225">
            <v>0</v>
          </cell>
          <cell r="BG1225">
            <v>0</v>
          </cell>
          <cell r="BH1225">
            <v>0</v>
          </cell>
          <cell r="BI1225">
            <v>0</v>
          </cell>
          <cell r="BJ1225">
            <v>0</v>
          </cell>
          <cell r="BK1225">
            <v>0</v>
          </cell>
          <cell r="BL1225">
            <v>0</v>
          </cell>
          <cell r="BM1225">
            <v>0</v>
          </cell>
          <cell r="BN1225">
            <v>0</v>
          </cell>
          <cell r="BO1225">
            <v>0</v>
          </cell>
          <cell r="BP1225">
            <v>0</v>
          </cell>
          <cell r="BQ1225">
            <v>0</v>
          </cell>
          <cell r="BR1225">
            <v>0</v>
          </cell>
          <cell r="BS1225">
            <v>0</v>
          </cell>
          <cell r="BT1225">
            <v>0</v>
          </cell>
          <cell r="BU1225">
            <v>0</v>
          </cell>
          <cell r="BV1225">
            <v>0</v>
          </cell>
          <cell r="BW1225">
            <v>0</v>
          </cell>
          <cell r="BX1225">
            <v>0</v>
          </cell>
          <cell r="BY1225">
            <v>0</v>
          </cell>
          <cell r="BZ1225">
            <v>0</v>
          </cell>
          <cell r="CA1225">
            <v>0</v>
          </cell>
          <cell r="CB1225">
            <v>0</v>
          </cell>
          <cell r="CC1225">
            <v>0</v>
          </cell>
          <cell r="CD1225">
            <v>0</v>
          </cell>
          <cell r="CE1225">
            <v>0</v>
          </cell>
          <cell r="CF1225">
            <v>0</v>
          </cell>
          <cell r="CG1225">
            <v>0</v>
          </cell>
          <cell r="CH1225">
            <v>0</v>
          </cell>
          <cell r="CI1225">
            <v>0</v>
          </cell>
          <cell r="CJ1225">
            <v>0</v>
          </cell>
          <cell r="CK1225">
            <v>0</v>
          </cell>
          <cell r="CL1225">
            <v>0</v>
          </cell>
          <cell r="CM1225">
            <v>1</v>
          </cell>
        </row>
        <row r="1226">
          <cell r="A1226" t="str">
            <v>NIP_BP11_Z_OTUM_WS1_Z01</v>
          </cell>
          <cell r="C1226" t="str">
            <v>BP11</v>
          </cell>
          <cell r="D1226" t="str">
            <v>Out</v>
          </cell>
          <cell r="E1226" t="str">
            <v>Third Party Finance</v>
          </cell>
          <cell r="F1226" t="str">
            <v>Options</v>
          </cell>
          <cell r="G1226" t="str">
            <v>Both</v>
          </cell>
          <cell r="H1226" t="str">
            <v>In</v>
          </cell>
          <cell r="I1226" t="str">
            <v>OTUMARA</v>
          </cell>
          <cell r="J1226" t="str">
            <v>OML - 43</v>
          </cell>
          <cell r="K1226" t="str">
            <v>SWAMP WEST</v>
          </cell>
          <cell r="L1226" t="str">
            <v>West</v>
          </cell>
          <cell r="M1226" t="str">
            <v>Thematic Project - OTUMARA</v>
          </cell>
          <cell r="N1226" t="str">
            <v>Thematic Projects</v>
          </cell>
          <cell r="O1226" t="str">
            <v>Thematic Project</v>
          </cell>
          <cell r="P1226" t="str">
            <v>Thematic Project</v>
          </cell>
          <cell r="Q1226" t="str">
            <v>Baranu Suka</v>
          </cell>
          <cell r="R1226" t="str">
            <v>OTUMARA1_FS</v>
          </cell>
          <cell r="S1226" t="str">
            <v>DOMGAS</v>
          </cell>
          <cell r="T1226" t="str">
            <v>2. Export Gas Commitments</v>
          </cell>
          <cell r="U1226" t="str">
            <v>1. Secure / Maximise NFA</v>
          </cell>
          <cell r="V1226" t="str">
            <v>David Oluwajuyigbe</v>
          </cell>
          <cell r="W1226">
            <v>5</v>
          </cell>
          <cell r="X1226">
            <v>0</v>
          </cell>
          <cell r="Y1226">
            <v>2311.2476186752319</v>
          </cell>
          <cell r="Z1226">
            <v>0</v>
          </cell>
          <cell r="AA1226">
            <v>1971.0069637298584</v>
          </cell>
          <cell r="AB1226">
            <v>0</v>
          </cell>
          <cell r="AC1226">
            <v>1692.3789739608765</v>
          </cell>
          <cell r="AD1226">
            <v>188.04190170764923</v>
          </cell>
          <cell r="AE1226">
            <v>90.552111029624939</v>
          </cell>
          <cell r="AF1226">
            <v>0</v>
          </cell>
          <cell r="AG1226">
            <v>0</v>
          </cell>
          <cell r="AH1226">
            <v>0</v>
          </cell>
          <cell r="AI1226">
            <v>0</v>
          </cell>
          <cell r="AJ1226">
            <v>1827.3042788505554</v>
          </cell>
          <cell r="AK1226">
            <v>0</v>
          </cell>
          <cell r="AL1226">
            <v>0</v>
          </cell>
          <cell r="AM1226">
            <v>0</v>
          </cell>
          <cell r="AN1226">
            <v>0</v>
          </cell>
          <cell r="AO1226">
            <v>0</v>
          </cell>
          <cell r="AP1226">
            <v>0</v>
          </cell>
          <cell r="AQ1226">
            <v>0</v>
          </cell>
          <cell r="AR1226">
            <v>0</v>
          </cell>
          <cell r="AS1226">
            <v>0</v>
          </cell>
          <cell r="AT1226">
            <v>0</v>
          </cell>
          <cell r="AU1226">
            <v>0</v>
          </cell>
          <cell r="AV1226">
            <v>0</v>
          </cell>
          <cell r="AW1226">
            <v>0</v>
          </cell>
          <cell r="AX1226">
            <v>0</v>
          </cell>
          <cell r="AY1226">
            <v>0</v>
          </cell>
          <cell r="AZ1226">
            <v>0</v>
          </cell>
          <cell r="BA1226">
            <v>0</v>
          </cell>
          <cell r="BB1226">
            <v>0</v>
          </cell>
          <cell r="BC1226">
            <v>0</v>
          </cell>
          <cell r="BD1226">
            <v>0</v>
          </cell>
          <cell r="BE1226">
            <v>0</v>
          </cell>
          <cell r="BF1226">
            <v>0</v>
          </cell>
          <cell r="BG1226">
            <v>0</v>
          </cell>
          <cell r="BH1226">
            <v>0</v>
          </cell>
          <cell r="BI1226">
            <v>0</v>
          </cell>
          <cell r="BJ1226">
            <v>0</v>
          </cell>
          <cell r="BK1226">
            <v>0</v>
          </cell>
          <cell r="BL1226">
            <v>0</v>
          </cell>
          <cell r="BM1226">
            <v>0</v>
          </cell>
          <cell r="BN1226">
            <v>0</v>
          </cell>
          <cell r="BO1226">
            <v>0</v>
          </cell>
          <cell r="BP1226">
            <v>0</v>
          </cell>
          <cell r="BQ1226">
            <v>0</v>
          </cell>
          <cell r="BR1226">
            <v>0</v>
          </cell>
          <cell r="BS1226">
            <v>0</v>
          </cell>
          <cell r="BT1226">
            <v>0</v>
          </cell>
          <cell r="BU1226">
            <v>0</v>
          </cell>
          <cell r="BV1226">
            <v>0</v>
          </cell>
          <cell r="BW1226">
            <v>0</v>
          </cell>
          <cell r="BX1226">
            <v>0</v>
          </cell>
          <cell r="BY1226">
            <v>0</v>
          </cell>
          <cell r="BZ1226">
            <v>0</v>
          </cell>
          <cell r="CA1226">
            <v>0</v>
          </cell>
          <cell r="CB1226">
            <v>0</v>
          </cell>
          <cell r="CC1226">
            <v>0</v>
          </cell>
          <cell r="CD1226">
            <v>0</v>
          </cell>
          <cell r="CE1226">
            <v>0</v>
          </cell>
          <cell r="CF1226">
            <v>0</v>
          </cell>
          <cell r="CG1226">
            <v>0</v>
          </cell>
          <cell r="CH1226">
            <v>0</v>
          </cell>
          <cell r="CI1226">
            <v>0</v>
          </cell>
          <cell r="CJ1226">
            <v>0</v>
          </cell>
          <cell r="CK1226">
            <v>0</v>
          </cell>
          <cell r="CL1226">
            <v>0</v>
          </cell>
          <cell r="CM1226">
            <v>1</v>
          </cell>
        </row>
        <row r="1227">
          <cell r="A1227" t="str">
            <v>NIP_BP11_Z_OWEH_WL2_D99</v>
          </cell>
          <cell r="C1227" t="str">
            <v>BP11</v>
          </cell>
          <cell r="D1227" t="str">
            <v>In</v>
          </cell>
          <cell r="E1227" t="str">
            <v>Domgas/IPP</v>
          </cell>
          <cell r="F1227" t="str">
            <v>Base</v>
          </cell>
          <cell r="G1227" t="str">
            <v>Portfolio Action</v>
          </cell>
          <cell r="H1227" t="str">
            <v>Out</v>
          </cell>
          <cell r="I1227" t="str">
            <v>OWEH</v>
          </cell>
          <cell r="J1227" t="str">
            <v>OML - 30</v>
          </cell>
          <cell r="K1227" t="str">
            <v>LAND WEST</v>
          </cell>
          <cell r="L1227" t="str">
            <v>West</v>
          </cell>
          <cell r="M1227" t="str">
            <v>West Domgas Growth (SFR)</v>
          </cell>
          <cell r="N1227" t="str">
            <v>WDG Phase 2 (Utorogu + Ughelli E)</v>
          </cell>
          <cell r="O1227" t="str">
            <v>WDG Phase 2 (Utorogu + Ughelli E)</v>
          </cell>
          <cell r="P1227" t="str">
            <v>WDG Phase 2 (Utorogu + Ughelli E)</v>
          </cell>
          <cell r="Q1227" t="str">
            <v>Ernest Ikpolo</v>
          </cell>
          <cell r="R1227" t="str">
            <v>OWEH1_FS</v>
          </cell>
          <cell r="S1227" t="str">
            <v>DOMGAS</v>
          </cell>
          <cell r="T1227" t="str">
            <v>4. Oil</v>
          </cell>
          <cell r="U1227" t="str">
            <v>2. Domgas / IPP</v>
          </cell>
          <cell r="V1227" t="str">
            <v xml:space="preserve">Oghene Nkonyeasua </v>
          </cell>
          <cell r="W1227">
            <v>0</v>
          </cell>
          <cell r="X1227">
            <v>0</v>
          </cell>
          <cell r="Y1227">
            <v>74227.032821655273</v>
          </cell>
          <cell r="Z1227">
            <v>0</v>
          </cell>
          <cell r="AA1227">
            <v>43453.399978637695</v>
          </cell>
          <cell r="AB1227">
            <v>0</v>
          </cell>
          <cell r="AC1227">
            <v>39107.970958709717</v>
          </cell>
          <cell r="AD1227">
            <v>4345.3399887084961</v>
          </cell>
          <cell r="AE1227">
            <v>0</v>
          </cell>
          <cell r="AF1227">
            <v>0</v>
          </cell>
          <cell r="AG1227">
            <v>0</v>
          </cell>
          <cell r="AH1227">
            <v>0</v>
          </cell>
          <cell r="AI1227">
            <v>150542.0859375</v>
          </cell>
          <cell r="AJ1227">
            <v>174696.60083007813</v>
          </cell>
          <cell r="AK1227">
            <v>0</v>
          </cell>
          <cell r="AL1227">
            <v>0</v>
          </cell>
          <cell r="AM1227">
            <v>3</v>
          </cell>
          <cell r="AN1227">
            <v>0</v>
          </cell>
          <cell r="AO1227">
            <v>0</v>
          </cell>
          <cell r="AP1227">
            <v>0</v>
          </cell>
          <cell r="AQ1227">
            <v>0</v>
          </cell>
          <cell r="AR1227">
            <v>0</v>
          </cell>
          <cell r="AS1227">
            <v>0</v>
          </cell>
          <cell r="AT1227">
            <v>0</v>
          </cell>
          <cell r="AU1227">
            <v>0</v>
          </cell>
          <cell r="AV1227">
            <v>0</v>
          </cell>
          <cell r="AW1227">
            <v>0</v>
          </cell>
          <cell r="AX1227">
            <v>0</v>
          </cell>
          <cell r="AY1227">
            <v>0</v>
          </cell>
          <cell r="AZ1227">
            <v>0</v>
          </cell>
          <cell r="BA1227">
            <v>0</v>
          </cell>
          <cell r="BB1227">
            <v>0</v>
          </cell>
          <cell r="BC1227">
            <v>0</v>
          </cell>
          <cell r="BD1227">
            <v>0</v>
          </cell>
          <cell r="BE1227">
            <v>0</v>
          </cell>
          <cell r="BF1227">
            <v>0</v>
          </cell>
          <cell r="BG1227">
            <v>0</v>
          </cell>
          <cell r="BH1227">
            <v>0</v>
          </cell>
          <cell r="BI1227">
            <v>0</v>
          </cell>
          <cell r="BJ1227">
            <v>0</v>
          </cell>
          <cell r="BK1227">
            <v>0</v>
          </cell>
          <cell r="BL1227">
            <v>20797.703125</v>
          </cell>
          <cell r="BM1227">
            <v>64056.92578125</v>
          </cell>
          <cell r="BN1227">
            <v>45721.669921875</v>
          </cell>
          <cell r="BO1227">
            <v>0</v>
          </cell>
          <cell r="BP1227">
            <v>19965.794921875</v>
          </cell>
          <cell r="BQ1227">
            <v>0</v>
          </cell>
          <cell r="BR1227">
            <v>0</v>
          </cell>
          <cell r="BS1227">
            <v>0</v>
          </cell>
          <cell r="BT1227">
            <v>0</v>
          </cell>
          <cell r="BU1227">
            <v>0</v>
          </cell>
          <cell r="BV1227">
            <v>0</v>
          </cell>
          <cell r="BW1227">
            <v>0</v>
          </cell>
          <cell r="BX1227">
            <v>0</v>
          </cell>
          <cell r="BY1227">
            <v>0</v>
          </cell>
          <cell r="BZ1227">
            <v>0</v>
          </cell>
          <cell r="CA1227">
            <v>0</v>
          </cell>
          <cell r="CB1227">
            <v>0</v>
          </cell>
          <cell r="CC1227">
            <v>0</v>
          </cell>
          <cell r="CD1227">
            <v>0</v>
          </cell>
          <cell r="CE1227">
            <v>0</v>
          </cell>
          <cell r="CF1227">
            <v>0</v>
          </cell>
          <cell r="CG1227">
            <v>0</v>
          </cell>
          <cell r="CH1227">
            <v>0</v>
          </cell>
          <cell r="CI1227">
            <v>0</v>
          </cell>
          <cell r="CJ1227">
            <v>0</v>
          </cell>
          <cell r="CK1227">
            <v>0</v>
          </cell>
          <cell r="CL1227">
            <v>0</v>
          </cell>
          <cell r="CM1227">
            <v>1</v>
          </cell>
        </row>
        <row r="1228">
          <cell r="A1228" t="str">
            <v>NIP_BP11_Z_RAPE_WS1_D01</v>
          </cell>
          <cell r="C1228" t="str">
            <v>BP11</v>
          </cell>
          <cell r="D1228" t="str">
            <v>Out</v>
          </cell>
          <cell r="E1228" t="str">
            <v>Portfolio Action</v>
          </cell>
          <cell r="F1228" t="str">
            <v>Options</v>
          </cell>
          <cell r="G1228" t="str">
            <v>Portfolio Action</v>
          </cell>
          <cell r="H1228" t="str">
            <v>Not reported</v>
          </cell>
          <cell r="I1228" t="str">
            <v>RAPELE</v>
          </cell>
          <cell r="J1228" t="str">
            <v>OML - 42</v>
          </cell>
          <cell r="K1228" t="str">
            <v>SWAMP WEST</v>
          </cell>
          <cell r="L1228" t="str">
            <v>West</v>
          </cell>
          <cell r="M1228" t="str">
            <v>Rapele FOD</v>
          </cell>
          <cell r="N1228" t="str">
            <v>Rapele FOD</v>
          </cell>
          <cell r="O1228" t="str">
            <v>Rapele FOD</v>
          </cell>
          <cell r="P1228" t="str">
            <v>Rapele FOD</v>
          </cell>
          <cell r="Q1228" t="str">
            <v>Baranu Suka</v>
          </cell>
          <cell r="R1228" t="str">
            <v>BATAN1_FS</v>
          </cell>
          <cell r="S1228" t="str">
            <v>DOMGAS</v>
          </cell>
          <cell r="T1228" t="str">
            <v>7. Export Growth</v>
          </cell>
          <cell r="U1228" t="str">
            <v>8. Oil and Gas Growth</v>
          </cell>
          <cell r="V1228" t="str">
            <v>David Oluwajuyigbe</v>
          </cell>
          <cell r="W1228">
            <v>6</v>
          </cell>
          <cell r="X1228">
            <v>0</v>
          </cell>
          <cell r="Y1228">
            <v>18078.208374023438</v>
          </cell>
          <cell r="Z1228">
            <v>0</v>
          </cell>
          <cell r="AA1228">
            <v>14856.696960449219</v>
          </cell>
          <cell r="AB1228">
            <v>0</v>
          </cell>
          <cell r="AC1228">
            <v>13370.894958496094</v>
          </cell>
          <cell r="AD1228">
            <v>1485.6697235107422</v>
          </cell>
          <cell r="AE1228">
            <v>0</v>
          </cell>
          <cell r="AF1228">
            <v>0</v>
          </cell>
          <cell r="AG1228">
            <v>0</v>
          </cell>
          <cell r="AH1228">
            <v>0</v>
          </cell>
          <cell r="AI1228">
            <v>464714.53125</v>
          </cell>
          <cell r="AJ1228">
            <v>123800.0390625</v>
          </cell>
          <cell r="AK1228">
            <v>0</v>
          </cell>
          <cell r="AL1228">
            <v>0</v>
          </cell>
          <cell r="AM1228">
            <v>4</v>
          </cell>
          <cell r="AN1228">
            <v>2</v>
          </cell>
          <cell r="AO1228">
            <v>0</v>
          </cell>
          <cell r="AP1228">
            <v>0</v>
          </cell>
          <cell r="AQ1228">
            <v>0</v>
          </cell>
          <cell r="AR1228">
            <v>0</v>
          </cell>
          <cell r="AS1228">
            <v>0</v>
          </cell>
          <cell r="AT1228">
            <v>0</v>
          </cell>
          <cell r="AU1228">
            <v>0</v>
          </cell>
          <cell r="AV1228">
            <v>0</v>
          </cell>
          <cell r="AW1228">
            <v>0</v>
          </cell>
          <cell r="AX1228">
            <v>0</v>
          </cell>
          <cell r="AY1228">
            <v>0</v>
          </cell>
          <cell r="AZ1228">
            <v>0</v>
          </cell>
          <cell r="BA1228">
            <v>0</v>
          </cell>
          <cell r="BB1228">
            <v>0</v>
          </cell>
          <cell r="BC1228">
            <v>0</v>
          </cell>
          <cell r="BD1228">
            <v>0</v>
          </cell>
          <cell r="BE1228">
            <v>0</v>
          </cell>
          <cell r="BF1228">
            <v>0</v>
          </cell>
          <cell r="BG1228">
            <v>0</v>
          </cell>
          <cell r="BH1228">
            <v>0</v>
          </cell>
          <cell r="BI1228">
            <v>0</v>
          </cell>
          <cell r="BJ1228">
            <v>0</v>
          </cell>
          <cell r="BK1228">
            <v>0</v>
          </cell>
          <cell r="BL1228">
            <v>22614.486328125</v>
          </cell>
          <cell r="BM1228">
            <v>234627.1875</v>
          </cell>
          <cell r="BN1228">
            <v>118594.140625</v>
          </cell>
          <cell r="BO1228">
            <v>69034.4921875</v>
          </cell>
          <cell r="BP1228">
            <v>19844.212890625</v>
          </cell>
          <cell r="BQ1228">
            <v>0</v>
          </cell>
          <cell r="BR1228">
            <v>0</v>
          </cell>
          <cell r="BS1228">
            <v>0</v>
          </cell>
          <cell r="BT1228">
            <v>0</v>
          </cell>
          <cell r="BU1228">
            <v>0</v>
          </cell>
          <cell r="BV1228">
            <v>0</v>
          </cell>
          <cell r="BW1228">
            <v>0</v>
          </cell>
          <cell r="BX1228">
            <v>0</v>
          </cell>
          <cell r="BY1228">
            <v>0</v>
          </cell>
          <cell r="BZ1228">
            <v>0</v>
          </cell>
          <cell r="CA1228">
            <v>0</v>
          </cell>
          <cell r="CB1228">
            <v>0</v>
          </cell>
          <cell r="CC1228">
            <v>0</v>
          </cell>
          <cell r="CD1228">
            <v>0</v>
          </cell>
          <cell r="CE1228">
            <v>0</v>
          </cell>
          <cell r="CF1228">
            <v>0</v>
          </cell>
          <cell r="CG1228">
            <v>0</v>
          </cell>
          <cell r="CH1228">
            <v>0</v>
          </cell>
          <cell r="CI1228">
            <v>0</v>
          </cell>
          <cell r="CJ1228">
            <v>0</v>
          </cell>
          <cell r="CK1228">
            <v>0</v>
          </cell>
          <cell r="CL1228">
            <v>0</v>
          </cell>
          <cell r="CM1228">
            <v>1</v>
          </cell>
        </row>
        <row r="1229">
          <cell r="A1229" t="str">
            <v>NIP_BP11_Z_RUMU_EL2_G01</v>
          </cell>
          <cell r="C1229" t="str">
            <v>BP11</v>
          </cell>
          <cell r="D1229" t="str">
            <v>In</v>
          </cell>
          <cell r="E1229" t="str">
            <v>Third Party Finance</v>
          </cell>
          <cell r="F1229" t="str">
            <v>Base</v>
          </cell>
          <cell r="G1229" t="str">
            <v>SPDC JV</v>
          </cell>
          <cell r="H1229" t="str">
            <v>Not reported</v>
          </cell>
          <cell r="I1229" t="str">
            <v>RUMUEKPE</v>
          </cell>
          <cell r="J1229" t="str">
            <v>OML - 32</v>
          </cell>
          <cell r="K1229" t="str">
            <v>LAND EAST</v>
          </cell>
          <cell r="L1229" t="str">
            <v>East</v>
          </cell>
          <cell r="M1229" t="str">
            <v>Gbaran Ubie Phase 4+</v>
          </cell>
          <cell r="N1229" t="str">
            <v>Gbaran Ubie Phase 4+</v>
          </cell>
          <cell r="O1229" t="str">
            <v>Gbaran Ubie Phase 4+</v>
          </cell>
          <cell r="P1229" t="str">
            <v>Gbaran Ubie Phase 4+</v>
          </cell>
          <cell r="Q1229" t="str">
            <v>James Iwegbu</v>
          </cell>
          <cell r="R1229" t="str">
            <v>PLANNED_GBARAN4_GP</v>
          </cell>
          <cell r="S1229" t="str">
            <v>NLNG</v>
          </cell>
          <cell r="T1229" t="str">
            <v>2. Export Gas Commitments</v>
          </cell>
          <cell r="U1229" t="str">
            <v>8. Oil and Gas Growth</v>
          </cell>
          <cell r="V1229" t="str">
            <v>Eleluwor Esta</v>
          </cell>
          <cell r="W1229">
            <v>0</v>
          </cell>
          <cell r="X1229">
            <v>0</v>
          </cell>
          <cell r="Y1229">
            <v>0</v>
          </cell>
          <cell r="Z1229">
            <v>6433.5974702835083</v>
          </cell>
          <cell r="AA1229">
            <v>0</v>
          </cell>
          <cell r="AB1229">
            <v>1603374.9748535156</v>
          </cell>
          <cell r="AC1229">
            <v>0</v>
          </cell>
          <cell r="AD1229">
            <v>0</v>
          </cell>
          <cell r="AE1229">
            <v>0</v>
          </cell>
          <cell r="AF1229">
            <v>1603374.943359375</v>
          </cell>
          <cell r="AG1229">
            <v>0</v>
          </cell>
          <cell r="AH1229">
            <v>0</v>
          </cell>
          <cell r="AI1229">
            <v>193464.515625</v>
          </cell>
          <cell r="AJ1229">
            <v>286102.9091796875</v>
          </cell>
          <cell r="AK1229">
            <v>0</v>
          </cell>
          <cell r="AL1229">
            <v>0</v>
          </cell>
          <cell r="AM1229">
            <v>0</v>
          </cell>
          <cell r="AN1229">
            <v>0</v>
          </cell>
          <cell r="AO1229">
            <v>0</v>
          </cell>
          <cell r="AP1229">
            <v>0</v>
          </cell>
          <cell r="AQ1229">
            <v>0</v>
          </cell>
          <cell r="AR1229">
            <v>5</v>
          </cell>
          <cell r="AS1229">
            <v>0</v>
          </cell>
          <cell r="AT1229">
            <v>0</v>
          </cell>
          <cell r="AU1229">
            <v>0</v>
          </cell>
          <cell r="AV1229">
            <v>0</v>
          </cell>
          <cell r="AW1229">
            <v>0</v>
          </cell>
          <cell r="AX1229">
            <v>0</v>
          </cell>
          <cell r="AY1229">
            <v>0</v>
          </cell>
          <cell r="AZ1229">
            <v>0</v>
          </cell>
          <cell r="BA1229">
            <v>0</v>
          </cell>
          <cell r="BB1229">
            <v>0</v>
          </cell>
          <cell r="BC1229">
            <v>0</v>
          </cell>
          <cell r="BD1229">
            <v>0</v>
          </cell>
          <cell r="BE1229">
            <v>0</v>
          </cell>
          <cell r="BF1229">
            <v>0</v>
          </cell>
          <cell r="BG1229">
            <v>0</v>
          </cell>
          <cell r="BH1229">
            <v>0</v>
          </cell>
          <cell r="BI1229">
            <v>0</v>
          </cell>
          <cell r="BJ1229">
            <v>0</v>
          </cell>
          <cell r="BK1229">
            <v>0</v>
          </cell>
          <cell r="BL1229">
            <v>0</v>
          </cell>
          <cell r="BM1229">
            <v>0</v>
          </cell>
          <cell r="BN1229">
            <v>0</v>
          </cell>
          <cell r="BO1229">
            <v>0</v>
          </cell>
          <cell r="BP1229">
            <v>0</v>
          </cell>
          <cell r="BQ1229">
            <v>0</v>
          </cell>
          <cell r="BR1229">
            <v>0</v>
          </cell>
          <cell r="BS1229">
            <v>0</v>
          </cell>
          <cell r="BT1229">
            <v>0</v>
          </cell>
          <cell r="BU1229">
            <v>0</v>
          </cell>
          <cell r="BV1229">
            <v>0</v>
          </cell>
          <cell r="BW1229">
            <v>0</v>
          </cell>
          <cell r="BX1229">
            <v>0</v>
          </cell>
          <cell r="BY1229">
            <v>0</v>
          </cell>
          <cell r="BZ1229">
            <v>0</v>
          </cell>
          <cell r="CA1229">
            <v>7866.7802734375</v>
          </cell>
          <cell r="CB1229">
            <v>106055.8515625</v>
          </cell>
          <cell r="CC1229">
            <v>53027.92578125</v>
          </cell>
          <cell r="CD1229">
            <v>0</v>
          </cell>
          <cell r="CE1229">
            <v>26513.962890625</v>
          </cell>
          <cell r="CF1229">
            <v>0</v>
          </cell>
          <cell r="CG1229">
            <v>0</v>
          </cell>
          <cell r="CH1229">
            <v>0</v>
          </cell>
          <cell r="CI1229">
            <v>0</v>
          </cell>
          <cell r="CJ1229">
            <v>0</v>
          </cell>
          <cell r="CK1229">
            <v>0</v>
          </cell>
          <cell r="CL1229">
            <v>0</v>
          </cell>
          <cell r="CM1229">
            <v>1</v>
          </cell>
        </row>
        <row r="1230">
          <cell r="A1230" t="str">
            <v>NIP_BP11_Z_SBAR_ES2_D01</v>
          </cell>
          <cell r="C1230" t="str">
            <v>BP11</v>
          </cell>
          <cell r="D1230" t="str">
            <v>In</v>
          </cell>
          <cell r="E1230" t="str">
            <v>Third Party Finance</v>
          </cell>
          <cell r="F1230" t="str">
            <v>Base</v>
          </cell>
          <cell r="G1230" t="str">
            <v>SPDC JV</v>
          </cell>
          <cell r="H1230" t="str">
            <v>Not reported</v>
          </cell>
          <cell r="I1230" t="str">
            <v>SANTA BARBARA</v>
          </cell>
          <cell r="J1230" t="str">
            <v>OML - 29</v>
          </cell>
          <cell r="K1230" t="str">
            <v>SWAMP EAST</v>
          </cell>
          <cell r="L1230" t="str">
            <v>East</v>
          </cell>
          <cell r="M1230" t="str">
            <v>Santa Barbara FOD Phase 3</v>
          </cell>
          <cell r="N1230" t="str">
            <v>Santa Barbara FOD Phase 3</v>
          </cell>
          <cell r="O1230" t="str">
            <v>Santa Barbara FOD Phase 3</v>
          </cell>
          <cell r="P1230" t="str">
            <v>Santa Barbara FOD Phase 3</v>
          </cell>
          <cell r="Q1230" t="str">
            <v>Ehidiamhen Alikah</v>
          </cell>
          <cell r="R1230" t="str">
            <v>SANTA_BARBARA1_FS</v>
          </cell>
          <cell r="S1230" t="str">
            <v>NLNG</v>
          </cell>
          <cell r="T1230" t="str">
            <v>7. Export Growth</v>
          </cell>
          <cell r="U1230" t="str">
            <v>8. Oil and Gas Growth</v>
          </cell>
          <cell r="V1230" t="str">
            <v>Ikwan Ukauku</v>
          </cell>
          <cell r="W1230">
            <v>0</v>
          </cell>
          <cell r="X1230">
            <v>0</v>
          </cell>
          <cell r="Y1230">
            <v>24337.957855224609</v>
          </cell>
          <cell r="Z1230">
            <v>0</v>
          </cell>
          <cell r="AA1230">
            <v>19622.393585205078</v>
          </cell>
          <cell r="AB1230">
            <v>0</v>
          </cell>
          <cell r="AC1230">
            <v>17290.143981933594</v>
          </cell>
          <cell r="AD1230">
            <v>1921.128791809082</v>
          </cell>
          <cell r="AE1230">
            <v>411.10891008377075</v>
          </cell>
          <cell r="AF1230">
            <v>0</v>
          </cell>
          <cell r="AG1230">
            <v>0</v>
          </cell>
          <cell r="AH1230">
            <v>0</v>
          </cell>
          <cell r="AI1230">
            <v>543367.9609375</v>
          </cell>
          <cell r="AJ1230">
            <v>384012.77392578125</v>
          </cell>
          <cell r="AK1230">
            <v>0</v>
          </cell>
          <cell r="AL1230">
            <v>0</v>
          </cell>
          <cell r="AM1230">
            <v>4</v>
          </cell>
          <cell r="AN1230">
            <v>0</v>
          </cell>
          <cell r="AO1230">
            <v>0</v>
          </cell>
          <cell r="AP1230">
            <v>0</v>
          </cell>
          <cell r="AQ1230">
            <v>0</v>
          </cell>
          <cell r="AR1230">
            <v>0</v>
          </cell>
          <cell r="AS1230">
            <v>0</v>
          </cell>
          <cell r="AT1230">
            <v>0</v>
          </cell>
          <cell r="AU1230">
            <v>0</v>
          </cell>
          <cell r="AV1230">
            <v>0</v>
          </cell>
          <cell r="AW1230">
            <v>0</v>
          </cell>
          <cell r="AX1230">
            <v>0</v>
          </cell>
          <cell r="AY1230">
            <v>0</v>
          </cell>
          <cell r="AZ1230">
            <v>0</v>
          </cell>
          <cell r="BA1230">
            <v>0</v>
          </cell>
          <cell r="BB1230">
            <v>0</v>
          </cell>
          <cell r="BC1230">
            <v>0</v>
          </cell>
          <cell r="BD1230">
            <v>0</v>
          </cell>
          <cell r="BE1230">
            <v>0</v>
          </cell>
          <cell r="BF1230">
            <v>0</v>
          </cell>
          <cell r="BG1230">
            <v>0</v>
          </cell>
          <cell r="BH1230">
            <v>0</v>
          </cell>
          <cell r="BI1230">
            <v>0</v>
          </cell>
          <cell r="BJ1230">
            <v>0</v>
          </cell>
          <cell r="BK1230">
            <v>0</v>
          </cell>
          <cell r="BL1230">
            <v>42007.2421875</v>
          </cell>
          <cell r="BM1230">
            <v>340583.28125</v>
          </cell>
          <cell r="BN1230">
            <v>151453.859375</v>
          </cell>
          <cell r="BO1230">
            <v>0</v>
          </cell>
          <cell r="BP1230">
            <v>9323.591796875</v>
          </cell>
          <cell r="BQ1230">
            <v>0</v>
          </cell>
          <cell r="BR1230">
            <v>0</v>
          </cell>
          <cell r="BS1230">
            <v>0</v>
          </cell>
          <cell r="BT1230">
            <v>0</v>
          </cell>
          <cell r="BU1230">
            <v>0</v>
          </cell>
          <cell r="BV1230">
            <v>0</v>
          </cell>
          <cell r="BW1230">
            <v>0</v>
          </cell>
          <cell r="BX1230">
            <v>0</v>
          </cell>
          <cell r="BY1230">
            <v>0</v>
          </cell>
          <cell r="BZ1230">
            <v>0</v>
          </cell>
          <cell r="CA1230">
            <v>0</v>
          </cell>
          <cell r="CB1230">
            <v>0</v>
          </cell>
          <cell r="CC1230">
            <v>0</v>
          </cell>
          <cell r="CD1230">
            <v>0</v>
          </cell>
          <cell r="CE1230">
            <v>0</v>
          </cell>
          <cell r="CF1230">
            <v>0</v>
          </cell>
          <cell r="CG1230">
            <v>0</v>
          </cell>
          <cell r="CH1230">
            <v>0</v>
          </cell>
          <cell r="CI1230">
            <v>0</v>
          </cell>
          <cell r="CJ1230">
            <v>0</v>
          </cell>
          <cell r="CK1230">
            <v>0</v>
          </cell>
          <cell r="CL1230">
            <v>0</v>
          </cell>
          <cell r="CM1230">
            <v>1</v>
          </cell>
        </row>
        <row r="1231">
          <cell r="A1231" t="str">
            <v>NIP_BP11_Z_SBAR_ES2_D99</v>
          </cell>
          <cell r="C1231" t="str">
            <v>BP11</v>
          </cell>
          <cell r="D1231" t="str">
            <v>In</v>
          </cell>
          <cell r="E1231" t="str">
            <v>Third Party Finance</v>
          </cell>
          <cell r="F1231" t="str">
            <v>Base</v>
          </cell>
          <cell r="G1231" t="str">
            <v>SPDC JV</v>
          </cell>
          <cell r="H1231" t="str">
            <v>Not reported</v>
          </cell>
          <cell r="I1231" t="str">
            <v>SANTA BARBARA</v>
          </cell>
          <cell r="J1231" t="str">
            <v>OML - 29</v>
          </cell>
          <cell r="K1231" t="str">
            <v>SWAMP EAST</v>
          </cell>
          <cell r="L1231" t="str">
            <v>East</v>
          </cell>
          <cell r="M1231" t="str">
            <v>Santa Barbara FOD Phase 3</v>
          </cell>
          <cell r="N1231" t="str">
            <v>Santa Barbara FOD Phase 3</v>
          </cell>
          <cell r="O1231" t="str">
            <v>Santa Barbara FOD Phase 3</v>
          </cell>
          <cell r="P1231" t="str">
            <v>Santa Barbara FOD Phase 3</v>
          </cell>
          <cell r="Q1231" t="str">
            <v>Ehidiamhen Alikah</v>
          </cell>
          <cell r="R1231" t="str">
            <v>SANTA_BARBARA1_FS</v>
          </cell>
          <cell r="S1231" t="str">
            <v>NLNG</v>
          </cell>
          <cell r="T1231" t="str">
            <v>7. Export Growth</v>
          </cell>
          <cell r="U1231" t="str">
            <v>8. Oil and Gas Growth</v>
          </cell>
          <cell r="V1231" t="str">
            <v>Ikwan Ukauku</v>
          </cell>
          <cell r="W1231">
            <v>0</v>
          </cell>
          <cell r="X1231">
            <v>0</v>
          </cell>
          <cell r="Y1231">
            <v>258282.94091796875</v>
          </cell>
          <cell r="Z1231">
            <v>0</v>
          </cell>
          <cell r="AA1231">
            <v>166949.41833496094</v>
          </cell>
          <cell r="AB1231">
            <v>0</v>
          </cell>
          <cell r="AC1231">
            <v>147129.13220214844</v>
          </cell>
          <cell r="AD1231">
            <v>16347.686370849609</v>
          </cell>
          <cell r="AE1231">
            <v>3472.6267433166504</v>
          </cell>
          <cell r="AF1231">
            <v>0</v>
          </cell>
          <cell r="AG1231">
            <v>0</v>
          </cell>
          <cell r="AH1231">
            <v>0</v>
          </cell>
          <cell r="AI1231">
            <v>2958466.1430664063</v>
          </cell>
          <cell r="AJ1231">
            <v>2088501.221862793</v>
          </cell>
          <cell r="AK1231">
            <v>0</v>
          </cell>
          <cell r="AL1231">
            <v>0</v>
          </cell>
          <cell r="AM1231">
            <v>8</v>
          </cell>
          <cell r="AN1231">
            <v>0</v>
          </cell>
          <cell r="AO1231">
            <v>0</v>
          </cell>
          <cell r="AP1231">
            <v>0</v>
          </cell>
          <cell r="AQ1231">
            <v>0</v>
          </cell>
          <cell r="AR1231">
            <v>0</v>
          </cell>
          <cell r="AS1231">
            <v>0</v>
          </cell>
          <cell r="AT1231">
            <v>0</v>
          </cell>
          <cell r="AU1231">
            <v>0</v>
          </cell>
          <cell r="AV1231">
            <v>0</v>
          </cell>
          <cell r="AW1231">
            <v>0</v>
          </cell>
          <cell r="AX1231">
            <v>0</v>
          </cell>
          <cell r="AY1231">
            <v>0</v>
          </cell>
          <cell r="AZ1231">
            <v>0</v>
          </cell>
          <cell r="BA1231">
            <v>0</v>
          </cell>
          <cell r="BB1231">
            <v>0</v>
          </cell>
          <cell r="BC1231">
            <v>0</v>
          </cell>
          <cell r="BD1231">
            <v>0</v>
          </cell>
          <cell r="BE1231">
            <v>0</v>
          </cell>
          <cell r="BF1231">
            <v>0</v>
          </cell>
          <cell r="BG1231">
            <v>0</v>
          </cell>
          <cell r="BH1231">
            <v>0</v>
          </cell>
          <cell r="BI1231">
            <v>0</v>
          </cell>
          <cell r="BJ1231">
            <v>0</v>
          </cell>
          <cell r="BK1231">
            <v>0</v>
          </cell>
          <cell r="BL1231">
            <v>284553.16552734375</v>
          </cell>
          <cell r="BM1231">
            <v>1911605.15625</v>
          </cell>
          <cell r="BN1231">
            <v>601988.35546875</v>
          </cell>
          <cell r="BO1231">
            <v>0</v>
          </cell>
          <cell r="BP1231">
            <v>160319.51293945313</v>
          </cell>
          <cell r="BQ1231">
            <v>0</v>
          </cell>
          <cell r="BR1231">
            <v>0</v>
          </cell>
          <cell r="BS1231">
            <v>0</v>
          </cell>
          <cell r="BT1231">
            <v>0</v>
          </cell>
          <cell r="BU1231">
            <v>0</v>
          </cell>
          <cell r="BV1231">
            <v>0</v>
          </cell>
          <cell r="BW1231">
            <v>0</v>
          </cell>
          <cell r="BX1231">
            <v>0</v>
          </cell>
          <cell r="BY1231">
            <v>0</v>
          </cell>
          <cell r="BZ1231">
            <v>0</v>
          </cell>
          <cell r="CA1231">
            <v>0</v>
          </cell>
          <cell r="CB1231">
            <v>0</v>
          </cell>
          <cell r="CC1231">
            <v>0</v>
          </cell>
          <cell r="CD1231">
            <v>0</v>
          </cell>
          <cell r="CE1231">
            <v>0</v>
          </cell>
          <cell r="CF1231">
            <v>0</v>
          </cell>
          <cell r="CG1231">
            <v>0</v>
          </cell>
          <cell r="CH1231">
            <v>0</v>
          </cell>
          <cell r="CI1231">
            <v>0</v>
          </cell>
          <cell r="CJ1231">
            <v>0</v>
          </cell>
          <cell r="CK1231">
            <v>0</v>
          </cell>
          <cell r="CL1231">
            <v>0</v>
          </cell>
          <cell r="CM1231">
            <v>1</v>
          </cell>
        </row>
        <row r="1232">
          <cell r="A1232" t="str">
            <v>NIP_BP11_Z_SBAR_ES2_G99</v>
          </cell>
          <cell r="C1232" t="str">
            <v>BP11</v>
          </cell>
          <cell r="D1232" t="str">
            <v>In</v>
          </cell>
          <cell r="E1232" t="str">
            <v>Third Party Finance</v>
          </cell>
          <cell r="F1232" t="str">
            <v>Base</v>
          </cell>
          <cell r="G1232" t="str">
            <v>SPDC JV</v>
          </cell>
          <cell r="H1232" t="str">
            <v>Not reported</v>
          </cell>
          <cell r="I1232" t="str">
            <v>SANTA BARBARA</v>
          </cell>
          <cell r="J1232" t="str">
            <v>OML - 29</v>
          </cell>
          <cell r="K1232" t="str">
            <v>SWAMP EAST</v>
          </cell>
          <cell r="L1232" t="str">
            <v>East</v>
          </cell>
          <cell r="M1232" t="str">
            <v>Santa Barbara FOD Phase 3</v>
          </cell>
          <cell r="N1232" t="str">
            <v>Santa Barbara FOD Phase 3</v>
          </cell>
          <cell r="O1232" t="str">
            <v>Santa Barbara FOD Phase 3</v>
          </cell>
          <cell r="P1232" t="str">
            <v>Santa Barbara FOD Phase 3</v>
          </cell>
          <cell r="Q1232" t="str">
            <v>Ehidiamhen Alikah</v>
          </cell>
          <cell r="R1232" t="str">
            <v>SOKU5_GP</v>
          </cell>
          <cell r="S1232" t="str">
            <v>NLNG</v>
          </cell>
          <cell r="T1232" t="str">
            <v>7. Export Growth</v>
          </cell>
          <cell r="U1232" t="str">
            <v>8. Oil and Gas Growth</v>
          </cell>
          <cell r="V1232" t="str">
            <v>Ikwan Ukauku</v>
          </cell>
          <cell r="W1232">
            <v>0</v>
          </cell>
          <cell r="X1232">
            <v>0</v>
          </cell>
          <cell r="Y1232">
            <v>0</v>
          </cell>
          <cell r="Z1232">
            <v>5820.2509689331055</v>
          </cell>
          <cell r="AA1232">
            <v>0</v>
          </cell>
          <cell r="AB1232">
            <v>342370.39184570313</v>
          </cell>
          <cell r="AC1232">
            <v>0</v>
          </cell>
          <cell r="AD1232">
            <v>0</v>
          </cell>
          <cell r="AE1232">
            <v>0</v>
          </cell>
          <cell r="AF1232">
            <v>0</v>
          </cell>
          <cell r="AG1232">
            <v>342370.39965820313</v>
          </cell>
          <cell r="AH1232">
            <v>0</v>
          </cell>
          <cell r="AI1232">
            <v>578484.1640625</v>
          </cell>
          <cell r="AJ1232">
            <v>542528.82080078125</v>
          </cell>
          <cell r="AK1232">
            <v>0</v>
          </cell>
          <cell r="AL1232">
            <v>0</v>
          </cell>
          <cell r="AM1232">
            <v>0</v>
          </cell>
          <cell r="AN1232">
            <v>0</v>
          </cell>
          <cell r="AO1232">
            <v>0</v>
          </cell>
          <cell r="AP1232">
            <v>0</v>
          </cell>
          <cell r="AQ1232">
            <v>0</v>
          </cell>
          <cell r="AR1232">
            <v>3</v>
          </cell>
          <cell r="AS1232">
            <v>0</v>
          </cell>
          <cell r="AT1232">
            <v>0</v>
          </cell>
          <cell r="AU1232">
            <v>0</v>
          </cell>
          <cell r="AV1232">
            <v>0</v>
          </cell>
          <cell r="AW1232">
            <v>0</v>
          </cell>
          <cell r="AX1232">
            <v>0</v>
          </cell>
          <cell r="AY1232">
            <v>0</v>
          </cell>
          <cell r="AZ1232">
            <v>0</v>
          </cell>
          <cell r="BA1232">
            <v>0</v>
          </cell>
          <cell r="BB1232">
            <v>0</v>
          </cell>
          <cell r="BC1232">
            <v>0</v>
          </cell>
          <cell r="BD1232">
            <v>0</v>
          </cell>
          <cell r="BE1232">
            <v>0</v>
          </cell>
          <cell r="BF1232">
            <v>0</v>
          </cell>
          <cell r="BG1232">
            <v>0</v>
          </cell>
          <cell r="BH1232">
            <v>0</v>
          </cell>
          <cell r="BI1232">
            <v>0</v>
          </cell>
          <cell r="BJ1232">
            <v>0</v>
          </cell>
          <cell r="BK1232">
            <v>0</v>
          </cell>
          <cell r="BL1232">
            <v>23817.27099609375</v>
          </cell>
          <cell r="BM1232">
            <v>166894.173828125</v>
          </cell>
          <cell r="BN1232">
            <v>89771.41796875</v>
          </cell>
          <cell r="BO1232">
            <v>0</v>
          </cell>
          <cell r="BP1232">
            <v>23817.27099609375</v>
          </cell>
          <cell r="BQ1232">
            <v>0</v>
          </cell>
          <cell r="BR1232">
            <v>0</v>
          </cell>
          <cell r="BS1232">
            <v>0</v>
          </cell>
          <cell r="BT1232">
            <v>0</v>
          </cell>
          <cell r="BU1232">
            <v>0</v>
          </cell>
          <cell r="BV1232">
            <v>0</v>
          </cell>
          <cell r="BW1232">
            <v>0</v>
          </cell>
          <cell r="BX1232">
            <v>0</v>
          </cell>
          <cell r="BY1232">
            <v>0</v>
          </cell>
          <cell r="BZ1232">
            <v>0</v>
          </cell>
          <cell r="CA1232">
            <v>0</v>
          </cell>
          <cell r="CB1232">
            <v>274184.03125</v>
          </cell>
          <cell r="CC1232">
            <v>0</v>
          </cell>
          <cell r="CD1232">
            <v>0</v>
          </cell>
          <cell r="CE1232">
            <v>0</v>
          </cell>
          <cell r="CF1232">
            <v>0</v>
          </cell>
          <cell r="CG1232">
            <v>0</v>
          </cell>
          <cell r="CH1232">
            <v>0</v>
          </cell>
          <cell r="CI1232">
            <v>0</v>
          </cell>
          <cell r="CJ1232">
            <v>0</v>
          </cell>
          <cell r="CK1232">
            <v>0</v>
          </cell>
          <cell r="CL1232">
            <v>0</v>
          </cell>
          <cell r="CM1232">
            <v>1</v>
          </cell>
        </row>
        <row r="1233">
          <cell r="A1233" t="str">
            <v>NIP_BP11_Z_SBAS_ES2_D99</v>
          </cell>
          <cell r="C1233" t="str">
            <v>BP11</v>
          </cell>
          <cell r="D1233" t="str">
            <v>In</v>
          </cell>
          <cell r="E1233" t="str">
            <v>Third Party Finance</v>
          </cell>
          <cell r="F1233" t="str">
            <v>Base</v>
          </cell>
          <cell r="G1233" t="str">
            <v>SPDC JV</v>
          </cell>
          <cell r="H1233" t="str">
            <v>Not reported</v>
          </cell>
          <cell r="I1233" t="str">
            <v>SANTA BARBARA SOUTH</v>
          </cell>
          <cell r="J1233" t="str">
            <v>OML - 29</v>
          </cell>
          <cell r="K1233" t="str">
            <v>SWAMP EAST</v>
          </cell>
          <cell r="L1233" t="str">
            <v>East</v>
          </cell>
          <cell r="M1233" t="str">
            <v>Santa Barbara FOD Phase 3</v>
          </cell>
          <cell r="N1233" t="str">
            <v>Santa Barbara FOD Phase 3</v>
          </cell>
          <cell r="O1233" t="str">
            <v>Santa Barbara FOD Phase 3</v>
          </cell>
          <cell r="P1233" t="str">
            <v>Santa Barbara FOD Phase 3</v>
          </cell>
          <cell r="Q1233" t="str">
            <v>Ehidiamhen Alikah</v>
          </cell>
          <cell r="R1233" t="str">
            <v>SANTA_BARBARA1_FS</v>
          </cell>
          <cell r="S1233" t="str">
            <v>NLNG</v>
          </cell>
          <cell r="T1233" t="str">
            <v>7. Export Growth</v>
          </cell>
          <cell r="U1233" t="str">
            <v>8. Oil and Gas Growth</v>
          </cell>
          <cell r="V1233" t="str">
            <v>Uyouko Ime</v>
          </cell>
          <cell r="W1233">
            <v>0</v>
          </cell>
          <cell r="X1233">
            <v>0</v>
          </cell>
          <cell r="Y1233">
            <v>27940.260406494141</v>
          </cell>
          <cell r="Z1233">
            <v>0</v>
          </cell>
          <cell r="AA1233">
            <v>13277.851516723633</v>
          </cell>
          <cell r="AB1233">
            <v>0</v>
          </cell>
          <cell r="AC1233">
            <v>11695.631271362305</v>
          </cell>
          <cell r="AD1233">
            <v>1299.5166101455688</v>
          </cell>
          <cell r="AE1233">
            <v>282.65854430198669</v>
          </cell>
          <cell r="AF1233">
            <v>0</v>
          </cell>
          <cell r="AG1233">
            <v>0</v>
          </cell>
          <cell r="AH1233">
            <v>0</v>
          </cell>
          <cell r="AI1233">
            <v>361923.4375</v>
          </cell>
          <cell r="AJ1233">
            <v>229525.1796875</v>
          </cell>
          <cell r="AK1233">
            <v>0</v>
          </cell>
          <cell r="AL1233">
            <v>0</v>
          </cell>
          <cell r="AM1233">
            <v>4</v>
          </cell>
          <cell r="AN1233">
            <v>0</v>
          </cell>
          <cell r="AO1233">
            <v>0</v>
          </cell>
          <cell r="AP1233">
            <v>0</v>
          </cell>
          <cell r="AQ1233">
            <v>0</v>
          </cell>
          <cell r="AR1233">
            <v>0</v>
          </cell>
          <cell r="AS1233">
            <v>0</v>
          </cell>
          <cell r="AT1233">
            <v>0</v>
          </cell>
          <cell r="AU1233">
            <v>0</v>
          </cell>
          <cell r="AV1233">
            <v>0</v>
          </cell>
          <cell r="AW1233">
            <v>0</v>
          </cell>
          <cell r="AX1233">
            <v>0</v>
          </cell>
          <cell r="AY1233">
            <v>0</v>
          </cell>
          <cell r="AZ1233">
            <v>0</v>
          </cell>
          <cell r="BA1233">
            <v>0</v>
          </cell>
          <cell r="BB1233">
            <v>0</v>
          </cell>
          <cell r="BC1233">
            <v>0</v>
          </cell>
          <cell r="BD1233">
            <v>0</v>
          </cell>
          <cell r="BE1233">
            <v>0</v>
          </cell>
          <cell r="BF1233">
            <v>0</v>
          </cell>
          <cell r="BG1233">
            <v>0</v>
          </cell>
          <cell r="BH1233">
            <v>0</v>
          </cell>
          <cell r="BI1233">
            <v>0</v>
          </cell>
          <cell r="BJ1233">
            <v>0</v>
          </cell>
          <cell r="BK1233">
            <v>0</v>
          </cell>
          <cell r="BL1233">
            <v>31828.9921875</v>
          </cell>
          <cell r="BM1233">
            <v>230373.0078125</v>
          </cell>
          <cell r="BN1233">
            <v>77459.318359375</v>
          </cell>
          <cell r="BO1233">
            <v>0</v>
          </cell>
          <cell r="BP1233">
            <v>22262.107421875</v>
          </cell>
          <cell r="BQ1233">
            <v>0</v>
          </cell>
          <cell r="BR1233">
            <v>0</v>
          </cell>
          <cell r="BS1233">
            <v>0</v>
          </cell>
          <cell r="BT1233">
            <v>0</v>
          </cell>
          <cell r="BU1233">
            <v>0</v>
          </cell>
          <cell r="BV1233">
            <v>0</v>
          </cell>
          <cell r="BW1233">
            <v>0</v>
          </cell>
          <cell r="BX1233">
            <v>0</v>
          </cell>
          <cell r="BY1233">
            <v>0</v>
          </cell>
          <cell r="BZ1233">
            <v>0</v>
          </cell>
          <cell r="CA1233">
            <v>0</v>
          </cell>
          <cell r="CB1233">
            <v>0</v>
          </cell>
          <cell r="CC1233">
            <v>0</v>
          </cell>
          <cell r="CD1233">
            <v>0</v>
          </cell>
          <cell r="CE1233">
            <v>0</v>
          </cell>
          <cell r="CF1233">
            <v>0</v>
          </cell>
          <cell r="CG1233">
            <v>0</v>
          </cell>
          <cell r="CH1233">
            <v>0</v>
          </cell>
          <cell r="CI1233">
            <v>0</v>
          </cell>
          <cell r="CJ1233">
            <v>0</v>
          </cell>
          <cell r="CK1233">
            <v>0</v>
          </cell>
          <cell r="CL1233">
            <v>0</v>
          </cell>
          <cell r="CM1233">
            <v>1</v>
          </cell>
        </row>
        <row r="1234">
          <cell r="A1234" t="str">
            <v>NIP_BP11_Z_SBAS_ES2_G99</v>
          </cell>
          <cell r="C1234" t="str">
            <v>BP11</v>
          </cell>
          <cell r="D1234" t="str">
            <v>In</v>
          </cell>
          <cell r="E1234" t="str">
            <v>Third Party Finance</v>
          </cell>
          <cell r="F1234" t="str">
            <v>Base</v>
          </cell>
          <cell r="G1234" t="str">
            <v>SPDC JV</v>
          </cell>
          <cell r="H1234" t="str">
            <v>Not reported</v>
          </cell>
          <cell r="I1234" t="str">
            <v>SANTA BARBARA SOUTH</v>
          </cell>
          <cell r="J1234" t="str">
            <v>OML - 29</v>
          </cell>
          <cell r="K1234" t="str">
            <v>SWAMP EAST</v>
          </cell>
          <cell r="L1234" t="str">
            <v>East</v>
          </cell>
          <cell r="M1234" t="str">
            <v>Santa Barbara FOD Phase 3</v>
          </cell>
          <cell r="N1234" t="str">
            <v>Santa Barbara FOD Phase 3</v>
          </cell>
          <cell r="O1234" t="str">
            <v>Santa Barbara FOD Phase 3</v>
          </cell>
          <cell r="P1234" t="str">
            <v>Santa Barbara FOD Phase 3</v>
          </cell>
          <cell r="Q1234" t="str">
            <v>Ehidiamhen Alikah</v>
          </cell>
          <cell r="R1234" t="str">
            <v>SOKU5_GP</v>
          </cell>
          <cell r="S1234" t="str">
            <v>NLNG</v>
          </cell>
          <cell r="T1234" t="str">
            <v>7. Export Growth</v>
          </cell>
          <cell r="U1234" t="str">
            <v>8. Oil and Gas Growth</v>
          </cell>
          <cell r="V1234" t="str">
            <v>Uyouko Ime</v>
          </cell>
          <cell r="W1234">
            <v>0</v>
          </cell>
          <cell r="X1234">
            <v>0</v>
          </cell>
          <cell r="Y1234">
            <v>0</v>
          </cell>
          <cell r="Z1234">
            <v>582.28583908081055</v>
          </cell>
          <cell r="AA1234">
            <v>0</v>
          </cell>
          <cell r="AB1234">
            <v>116455.80029296875</v>
          </cell>
          <cell r="AC1234">
            <v>0</v>
          </cell>
          <cell r="AD1234">
            <v>0</v>
          </cell>
          <cell r="AE1234">
            <v>0</v>
          </cell>
          <cell r="AF1234">
            <v>0</v>
          </cell>
          <cell r="AG1234">
            <v>116455.80078125</v>
          </cell>
          <cell r="AH1234">
            <v>0</v>
          </cell>
          <cell r="AI1234">
            <v>323354.9375</v>
          </cell>
          <cell r="AJ1234">
            <v>232376.6875</v>
          </cell>
          <cell r="AK1234">
            <v>0</v>
          </cell>
          <cell r="AL1234">
            <v>0</v>
          </cell>
          <cell r="AM1234">
            <v>0</v>
          </cell>
          <cell r="AN1234">
            <v>0</v>
          </cell>
          <cell r="AO1234">
            <v>0</v>
          </cell>
          <cell r="AP1234">
            <v>0</v>
          </cell>
          <cell r="AQ1234">
            <v>0</v>
          </cell>
          <cell r="AR1234">
            <v>5</v>
          </cell>
          <cell r="AS1234">
            <v>0</v>
          </cell>
          <cell r="AT1234">
            <v>0</v>
          </cell>
          <cell r="AU1234">
            <v>0</v>
          </cell>
          <cell r="AV1234">
            <v>0</v>
          </cell>
          <cell r="AW1234">
            <v>0</v>
          </cell>
          <cell r="AX1234">
            <v>0</v>
          </cell>
          <cell r="AY1234">
            <v>0</v>
          </cell>
          <cell r="AZ1234">
            <v>0</v>
          </cell>
          <cell r="BA1234">
            <v>0</v>
          </cell>
          <cell r="BB1234">
            <v>0</v>
          </cell>
          <cell r="BC1234">
            <v>0</v>
          </cell>
          <cell r="BD1234">
            <v>0</v>
          </cell>
          <cell r="BE1234">
            <v>0</v>
          </cell>
          <cell r="BF1234">
            <v>0</v>
          </cell>
          <cell r="BG1234">
            <v>0</v>
          </cell>
          <cell r="BH1234">
            <v>0</v>
          </cell>
          <cell r="BI1234">
            <v>0</v>
          </cell>
          <cell r="BJ1234">
            <v>0</v>
          </cell>
          <cell r="BK1234">
            <v>0</v>
          </cell>
          <cell r="BL1234">
            <v>0</v>
          </cell>
          <cell r="BM1234">
            <v>0</v>
          </cell>
          <cell r="BN1234">
            <v>0</v>
          </cell>
          <cell r="BO1234">
            <v>0</v>
          </cell>
          <cell r="BP1234">
            <v>0</v>
          </cell>
          <cell r="BQ1234">
            <v>0</v>
          </cell>
          <cell r="BR1234">
            <v>0</v>
          </cell>
          <cell r="BS1234">
            <v>0</v>
          </cell>
          <cell r="BT1234">
            <v>0</v>
          </cell>
          <cell r="BU1234">
            <v>0</v>
          </cell>
          <cell r="BV1234">
            <v>0</v>
          </cell>
          <cell r="BW1234">
            <v>0</v>
          </cell>
          <cell r="BX1234">
            <v>0</v>
          </cell>
          <cell r="BY1234">
            <v>0</v>
          </cell>
          <cell r="BZ1234">
            <v>0</v>
          </cell>
          <cell r="CA1234">
            <v>22638.115234375</v>
          </cell>
          <cell r="CB1234">
            <v>184296.640625</v>
          </cell>
          <cell r="CC1234">
            <v>93782.0859375</v>
          </cell>
          <cell r="CD1234">
            <v>0</v>
          </cell>
          <cell r="CE1234">
            <v>22638.115234375</v>
          </cell>
          <cell r="CF1234">
            <v>0</v>
          </cell>
          <cell r="CG1234">
            <v>0</v>
          </cell>
          <cell r="CH1234">
            <v>0</v>
          </cell>
          <cell r="CI1234">
            <v>0</v>
          </cell>
          <cell r="CJ1234">
            <v>0</v>
          </cell>
          <cell r="CK1234">
            <v>0</v>
          </cell>
          <cell r="CL1234">
            <v>0</v>
          </cell>
          <cell r="CM1234">
            <v>1</v>
          </cell>
        </row>
        <row r="1235">
          <cell r="A1235" t="str">
            <v>NIP_BP11_Z_SEIB_WS2_D99</v>
          </cell>
          <cell r="C1235" t="str">
            <v>BP11</v>
          </cell>
          <cell r="D1235" t="str">
            <v>Out</v>
          </cell>
          <cell r="E1235" t="str">
            <v>Third Party Finance</v>
          </cell>
          <cell r="F1235" t="str">
            <v>Options</v>
          </cell>
          <cell r="G1235" t="str">
            <v>Both</v>
          </cell>
          <cell r="H1235" t="str">
            <v>In</v>
          </cell>
          <cell r="I1235" t="str">
            <v>SEIBOU</v>
          </cell>
          <cell r="J1235" t="str">
            <v>OML - 32</v>
          </cell>
          <cell r="K1235" t="str">
            <v>SWAMP WEST</v>
          </cell>
          <cell r="L1235" t="str">
            <v>West</v>
          </cell>
          <cell r="M1235" t="str">
            <v>Thematic Project - SEIBOU</v>
          </cell>
          <cell r="N1235" t="str">
            <v>Thematic Projects</v>
          </cell>
          <cell r="O1235" t="str">
            <v>Thematic Project</v>
          </cell>
          <cell r="P1235" t="str">
            <v>Thematic Project</v>
          </cell>
          <cell r="Q1235" t="str">
            <v>Baranu Suka</v>
          </cell>
          <cell r="R1235" t="str">
            <v>OPUKUSHI1_FS</v>
          </cell>
          <cell r="S1235" t="str">
            <v>OKLNG</v>
          </cell>
          <cell r="T1235" t="str">
            <v>2. Export Gas Commitments</v>
          </cell>
          <cell r="U1235" t="str">
            <v>1. Secure / Maximise NFA</v>
          </cell>
          <cell r="V1235" t="str">
            <v>David Oluwajuyigbe</v>
          </cell>
          <cell r="W1235">
            <v>3</v>
          </cell>
          <cell r="X1235">
            <v>0</v>
          </cell>
          <cell r="Y1235">
            <v>1624.6465607003081</v>
          </cell>
          <cell r="Z1235">
            <v>0</v>
          </cell>
          <cell r="AA1235">
            <v>1420.0295677542642</v>
          </cell>
          <cell r="AB1235">
            <v>0</v>
          </cell>
          <cell r="AC1235">
            <v>1189.7232929468155</v>
          </cell>
          <cell r="AD1235">
            <v>209.95035719871521</v>
          </cell>
          <cell r="AE1235">
            <v>20.359555801744875</v>
          </cell>
          <cell r="AF1235">
            <v>0</v>
          </cell>
          <cell r="AG1235">
            <v>0</v>
          </cell>
          <cell r="AH1235">
            <v>0</v>
          </cell>
          <cell r="AI1235">
            <v>0</v>
          </cell>
          <cell r="AJ1235">
            <v>4164.6351054998877</v>
          </cell>
          <cell r="AK1235">
            <v>0</v>
          </cell>
          <cell r="AL1235">
            <v>0</v>
          </cell>
          <cell r="AM1235">
            <v>0</v>
          </cell>
          <cell r="AN1235">
            <v>0</v>
          </cell>
          <cell r="AO1235">
            <v>0</v>
          </cell>
          <cell r="AP1235">
            <v>0</v>
          </cell>
          <cell r="AQ1235">
            <v>0</v>
          </cell>
          <cell r="AR1235">
            <v>0</v>
          </cell>
          <cell r="AS1235">
            <v>0</v>
          </cell>
          <cell r="AT1235">
            <v>0</v>
          </cell>
          <cell r="AU1235">
            <v>0</v>
          </cell>
          <cell r="AV1235">
            <v>0</v>
          </cell>
          <cell r="AW1235">
            <v>0</v>
          </cell>
          <cell r="AX1235">
            <v>0</v>
          </cell>
          <cell r="AY1235">
            <v>0</v>
          </cell>
          <cell r="AZ1235">
            <v>0</v>
          </cell>
          <cell r="BA1235">
            <v>0</v>
          </cell>
          <cell r="BB1235">
            <v>0</v>
          </cell>
          <cell r="BC1235">
            <v>0</v>
          </cell>
          <cell r="BD1235">
            <v>0</v>
          </cell>
          <cell r="BE1235">
            <v>0</v>
          </cell>
          <cell r="BF1235">
            <v>0</v>
          </cell>
          <cell r="BG1235">
            <v>0</v>
          </cell>
          <cell r="BH1235">
            <v>0</v>
          </cell>
          <cell r="BI1235">
            <v>0</v>
          </cell>
          <cell r="BJ1235">
            <v>0</v>
          </cell>
          <cell r="BK1235">
            <v>0</v>
          </cell>
          <cell r="BL1235">
            <v>0</v>
          </cell>
          <cell r="BM1235">
            <v>0</v>
          </cell>
          <cell r="BN1235">
            <v>0</v>
          </cell>
          <cell r="BO1235">
            <v>0</v>
          </cell>
          <cell r="BP1235">
            <v>0</v>
          </cell>
          <cell r="BQ1235">
            <v>0</v>
          </cell>
          <cell r="BR1235">
            <v>0</v>
          </cell>
          <cell r="BS1235">
            <v>0</v>
          </cell>
          <cell r="BT1235">
            <v>0</v>
          </cell>
          <cell r="BU1235">
            <v>0</v>
          </cell>
          <cell r="BV1235">
            <v>0</v>
          </cell>
          <cell r="BW1235">
            <v>0</v>
          </cell>
          <cell r="BX1235">
            <v>0</v>
          </cell>
          <cell r="BY1235">
            <v>0</v>
          </cell>
          <cell r="BZ1235">
            <v>0</v>
          </cell>
          <cell r="CA1235">
            <v>0</v>
          </cell>
          <cell r="CB1235">
            <v>0</v>
          </cell>
          <cell r="CC1235">
            <v>0</v>
          </cell>
          <cell r="CD1235">
            <v>0</v>
          </cell>
          <cell r="CE1235">
            <v>0</v>
          </cell>
          <cell r="CF1235">
            <v>0</v>
          </cell>
          <cell r="CG1235">
            <v>0</v>
          </cell>
          <cell r="CH1235">
            <v>0</v>
          </cell>
          <cell r="CI1235">
            <v>0</v>
          </cell>
          <cell r="CJ1235">
            <v>0</v>
          </cell>
          <cell r="CK1235">
            <v>0</v>
          </cell>
          <cell r="CL1235">
            <v>2500</v>
          </cell>
          <cell r="CM1235">
            <v>1</v>
          </cell>
        </row>
        <row r="1236">
          <cell r="A1236" t="str">
            <v>NIP_BP11_Z_SOKU_ES1_D02</v>
          </cell>
          <cell r="C1236" t="str">
            <v>BP11</v>
          </cell>
          <cell r="D1236" t="str">
            <v>Out</v>
          </cell>
          <cell r="E1236" t="str">
            <v>Base JV</v>
          </cell>
          <cell r="F1236" t="str">
            <v>Options</v>
          </cell>
          <cell r="G1236" t="str">
            <v>SPDC JV</v>
          </cell>
          <cell r="H1236" t="str">
            <v>Not reported</v>
          </cell>
          <cell r="I1236" t="str">
            <v>SOKU</v>
          </cell>
          <cell r="J1236" t="str">
            <v>OML - 23</v>
          </cell>
          <cell r="K1236" t="str">
            <v>SWAMP EAST</v>
          </cell>
          <cell r="L1236" t="str">
            <v>East</v>
          </cell>
          <cell r="M1236" t="str">
            <v>Soku FOD Phase 2</v>
          </cell>
          <cell r="N1236" t="str">
            <v>Soku FOD Phase 2</v>
          </cell>
          <cell r="O1236" t="str">
            <v>Soku FOD Phase 2</v>
          </cell>
          <cell r="P1236" t="str">
            <v>Soku FOD</v>
          </cell>
          <cell r="Q1236" t="str">
            <v>Ehidiamhen Alikah</v>
          </cell>
          <cell r="R1236" t="str">
            <v>SOKU1_FS</v>
          </cell>
          <cell r="S1236" t="str">
            <v>NLNG</v>
          </cell>
          <cell r="T1236" t="str">
            <v>7. Export Growth</v>
          </cell>
          <cell r="U1236" t="str">
            <v>8. Oil and Gas Growth</v>
          </cell>
          <cell r="V1236" t="str">
            <v>Ikwan Ukauku</v>
          </cell>
          <cell r="W1236">
            <v>0</v>
          </cell>
          <cell r="X1236">
            <v>0</v>
          </cell>
          <cell r="Y1236">
            <v>36420.270324707031</v>
          </cell>
          <cell r="Z1236">
            <v>0</v>
          </cell>
          <cell r="AA1236">
            <v>73647.23876953125</v>
          </cell>
          <cell r="AB1236">
            <v>0</v>
          </cell>
          <cell r="AC1236">
            <v>65805.370727539063</v>
          </cell>
          <cell r="AD1236">
            <v>7311.6950073242188</v>
          </cell>
          <cell r="AE1236">
            <v>530.30879974365234</v>
          </cell>
          <cell r="AF1236">
            <v>0</v>
          </cell>
          <cell r="AG1236">
            <v>0</v>
          </cell>
          <cell r="AH1236">
            <v>0</v>
          </cell>
          <cell r="AI1236">
            <v>214035.25927734375</v>
          </cell>
          <cell r="AJ1236">
            <v>176697.0435333252</v>
          </cell>
          <cell r="AK1236">
            <v>0</v>
          </cell>
          <cell r="AL1236">
            <v>0</v>
          </cell>
          <cell r="AM1236">
            <v>4</v>
          </cell>
          <cell r="AN1236">
            <v>0</v>
          </cell>
          <cell r="AO1236">
            <v>0</v>
          </cell>
          <cell r="AP1236">
            <v>0</v>
          </cell>
          <cell r="AQ1236">
            <v>0</v>
          </cell>
          <cell r="AR1236">
            <v>0</v>
          </cell>
          <cell r="AS1236">
            <v>0</v>
          </cell>
          <cell r="AT1236">
            <v>0</v>
          </cell>
          <cell r="AU1236">
            <v>0</v>
          </cell>
          <cell r="AV1236">
            <v>0</v>
          </cell>
          <cell r="AW1236">
            <v>0</v>
          </cell>
          <cell r="AX1236">
            <v>0</v>
          </cell>
          <cell r="AY1236">
            <v>0</v>
          </cell>
          <cell r="AZ1236">
            <v>0</v>
          </cell>
          <cell r="BA1236">
            <v>0</v>
          </cell>
          <cell r="BB1236">
            <v>0</v>
          </cell>
          <cell r="BC1236">
            <v>0</v>
          </cell>
          <cell r="BD1236">
            <v>0</v>
          </cell>
          <cell r="BE1236">
            <v>0</v>
          </cell>
          <cell r="BF1236">
            <v>0</v>
          </cell>
          <cell r="BG1236">
            <v>0</v>
          </cell>
          <cell r="BH1236">
            <v>0</v>
          </cell>
          <cell r="BI1236">
            <v>0</v>
          </cell>
          <cell r="BJ1236">
            <v>0</v>
          </cell>
          <cell r="BK1236">
            <v>0</v>
          </cell>
          <cell r="BL1236">
            <v>6062.66552734375</v>
          </cell>
          <cell r="BM1236">
            <v>150687.25</v>
          </cell>
          <cell r="BN1236">
            <v>51874.41796875</v>
          </cell>
          <cell r="BO1236">
            <v>5410.9287109375</v>
          </cell>
          <cell r="BP1236">
            <v>0</v>
          </cell>
          <cell r="BQ1236">
            <v>0</v>
          </cell>
          <cell r="BR1236">
            <v>0</v>
          </cell>
          <cell r="BS1236">
            <v>0</v>
          </cell>
          <cell r="BT1236">
            <v>0</v>
          </cell>
          <cell r="BU1236">
            <v>0</v>
          </cell>
          <cell r="BV1236">
            <v>0</v>
          </cell>
          <cell r="BW1236">
            <v>0</v>
          </cell>
          <cell r="BX1236">
            <v>0</v>
          </cell>
          <cell r="BY1236">
            <v>0</v>
          </cell>
          <cell r="BZ1236">
            <v>0</v>
          </cell>
          <cell r="CA1236">
            <v>0</v>
          </cell>
          <cell r="CB1236">
            <v>0</v>
          </cell>
          <cell r="CC1236">
            <v>0</v>
          </cell>
          <cell r="CD1236">
            <v>0</v>
          </cell>
          <cell r="CE1236">
            <v>0</v>
          </cell>
          <cell r="CF1236">
            <v>0</v>
          </cell>
          <cell r="CG1236">
            <v>0</v>
          </cell>
          <cell r="CH1236">
            <v>0</v>
          </cell>
          <cell r="CI1236">
            <v>0</v>
          </cell>
          <cell r="CJ1236">
            <v>0</v>
          </cell>
          <cell r="CK1236">
            <v>0</v>
          </cell>
          <cell r="CL1236">
            <v>0</v>
          </cell>
          <cell r="CM1236">
            <v>1</v>
          </cell>
        </row>
        <row r="1237">
          <cell r="A1237" t="str">
            <v>NIP_BP11_Z_SOKU_ES1_D03</v>
          </cell>
          <cell r="C1237" t="str">
            <v>BP11</v>
          </cell>
          <cell r="D1237" t="str">
            <v>Out</v>
          </cell>
          <cell r="E1237" t="str">
            <v>Base JV</v>
          </cell>
          <cell r="F1237" t="str">
            <v>Options</v>
          </cell>
          <cell r="G1237" t="str">
            <v>SPDC JV</v>
          </cell>
          <cell r="H1237" t="str">
            <v>Not reported</v>
          </cell>
          <cell r="I1237" t="str">
            <v>SOKU</v>
          </cell>
          <cell r="J1237" t="str">
            <v>OML - 23</v>
          </cell>
          <cell r="K1237" t="str">
            <v>SWAMP EAST</v>
          </cell>
          <cell r="L1237" t="str">
            <v>East</v>
          </cell>
          <cell r="M1237" t="str">
            <v>Soku FOD Phase 2</v>
          </cell>
          <cell r="N1237" t="str">
            <v>Soku FOD Phase 2</v>
          </cell>
          <cell r="O1237" t="str">
            <v>Soku FOD Phase 2</v>
          </cell>
          <cell r="P1237" t="str">
            <v>Soku FOD</v>
          </cell>
          <cell r="Q1237" t="str">
            <v>Ehidiamhen Alikah</v>
          </cell>
          <cell r="R1237" t="str">
            <v>SOKU1_FS</v>
          </cell>
          <cell r="S1237" t="str">
            <v>NLNG</v>
          </cell>
          <cell r="T1237" t="str">
            <v>7. Export Growth</v>
          </cell>
          <cell r="U1237" t="str">
            <v>8. Oil and Gas Growth</v>
          </cell>
          <cell r="V1237" t="str">
            <v>Ikwan Ukauku</v>
          </cell>
          <cell r="W1237">
            <v>7</v>
          </cell>
          <cell r="X1237">
            <v>0</v>
          </cell>
          <cell r="Y1237">
            <v>65473.161071777344</v>
          </cell>
          <cell r="Z1237">
            <v>0</v>
          </cell>
          <cell r="AA1237">
            <v>91511.429870605469</v>
          </cell>
          <cell r="AB1237">
            <v>0</v>
          </cell>
          <cell r="AC1237">
            <v>81718.580810546875</v>
          </cell>
          <cell r="AD1237">
            <v>9079.8139343261719</v>
          </cell>
          <cell r="AE1237">
            <v>713.47196841239929</v>
          </cell>
          <cell r="AF1237">
            <v>0</v>
          </cell>
          <cell r="AG1237">
            <v>0</v>
          </cell>
          <cell r="AH1237">
            <v>0</v>
          </cell>
          <cell r="AI1237">
            <v>364710.8359375</v>
          </cell>
          <cell r="AJ1237">
            <v>286792.29443359375</v>
          </cell>
          <cell r="AK1237">
            <v>0</v>
          </cell>
          <cell r="AL1237">
            <v>0</v>
          </cell>
          <cell r="AM1237">
            <v>5</v>
          </cell>
          <cell r="AN1237">
            <v>0</v>
          </cell>
          <cell r="AO1237">
            <v>0</v>
          </cell>
          <cell r="AP1237">
            <v>0</v>
          </cell>
          <cell r="AQ1237">
            <v>0</v>
          </cell>
          <cell r="AR1237">
            <v>0</v>
          </cell>
          <cell r="AS1237">
            <v>0</v>
          </cell>
          <cell r="AT1237">
            <v>0</v>
          </cell>
          <cell r="AU1237">
            <v>0</v>
          </cell>
          <cell r="AV1237">
            <v>0</v>
          </cell>
          <cell r="AW1237">
            <v>0</v>
          </cell>
          <cell r="AX1237">
            <v>0</v>
          </cell>
          <cell r="AY1237">
            <v>0</v>
          </cell>
          <cell r="AZ1237">
            <v>0</v>
          </cell>
          <cell r="BA1237">
            <v>0</v>
          </cell>
          <cell r="BB1237">
            <v>0</v>
          </cell>
          <cell r="BC1237">
            <v>0</v>
          </cell>
          <cell r="BD1237">
            <v>0</v>
          </cell>
          <cell r="BE1237">
            <v>0</v>
          </cell>
          <cell r="BF1237">
            <v>0</v>
          </cell>
          <cell r="BG1237">
            <v>0</v>
          </cell>
          <cell r="BH1237">
            <v>0</v>
          </cell>
          <cell r="BI1237">
            <v>0</v>
          </cell>
          <cell r="BJ1237">
            <v>0</v>
          </cell>
          <cell r="BK1237">
            <v>0</v>
          </cell>
          <cell r="BL1237">
            <v>0</v>
          </cell>
          <cell r="BM1237">
            <v>271312.3125</v>
          </cell>
          <cell r="BN1237">
            <v>93398.537109375</v>
          </cell>
          <cell r="BO1237">
            <v>0</v>
          </cell>
          <cell r="BP1237">
            <v>0</v>
          </cell>
          <cell r="BQ1237">
            <v>0</v>
          </cell>
          <cell r="BR1237">
            <v>0</v>
          </cell>
          <cell r="BS1237">
            <v>0</v>
          </cell>
          <cell r="BT1237">
            <v>0</v>
          </cell>
          <cell r="BU1237">
            <v>0</v>
          </cell>
          <cell r="BV1237">
            <v>0</v>
          </cell>
          <cell r="BW1237">
            <v>0</v>
          </cell>
          <cell r="BX1237">
            <v>0</v>
          </cell>
          <cell r="BY1237">
            <v>0</v>
          </cell>
          <cell r="BZ1237">
            <v>0</v>
          </cell>
          <cell r="CA1237">
            <v>0</v>
          </cell>
          <cell r="CB1237">
            <v>0</v>
          </cell>
          <cell r="CC1237">
            <v>0</v>
          </cell>
          <cell r="CD1237">
            <v>0</v>
          </cell>
          <cell r="CE1237">
            <v>0</v>
          </cell>
          <cell r="CF1237">
            <v>0</v>
          </cell>
          <cell r="CG1237">
            <v>0</v>
          </cell>
          <cell r="CH1237">
            <v>0</v>
          </cell>
          <cell r="CI1237">
            <v>0</v>
          </cell>
          <cell r="CJ1237">
            <v>0</v>
          </cell>
          <cell r="CK1237">
            <v>0</v>
          </cell>
          <cell r="CL1237">
            <v>0</v>
          </cell>
          <cell r="CM1237">
            <v>1</v>
          </cell>
        </row>
        <row r="1238">
          <cell r="A1238" t="str">
            <v>NIP_BP11_Z_SOKU_ES1_D04</v>
          </cell>
          <cell r="C1238" t="str">
            <v>BP11</v>
          </cell>
          <cell r="D1238" t="str">
            <v>Out</v>
          </cell>
          <cell r="E1238" t="str">
            <v>Base JV</v>
          </cell>
          <cell r="F1238" t="str">
            <v>Options</v>
          </cell>
          <cell r="G1238" t="str">
            <v>SPDC JV</v>
          </cell>
          <cell r="H1238" t="str">
            <v>Not reported</v>
          </cell>
          <cell r="I1238" t="str">
            <v>SOKU</v>
          </cell>
          <cell r="J1238" t="str">
            <v>OML - 23</v>
          </cell>
          <cell r="K1238" t="str">
            <v>SWAMP EAST</v>
          </cell>
          <cell r="L1238" t="str">
            <v>East</v>
          </cell>
          <cell r="M1238" t="str">
            <v>Soku FOD Phase 2</v>
          </cell>
          <cell r="N1238" t="str">
            <v>Soku FOD Phase 2</v>
          </cell>
          <cell r="O1238" t="str">
            <v>Soku FOD Phase 2</v>
          </cell>
          <cell r="P1238" t="str">
            <v>Soku FOD</v>
          </cell>
          <cell r="Q1238" t="str">
            <v>Ehidiamhen Alikah</v>
          </cell>
          <cell r="R1238" t="str">
            <v>SOKU1_FS</v>
          </cell>
          <cell r="S1238" t="str">
            <v>NLNG</v>
          </cell>
          <cell r="T1238" t="str">
            <v>7. Export Growth</v>
          </cell>
          <cell r="U1238" t="str">
            <v>8. Oil and Gas Growth</v>
          </cell>
          <cell r="V1238" t="str">
            <v>Ikwan Ukauku</v>
          </cell>
          <cell r="W1238">
            <v>0</v>
          </cell>
          <cell r="X1238">
            <v>0</v>
          </cell>
          <cell r="Y1238">
            <v>36888.637100219727</v>
          </cell>
          <cell r="Z1238">
            <v>0</v>
          </cell>
          <cell r="AA1238">
            <v>37507.58292388916</v>
          </cell>
          <cell r="AB1238">
            <v>0</v>
          </cell>
          <cell r="AC1238">
            <v>33564.34716796875</v>
          </cell>
          <cell r="AD1238">
            <v>3729.3653087615967</v>
          </cell>
          <cell r="AE1238">
            <v>213.96508902311325</v>
          </cell>
          <cell r="AF1238">
            <v>0</v>
          </cell>
          <cell r="AG1238">
            <v>0</v>
          </cell>
          <cell r="AH1238">
            <v>0</v>
          </cell>
          <cell r="AI1238">
            <v>420505.2421875</v>
          </cell>
          <cell r="AJ1238">
            <v>250239.1748046875</v>
          </cell>
          <cell r="AK1238">
            <v>0</v>
          </cell>
          <cell r="AL1238">
            <v>0</v>
          </cell>
          <cell r="AM1238">
            <v>5</v>
          </cell>
          <cell r="AN1238">
            <v>0</v>
          </cell>
          <cell r="AO1238">
            <v>0</v>
          </cell>
          <cell r="AP1238">
            <v>0</v>
          </cell>
          <cell r="AQ1238">
            <v>0</v>
          </cell>
          <cell r="AR1238">
            <v>0</v>
          </cell>
          <cell r="AS1238">
            <v>0</v>
          </cell>
          <cell r="AT1238">
            <v>0</v>
          </cell>
          <cell r="AU1238">
            <v>0</v>
          </cell>
          <cell r="AV1238">
            <v>0</v>
          </cell>
          <cell r="AW1238">
            <v>0</v>
          </cell>
          <cell r="AX1238">
            <v>0</v>
          </cell>
          <cell r="AY1238">
            <v>0</v>
          </cell>
          <cell r="AZ1238">
            <v>0</v>
          </cell>
          <cell r="BA1238">
            <v>0</v>
          </cell>
          <cell r="BB1238">
            <v>0</v>
          </cell>
          <cell r="BC1238">
            <v>0</v>
          </cell>
          <cell r="BD1238">
            <v>0</v>
          </cell>
          <cell r="BE1238">
            <v>0</v>
          </cell>
          <cell r="BF1238">
            <v>0</v>
          </cell>
          <cell r="BG1238">
            <v>0</v>
          </cell>
          <cell r="BH1238">
            <v>0</v>
          </cell>
          <cell r="BI1238">
            <v>0</v>
          </cell>
          <cell r="BJ1238">
            <v>0</v>
          </cell>
          <cell r="BK1238">
            <v>0</v>
          </cell>
          <cell r="BL1238">
            <v>9461.3955078125</v>
          </cell>
          <cell r="BM1238">
            <v>299151.796875</v>
          </cell>
          <cell r="BN1238">
            <v>99925.28515625</v>
          </cell>
          <cell r="BO1238">
            <v>0</v>
          </cell>
          <cell r="BP1238">
            <v>11966.7734375</v>
          </cell>
          <cell r="BQ1238">
            <v>0</v>
          </cell>
          <cell r="BR1238">
            <v>0</v>
          </cell>
          <cell r="BS1238">
            <v>0</v>
          </cell>
          <cell r="BT1238">
            <v>0</v>
          </cell>
          <cell r="BU1238">
            <v>0</v>
          </cell>
          <cell r="BV1238">
            <v>0</v>
          </cell>
          <cell r="BW1238">
            <v>0</v>
          </cell>
          <cell r="BX1238">
            <v>0</v>
          </cell>
          <cell r="BY1238">
            <v>0</v>
          </cell>
          <cell r="BZ1238">
            <v>0</v>
          </cell>
          <cell r="CA1238">
            <v>0</v>
          </cell>
          <cell r="CB1238">
            <v>0</v>
          </cell>
          <cell r="CC1238">
            <v>0</v>
          </cell>
          <cell r="CD1238">
            <v>0</v>
          </cell>
          <cell r="CE1238">
            <v>0</v>
          </cell>
          <cell r="CF1238">
            <v>0</v>
          </cell>
          <cell r="CG1238">
            <v>0</v>
          </cell>
          <cell r="CH1238">
            <v>0</v>
          </cell>
          <cell r="CI1238">
            <v>0</v>
          </cell>
          <cell r="CJ1238">
            <v>0</v>
          </cell>
          <cell r="CK1238">
            <v>0</v>
          </cell>
          <cell r="CL1238">
            <v>0</v>
          </cell>
          <cell r="CM1238">
            <v>1</v>
          </cell>
        </row>
        <row r="1239">
          <cell r="A1239" t="str">
            <v>NIP_BP11_Z_SOKU_ES1_D05</v>
          </cell>
          <cell r="C1239" t="str">
            <v>BP11</v>
          </cell>
          <cell r="D1239" t="str">
            <v>In</v>
          </cell>
          <cell r="E1239" t="str">
            <v>Base JV</v>
          </cell>
          <cell r="F1239" t="str">
            <v>Options</v>
          </cell>
          <cell r="G1239" t="str">
            <v>SPDC JV</v>
          </cell>
          <cell r="H1239" t="str">
            <v>Not reported</v>
          </cell>
          <cell r="I1239" t="str">
            <v>SOKU</v>
          </cell>
          <cell r="J1239" t="str">
            <v>OML - 23</v>
          </cell>
          <cell r="K1239" t="str">
            <v>SWAMP EAST</v>
          </cell>
          <cell r="L1239" t="str">
            <v>East</v>
          </cell>
          <cell r="M1239" t="str">
            <v>Soku FOD Phase 1</v>
          </cell>
          <cell r="N1239" t="str">
            <v>Soku FOD Phase 1</v>
          </cell>
          <cell r="O1239" t="str">
            <v>Soku FOD Phase 1</v>
          </cell>
          <cell r="P1239" t="str">
            <v>Soku FOD</v>
          </cell>
          <cell r="Q1239" t="str">
            <v>Ehidiamhen Alikah</v>
          </cell>
          <cell r="R1239" t="str">
            <v>SOKU1_FS</v>
          </cell>
          <cell r="S1239" t="str">
            <v>NLNG</v>
          </cell>
          <cell r="T1239" t="str">
            <v>7. Export Growth</v>
          </cell>
          <cell r="U1239" t="str">
            <v>8. Oil and Gas Growth</v>
          </cell>
          <cell r="V1239" t="str">
            <v>Ikwan Ukauku</v>
          </cell>
          <cell r="W1239">
            <v>0</v>
          </cell>
          <cell r="X1239">
            <v>0</v>
          </cell>
          <cell r="Y1239">
            <v>103885.85177612305</v>
          </cell>
          <cell r="Z1239">
            <v>0</v>
          </cell>
          <cell r="AA1239">
            <v>80215.976287841797</v>
          </cell>
          <cell r="AB1239">
            <v>0</v>
          </cell>
          <cell r="AC1239">
            <v>71811.06721496582</v>
          </cell>
          <cell r="AD1239">
            <v>7979.0312442779541</v>
          </cell>
          <cell r="AE1239">
            <v>425.75379276275635</v>
          </cell>
          <cell r="AF1239">
            <v>0</v>
          </cell>
          <cell r="AG1239">
            <v>0</v>
          </cell>
          <cell r="AH1239">
            <v>0</v>
          </cell>
          <cell r="AI1239">
            <v>357984.53125</v>
          </cell>
          <cell r="AJ1239">
            <v>339561.72216796875</v>
          </cell>
          <cell r="AK1239">
            <v>0</v>
          </cell>
          <cell r="AL1239">
            <v>0</v>
          </cell>
          <cell r="AM1239">
            <v>4</v>
          </cell>
          <cell r="AN1239">
            <v>0</v>
          </cell>
          <cell r="AO1239">
            <v>0</v>
          </cell>
          <cell r="AP1239">
            <v>0</v>
          </cell>
          <cell r="AQ1239">
            <v>0</v>
          </cell>
          <cell r="AR1239">
            <v>0</v>
          </cell>
          <cell r="AS1239">
            <v>0</v>
          </cell>
          <cell r="AT1239">
            <v>0</v>
          </cell>
          <cell r="AU1239">
            <v>0</v>
          </cell>
          <cell r="AV1239">
            <v>0</v>
          </cell>
          <cell r="AW1239">
            <v>0</v>
          </cell>
          <cell r="AX1239">
            <v>0</v>
          </cell>
          <cell r="AY1239">
            <v>0</v>
          </cell>
          <cell r="AZ1239">
            <v>0</v>
          </cell>
          <cell r="BA1239">
            <v>0</v>
          </cell>
          <cell r="BB1239">
            <v>0</v>
          </cell>
          <cell r="BC1239">
            <v>0</v>
          </cell>
          <cell r="BD1239">
            <v>0</v>
          </cell>
          <cell r="BE1239">
            <v>0</v>
          </cell>
          <cell r="BF1239">
            <v>0</v>
          </cell>
          <cell r="BG1239">
            <v>0</v>
          </cell>
          <cell r="BH1239">
            <v>0</v>
          </cell>
          <cell r="BI1239">
            <v>0</v>
          </cell>
          <cell r="BJ1239">
            <v>0</v>
          </cell>
          <cell r="BK1239">
            <v>0</v>
          </cell>
          <cell r="BL1239">
            <v>8740.8671875</v>
          </cell>
          <cell r="BM1239">
            <v>238647.8203125</v>
          </cell>
          <cell r="BN1239">
            <v>104149.7890625</v>
          </cell>
          <cell r="BO1239">
            <v>0</v>
          </cell>
          <cell r="BP1239">
            <v>6446.03955078125</v>
          </cell>
          <cell r="BQ1239">
            <v>0</v>
          </cell>
          <cell r="BR1239">
            <v>0</v>
          </cell>
          <cell r="BS1239">
            <v>0</v>
          </cell>
          <cell r="BT1239">
            <v>0</v>
          </cell>
          <cell r="BU1239">
            <v>0</v>
          </cell>
          <cell r="BV1239">
            <v>0</v>
          </cell>
          <cell r="BW1239">
            <v>0</v>
          </cell>
          <cell r="BX1239">
            <v>0</v>
          </cell>
          <cell r="BY1239">
            <v>0</v>
          </cell>
          <cell r="BZ1239">
            <v>0</v>
          </cell>
          <cell r="CA1239">
            <v>0</v>
          </cell>
          <cell r="CB1239">
            <v>0</v>
          </cell>
          <cell r="CC1239">
            <v>0</v>
          </cell>
          <cell r="CD1239">
            <v>0</v>
          </cell>
          <cell r="CE1239">
            <v>0</v>
          </cell>
          <cell r="CF1239">
            <v>0</v>
          </cell>
          <cell r="CG1239">
            <v>0</v>
          </cell>
          <cell r="CH1239">
            <v>0</v>
          </cell>
          <cell r="CI1239">
            <v>0</v>
          </cell>
          <cell r="CJ1239">
            <v>0</v>
          </cell>
          <cell r="CK1239">
            <v>0</v>
          </cell>
          <cell r="CL1239">
            <v>0</v>
          </cell>
          <cell r="CM1239">
            <v>1</v>
          </cell>
        </row>
        <row r="1240">
          <cell r="A1240" t="str">
            <v>NIP_BP11_Z_SOKU_ES1_D06</v>
          </cell>
          <cell r="C1240" t="str">
            <v>BP11</v>
          </cell>
          <cell r="D1240" t="str">
            <v>In</v>
          </cell>
          <cell r="E1240" t="str">
            <v>Base JV</v>
          </cell>
          <cell r="F1240" t="str">
            <v>Options</v>
          </cell>
          <cell r="G1240" t="str">
            <v>SPDC JV</v>
          </cell>
          <cell r="H1240" t="str">
            <v>Not reported</v>
          </cell>
          <cell r="I1240" t="str">
            <v>SOKU</v>
          </cell>
          <cell r="J1240" t="str">
            <v>OML - 23</v>
          </cell>
          <cell r="K1240" t="str">
            <v>SWAMP EAST</v>
          </cell>
          <cell r="L1240" t="str">
            <v>East</v>
          </cell>
          <cell r="M1240" t="str">
            <v>Soku FOD Phase 1</v>
          </cell>
          <cell r="N1240" t="str">
            <v>Soku FOD Phase 1</v>
          </cell>
          <cell r="O1240" t="str">
            <v>Soku FOD Phase 1</v>
          </cell>
          <cell r="P1240" t="str">
            <v>Soku FOD</v>
          </cell>
          <cell r="Q1240" t="str">
            <v>Ehidiamhen Alikah</v>
          </cell>
          <cell r="R1240" t="str">
            <v>SOKU1_FS</v>
          </cell>
          <cell r="S1240" t="str">
            <v>NLNG</v>
          </cell>
          <cell r="T1240" t="str">
            <v>7. Export Growth</v>
          </cell>
          <cell r="U1240" t="str">
            <v>8. Oil and Gas Growth</v>
          </cell>
          <cell r="V1240" t="str">
            <v>Ikwan Ukauku</v>
          </cell>
          <cell r="W1240">
            <v>3</v>
          </cell>
          <cell r="X1240">
            <v>0</v>
          </cell>
          <cell r="Y1240">
            <v>21310.361358642578</v>
          </cell>
          <cell r="Z1240">
            <v>0</v>
          </cell>
          <cell r="AA1240">
            <v>15663.448059082031</v>
          </cell>
          <cell r="AB1240">
            <v>0</v>
          </cell>
          <cell r="AC1240">
            <v>14004.174041748047</v>
          </cell>
          <cell r="AD1240">
            <v>1556.0179901123047</v>
          </cell>
          <cell r="AE1240">
            <v>103.23980021476746</v>
          </cell>
          <cell r="AF1240">
            <v>0</v>
          </cell>
          <cell r="AG1240">
            <v>0</v>
          </cell>
          <cell r="AH1240">
            <v>0</v>
          </cell>
          <cell r="AI1240">
            <v>63812.4453125</v>
          </cell>
          <cell r="AJ1240">
            <v>62684.83642578125</v>
          </cell>
          <cell r="AK1240">
            <v>0</v>
          </cell>
          <cell r="AL1240">
            <v>0</v>
          </cell>
          <cell r="AM1240">
            <v>1</v>
          </cell>
          <cell r="AN1240">
            <v>0</v>
          </cell>
          <cell r="AO1240">
            <v>0</v>
          </cell>
          <cell r="AP1240">
            <v>0</v>
          </cell>
          <cell r="AQ1240">
            <v>0</v>
          </cell>
          <cell r="AR1240">
            <v>0</v>
          </cell>
          <cell r="AS1240">
            <v>0</v>
          </cell>
          <cell r="AT1240">
            <v>0</v>
          </cell>
          <cell r="AU1240">
            <v>0</v>
          </cell>
          <cell r="AV1240">
            <v>0</v>
          </cell>
          <cell r="AW1240">
            <v>0</v>
          </cell>
          <cell r="AX1240">
            <v>0</v>
          </cell>
          <cell r="AY1240">
            <v>0</v>
          </cell>
          <cell r="AZ1240">
            <v>0</v>
          </cell>
          <cell r="BA1240">
            <v>0</v>
          </cell>
          <cell r="BB1240">
            <v>0</v>
          </cell>
          <cell r="BC1240">
            <v>0</v>
          </cell>
          <cell r="BD1240">
            <v>0</v>
          </cell>
          <cell r="BE1240">
            <v>0</v>
          </cell>
          <cell r="BF1240">
            <v>0</v>
          </cell>
          <cell r="BG1240">
            <v>0</v>
          </cell>
          <cell r="BH1240">
            <v>0</v>
          </cell>
          <cell r="BI1240">
            <v>0</v>
          </cell>
          <cell r="BJ1240">
            <v>0</v>
          </cell>
          <cell r="BK1240">
            <v>0</v>
          </cell>
          <cell r="BL1240">
            <v>5001.69873046875</v>
          </cell>
          <cell r="BM1240">
            <v>36207.75390625</v>
          </cell>
          <cell r="BN1240">
            <v>18218.173828125</v>
          </cell>
          <cell r="BO1240">
            <v>0</v>
          </cell>
          <cell r="BP1240">
            <v>4384.82275390625</v>
          </cell>
          <cell r="BQ1240">
            <v>0</v>
          </cell>
          <cell r="BR1240">
            <v>0</v>
          </cell>
          <cell r="BS1240">
            <v>0</v>
          </cell>
          <cell r="BT1240">
            <v>0</v>
          </cell>
          <cell r="BU1240">
            <v>0</v>
          </cell>
          <cell r="BV1240">
            <v>0</v>
          </cell>
          <cell r="BW1240">
            <v>0</v>
          </cell>
          <cell r="BX1240">
            <v>0</v>
          </cell>
          <cell r="BY1240">
            <v>0</v>
          </cell>
          <cell r="BZ1240">
            <v>0</v>
          </cell>
          <cell r="CA1240">
            <v>0</v>
          </cell>
          <cell r="CB1240">
            <v>0</v>
          </cell>
          <cell r="CC1240">
            <v>0</v>
          </cell>
          <cell r="CD1240">
            <v>0</v>
          </cell>
          <cell r="CE1240">
            <v>0</v>
          </cell>
          <cell r="CF1240">
            <v>0</v>
          </cell>
          <cell r="CG1240">
            <v>0</v>
          </cell>
          <cell r="CH1240">
            <v>0</v>
          </cell>
          <cell r="CI1240">
            <v>0</v>
          </cell>
          <cell r="CJ1240">
            <v>0</v>
          </cell>
          <cell r="CK1240">
            <v>0</v>
          </cell>
          <cell r="CL1240">
            <v>0</v>
          </cell>
          <cell r="CM1240">
            <v>1</v>
          </cell>
        </row>
        <row r="1241">
          <cell r="A1241" t="str">
            <v>NIP_BP11_Z_SOKU_ES1_D07</v>
          </cell>
          <cell r="C1241" t="str">
            <v>BP11</v>
          </cell>
          <cell r="D1241" t="str">
            <v>In</v>
          </cell>
          <cell r="E1241" t="str">
            <v>Base JV</v>
          </cell>
          <cell r="F1241" t="str">
            <v>Options</v>
          </cell>
          <cell r="G1241" t="str">
            <v>SPDC JV</v>
          </cell>
          <cell r="H1241" t="str">
            <v>Not reported</v>
          </cell>
          <cell r="I1241" t="str">
            <v>SOKU</v>
          </cell>
          <cell r="J1241" t="str">
            <v>OML - 23</v>
          </cell>
          <cell r="K1241" t="str">
            <v>SWAMP EAST</v>
          </cell>
          <cell r="L1241" t="str">
            <v>East</v>
          </cell>
          <cell r="M1241" t="str">
            <v>Soku FOD Phase 1</v>
          </cell>
          <cell r="N1241" t="str">
            <v>Soku FOD Phase 1</v>
          </cell>
          <cell r="O1241" t="str">
            <v>Soku FOD Phase 1</v>
          </cell>
          <cell r="P1241" t="str">
            <v>Soku FOD</v>
          </cell>
          <cell r="Q1241" t="str">
            <v>Ehidiamhen Alikah</v>
          </cell>
          <cell r="R1241" t="str">
            <v>SOKU1_FS</v>
          </cell>
          <cell r="S1241" t="str">
            <v>NLNG</v>
          </cell>
          <cell r="T1241" t="str">
            <v>7. Export Growth</v>
          </cell>
          <cell r="U1241" t="str">
            <v>8. Oil and Gas Growth</v>
          </cell>
          <cell r="V1241" t="str">
            <v>Ikwan Ukauku</v>
          </cell>
          <cell r="W1241">
            <v>0</v>
          </cell>
          <cell r="X1241">
            <v>0</v>
          </cell>
          <cell r="Y1241">
            <v>61393.828384399414</v>
          </cell>
          <cell r="Z1241">
            <v>0</v>
          </cell>
          <cell r="AA1241">
            <v>45524.612190246582</v>
          </cell>
          <cell r="AB1241">
            <v>0</v>
          </cell>
          <cell r="AC1241">
            <v>40771.08846282959</v>
          </cell>
          <cell r="AD1241">
            <v>4530.1151599884033</v>
          </cell>
          <cell r="AE1241">
            <v>223.43040764331818</v>
          </cell>
          <cell r="AF1241">
            <v>0</v>
          </cell>
          <cell r="AG1241">
            <v>0</v>
          </cell>
          <cell r="AH1241">
            <v>0</v>
          </cell>
          <cell r="AI1241">
            <v>266250.12121582031</v>
          </cell>
          <cell r="AJ1241">
            <v>169094.25378417969</v>
          </cell>
          <cell r="AK1241">
            <v>0</v>
          </cell>
          <cell r="AL1241">
            <v>0</v>
          </cell>
          <cell r="AM1241">
            <v>2</v>
          </cell>
          <cell r="AN1241">
            <v>0</v>
          </cell>
          <cell r="AO1241">
            <v>0</v>
          </cell>
          <cell r="AP1241">
            <v>0</v>
          </cell>
          <cell r="AQ1241">
            <v>0</v>
          </cell>
          <cell r="AR1241">
            <v>0</v>
          </cell>
          <cell r="AS1241">
            <v>0</v>
          </cell>
          <cell r="AT1241">
            <v>0</v>
          </cell>
          <cell r="AU1241">
            <v>0</v>
          </cell>
          <cell r="AV1241">
            <v>0</v>
          </cell>
          <cell r="AW1241">
            <v>0</v>
          </cell>
          <cell r="AX1241">
            <v>0</v>
          </cell>
          <cell r="AY1241">
            <v>0</v>
          </cell>
          <cell r="AZ1241">
            <v>0</v>
          </cell>
          <cell r="BA1241">
            <v>0</v>
          </cell>
          <cell r="BB1241">
            <v>0</v>
          </cell>
          <cell r="BC1241">
            <v>0</v>
          </cell>
          <cell r="BD1241">
            <v>0</v>
          </cell>
          <cell r="BE1241">
            <v>0</v>
          </cell>
          <cell r="BF1241">
            <v>0</v>
          </cell>
          <cell r="BG1241">
            <v>0</v>
          </cell>
          <cell r="BH1241">
            <v>0</v>
          </cell>
          <cell r="BI1241">
            <v>0</v>
          </cell>
          <cell r="BJ1241">
            <v>0</v>
          </cell>
          <cell r="BK1241">
            <v>0</v>
          </cell>
          <cell r="BL1241">
            <v>1783.1368408203125</v>
          </cell>
          <cell r="BM1241">
            <v>167623.1796875</v>
          </cell>
          <cell r="BN1241">
            <v>83929.333984375</v>
          </cell>
          <cell r="BO1241">
            <v>0</v>
          </cell>
          <cell r="BP1241">
            <v>12914.477905273438</v>
          </cell>
          <cell r="BQ1241">
            <v>0</v>
          </cell>
          <cell r="BR1241">
            <v>0</v>
          </cell>
          <cell r="BS1241">
            <v>0</v>
          </cell>
          <cell r="BT1241">
            <v>0</v>
          </cell>
          <cell r="BU1241">
            <v>0</v>
          </cell>
          <cell r="BV1241">
            <v>0</v>
          </cell>
          <cell r="BW1241">
            <v>0</v>
          </cell>
          <cell r="BX1241">
            <v>0</v>
          </cell>
          <cell r="BY1241">
            <v>0</v>
          </cell>
          <cell r="BZ1241">
            <v>0</v>
          </cell>
          <cell r="CA1241">
            <v>0</v>
          </cell>
          <cell r="CB1241">
            <v>0</v>
          </cell>
          <cell r="CC1241">
            <v>0</v>
          </cell>
          <cell r="CD1241">
            <v>0</v>
          </cell>
          <cell r="CE1241">
            <v>0</v>
          </cell>
          <cell r="CF1241">
            <v>0</v>
          </cell>
          <cell r="CG1241">
            <v>0</v>
          </cell>
          <cell r="CH1241">
            <v>0</v>
          </cell>
          <cell r="CI1241">
            <v>0</v>
          </cell>
          <cell r="CJ1241">
            <v>0</v>
          </cell>
          <cell r="CK1241">
            <v>0</v>
          </cell>
          <cell r="CL1241">
            <v>0</v>
          </cell>
          <cell r="CM1241">
            <v>1</v>
          </cell>
        </row>
        <row r="1242">
          <cell r="A1242" t="str">
            <v>NIP_BP11_Z_SOKU_ES1_D99</v>
          </cell>
          <cell r="C1242" t="str">
            <v>BP11</v>
          </cell>
          <cell r="D1242" t="str">
            <v>In</v>
          </cell>
          <cell r="E1242" t="str">
            <v>Base JV</v>
          </cell>
          <cell r="F1242" t="str">
            <v>Options</v>
          </cell>
          <cell r="G1242" t="str">
            <v>SPDC JV</v>
          </cell>
          <cell r="H1242" t="str">
            <v>Not reported</v>
          </cell>
          <cell r="I1242" t="str">
            <v>SOKU</v>
          </cell>
          <cell r="J1242" t="str">
            <v>OML - 23</v>
          </cell>
          <cell r="K1242" t="str">
            <v>SWAMP EAST</v>
          </cell>
          <cell r="L1242" t="str">
            <v>East</v>
          </cell>
          <cell r="M1242" t="str">
            <v>Soku FOD Phase 1</v>
          </cell>
          <cell r="N1242" t="str">
            <v>Soku FOD Phase 1</v>
          </cell>
          <cell r="O1242" t="str">
            <v>Soku FOD Phase 1</v>
          </cell>
          <cell r="P1242" t="str">
            <v>Soku FOD</v>
          </cell>
          <cell r="Q1242" t="str">
            <v>Ehidiamhen Alikah</v>
          </cell>
          <cell r="R1242" t="str">
            <v>SOKU1_FS</v>
          </cell>
          <cell r="S1242" t="str">
            <v>NLNG</v>
          </cell>
          <cell r="T1242" t="str">
            <v>7. Export Growth</v>
          </cell>
          <cell r="U1242" t="str">
            <v>8. Oil and Gas Growth</v>
          </cell>
          <cell r="V1242" t="str">
            <v>Ikwan Ukauku</v>
          </cell>
          <cell r="W1242">
            <v>0</v>
          </cell>
          <cell r="X1242">
            <v>0</v>
          </cell>
          <cell r="Y1242">
            <v>8256.8930053710938</v>
          </cell>
          <cell r="Z1242">
            <v>0</v>
          </cell>
          <cell r="AA1242">
            <v>20571.407333374023</v>
          </cell>
          <cell r="AB1242">
            <v>0</v>
          </cell>
          <cell r="AC1242">
            <v>18365.970962524414</v>
          </cell>
          <cell r="AD1242">
            <v>2040.6670122146606</v>
          </cell>
          <cell r="AE1242">
            <v>164.7553745508194</v>
          </cell>
          <cell r="AF1242">
            <v>0</v>
          </cell>
          <cell r="AG1242">
            <v>0</v>
          </cell>
          <cell r="AH1242">
            <v>0</v>
          </cell>
          <cell r="AI1242">
            <v>493253.578125</v>
          </cell>
          <cell r="AJ1242">
            <v>268769.18701171875</v>
          </cell>
          <cell r="AK1242">
            <v>0</v>
          </cell>
          <cell r="AL1242">
            <v>0</v>
          </cell>
          <cell r="AM1242">
            <v>4</v>
          </cell>
          <cell r="AN1242">
            <v>0</v>
          </cell>
          <cell r="AO1242">
            <v>0</v>
          </cell>
          <cell r="AP1242">
            <v>0</v>
          </cell>
          <cell r="AQ1242">
            <v>0</v>
          </cell>
          <cell r="AR1242">
            <v>0</v>
          </cell>
          <cell r="AS1242">
            <v>0</v>
          </cell>
          <cell r="AT1242">
            <v>0</v>
          </cell>
          <cell r="AU1242">
            <v>0</v>
          </cell>
          <cell r="AV1242">
            <v>0</v>
          </cell>
          <cell r="AW1242">
            <v>0</v>
          </cell>
          <cell r="AX1242">
            <v>0</v>
          </cell>
          <cell r="AY1242">
            <v>0</v>
          </cell>
          <cell r="AZ1242">
            <v>0</v>
          </cell>
          <cell r="BA1242">
            <v>0</v>
          </cell>
          <cell r="BB1242">
            <v>0</v>
          </cell>
          <cell r="BC1242">
            <v>0</v>
          </cell>
          <cell r="BD1242">
            <v>0</v>
          </cell>
          <cell r="BE1242">
            <v>0</v>
          </cell>
          <cell r="BF1242">
            <v>0</v>
          </cell>
          <cell r="BG1242">
            <v>0</v>
          </cell>
          <cell r="BH1242">
            <v>0</v>
          </cell>
          <cell r="BI1242">
            <v>0</v>
          </cell>
          <cell r="BJ1242">
            <v>0</v>
          </cell>
          <cell r="BK1242">
            <v>0</v>
          </cell>
          <cell r="BL1242">
            <v>33114.8828125</v>
          </cell>
          <cell r="BM1242">
            <v>317857.640625</v>
          </cell>
          <cell r="BN1242">
            <v>107538.82421875</v>
          </cell>
          <cell r="BO1242">
            <v>0</v>
          </cell>
          <cell r="BP1242">
            <v>34742.24609375</v>
          </cell>
          <cell r="BQ1242">
            <v>0</v>
          </cell>
          <cell r="BR1242">
            <v>0</v>
          </cell>
          <cell r="BS1242">
            <v>0</v>
          </cell>
          <cell r="BT1242">
            <v>0</v>
          </cell>
          <cell r="BU1242">
            <v>0</v>
          </cell>
          <cell r="BV1242">
            <v>0</v>
          </cell>
          <cell r="BW1242">
            <v>0</v>
          </cell>
          <cell r="BX1242">
            <v>0</v>
          </cell>
          <cell r="BY1242">
            <v>0</v>
          </cell>
          <cell r="BZ1242">
            <v>0</v>
          </cell>
          <cell r="CA1242">
            <v>0</v>
          </cell>
          <cell r="CB1242">
            <v>0</v>
          </cell>
          <cell r="CC1242">
            <v>0</v>
          </cell>
          <cell r="CD1242">
            <v>0</v>
          </cell>
          <cell r="CE1242">
            <v>0</v>
          </cell>
          <cell r="CF1242">
            <v>0</v>
          </cell>
          <cell r="CG1242">
            <v>0</v>
          </cell>
          <cell r="CH1242">
            <v>0</v>
          </cell>
          <cell r="CI1242">
            <v>0</v>
          </cell>
          <cell r="CJ1242">
            <v>0</v>
          </cell>
          <cell r="CK1242">
            <v>0</v>
          </cell>
          <cell r="CL1242">
            <v>0</v>
          </cell>
          <cell r="CM1242">
            <v>1</v>
          </cell>
        </row>
        <row r="1243">
          <cell r="A1243" t="str">
            <v>NIP_BP11_Z_SOKU_ES1_L01</v>
          </cell>
          <cell r="C1243" t="str">
            <v>BP11</v>
          </cell>
          <cell r="D1243" t="str">
            <v>In</v>
          </cell>
          <cell r="E1243" t="str">
            <v>Base JV</v>
          </cell>
          <cell r="F1243" t="str">
            <v>Options</v>
          </cell>
          <cell r="G1243" t="str">
            <v>SPDC JV</v>
          </cell>
          <cell r="H1243" t="str">
            <v>Not reported</v>
          </cell>
          <cell r="I1243" t="str">
            <v>SOKU</v>
          </cell>
          <cell r="J1243" t="str">
            <v>OML - 23</v>
          </cell>
          <cell r="K1243" t="str">
            <v>SWAMP EAST</v>
          </cell>
          <cell r="L1243" t="str">
            <v>East</v>
          </cell>
          <cell r="M1243" t="str">
            <v>Soku Gaslift</v>
          </cell>
          <cell r="N1243" t="str">
            <v>Soku FOD Phase 1</v>
          </cell>
          <cell r="O1243" t="str">
            <v>Soku FOD Phase 1</v>
          </cell>
          <cell r="P1243" t="str">
            <v>Soku FOD</v>
          </cell>
          <cell r="Q1243" t="str">
            <v>Ehidiamhen Alikah</v>
          </cell>
          <cell r="R1243" t="str">
            <v>SOKU1_FS</v>
          </cell>
          <cell r="S1243" t="str">
            <v>NLNG</v>
          </cell>
          <cell r="T1243" t="str">
            <v>7. Export Growth</v>
          </cell>
          <cell r="U1243" t="str">
            <v>8. Oil and Gas Growth</v>
          </cell>
          <cell r="V1243" t="str">
            <v>Ikwan Ukauku</v>
          </cell>
          <cell r="W1243">
            <v>0</v>
          </cell>
          <cell r="X1243">
            <v>0</v>
          </cell>
          <cell r="Y1243">
            <v>10754.021408081055</v>
          </cell>
          <cell r="Z1243">
            <v>0</v>
          </cell>
          <cell r="AA1243">
            <v>6641.2843170166016</v>
          </cell>
          <cell r="AB1243">
            <v>0</v>
          </cell>
          <cell r="AC1243">
            <v>5936.0152130126953</v>
          </cell>
          <cell r="AD1243">
            <v>659.5568733215332</v>
          </cell>
          <cell r="AE1243">
            <v>45.715866327285767</v>
          </cell>
          <cell r="AF1243">
            <v>0</v>
          </cell>
          <cell r="AG1243">
            <v>0</v>
          </cell>
          <cell r="AH1243">
            <v>0</v>
          </cell>
          <cell r="AI1243">
            <v>71858.5390625</v>
          </cell>
          <cell r="AJ1243">
            <v>46368.812255859375</v>
          </cell>
          <cell r="AK1243">
            <v>0</v>
          </cell>
          <cell r="AL1243">
            <v>0</v>
          </cell>
          <cell r="AM1243">
            <v>3</v>
          </cell>
          <cell r="AN1243">
            <v>3</v>
          </cell>
          <cell r="AO1243">
            <v>0</v>
          </cell>
          <cell r="AP1243">
            <v>0</v>
          </cell>
          <cell r="AQ1243">
            <v>0</v>
          </cell>
          <cell r="AR1243">
            <v>0</v>
          </cell>
          <cell r="AS1243">
            <v>0</v>
          </cell>
          <cell r="AT1243">
            <v>0</v>
          </cell>
          <cell r="AU1243">
            <v>0</v>
          </cell>
          <cell r="AV1243">
            <v>0</v>
          </cell>
          <cell r="AW1243">
            <v>0</v>
          </cell>
          <cell r="AX1243">
            <v>0</v>
          </cell>
          <cell r="AY1243">
            <v>0</v>
          </cell>
          <cell r="AZ1243">
            <v>0</v>
          </cell>
          <cell r="BA1243">
            <v>0</v>
          </cell>
          <cell r="BB1243">
            <v>0</v>
          </cell>
          <cell r="BC1243">
            <v>0</v>
          </cell>
          <cell r="BD1243">
            <v>0</v>
          </cell>
          <cell r="BE1243">
            <v>0</v>
          </cell>
          <cell r="BF1243">
            <v>0</v>
          </cell>
          <cell r="BG1243">
            <v>0</v>
          </cell>
          <cell r="BH1243">
            <v>0</v>
          </cell>
          <cell r="BI1243">
            <v>0</v>
          </cell>
          <cell r="BJ1243">
            <v>0</v>
          </cell>
          <cell r="BK1243">
            <v>0</v>
          </cell>
          <cell r="BL1243">
            <v>17226.36328125</v>
          </cell>
          <cell r="BM1243">
            <v>0</v>
          </cell>
          <cell r="BN1243">
            <v>0</v>
          </cell>
          <cell r="BO1243">
            <v>36913.6328125</v>
          </cell>
          <cell r="BP1243">
            <v>17718.544921875</v>
          </cell>
          <cell r="BQ1243">
            <v>0</v>
          </cell>
          <cell r="BR1243">
            <v>0</v>
          </cell>
          <cell r="BS1243">
            <v>0</v>
          </cell>
          <cell r="BT1243">
            <v>0</v>
          </cell>
          <cell r="BU1243">
            <v>0</v>
          </cell>
          <cell r="BV1243">
            <v>0</v>
          </cell>
          <cell r="BW1243">
            <v>0</v>
          </cell>
          <cell r="BX1243">
            <v>0</v>
          </cell>
          <cell r="BY1243">
            <v>0</v>
          </cell>
          <cell r="BZ1243">
            <v>0</v>
          </cell>
          <cell r="CA1243">
            <v>0</v>
          </cell>
          <cell r="CB1243">
            <v>0</v>
          </cell>
          <cell r="CC1243">
            <v>0</v>
          </cell>
          <cell r="CD1243">
            <v>0</v>
          </cell>
          <cell r="CE1243">
            <v>0</v>
          </cell>
          <cell r="CF1243">
            <v>0</v>
          </cell>
          <cell r="CG1243">
            <v>0</v>
          </cell>
          <cell r="CH1243">
            <v>0</v>
          </cell>
          <cell r="CI1243">
            <v>0</v>
          </cell>
          <cell r="CJ1243">
            <v>0</v>
          </cell>
          <cell r="CK1243">
            <v>0</v>
          </cell>
          <cell r="CL1243">
            <v>0</v>
          </cell>
          <cell r="CM1243">
            <v>1</v>
          </cell>
        </row>
        <row r="1244">
          <cell r="A1244" t="str">
            <v>NIP_BP11_Z_TUNU_WS2_D99</v>
          </cell>
          <cell r="C1244" t="str">
            <v>BP11</v>
          </cell>
          <cell r="D1244" t="str">
            <v>Out</v>
          </cell>
          <cell r="E1244" t="str">
            <v>Third Party Finance</v>
          </cell>
          <cell r="F1244" t="str">
            <v>Options</v>
          </cell>
          <cell r="G1244" t="str">
            <v>Both</v>
          </cell>
          <cell r="H1244" t="str">
            <v>In</v>
          </cell>
          <cell r="I1244" t="str">
            <v>TUNU</v>
          </cell>
          <cell r="J1244" t="str">
            <v>OML - 46</v>
          </cell>
          <cell r="K1244" t="str">
            <v>SWAMP WEST</v>
          </cell>
          <cell r="L1244" t="str">
            <v>West</v>
          </cell>
          <cell r="M1244" t="str">
            <v>Thematic Project - TUNU</v>
          </cell>
          <cell r="N1244" t="str">
            <v>Thematic Projects</v>
          </cell>
          <cell r="O1244" t="str">
            <v>Thematic Project</v>
          </cell>
          <cell r="P1244" t="str">
            <v>Thematic Project</v>
          </cell>
          <cell r="Q1244" t="str">
            <v>Baranu Suka</v>
          </cell>
          <cell r="R1244" t="str">
            <v>TUNU1_FS</v>
          </cell>
          <cell r="S1244" t="str">
            <v>OKLNG</v>
          </cell>
          <cell r="T1244" t="str">
            <v>2. Export Gas Commitments</v>
          </cell>
          <cell r="U1244" t="str">
            <v>1. Secure / Maximise NFA</v>
          </cell>
          <cell r="V1244" t="str">
            <v>David Oluwajuyigbe</v>
          </cell>
          <cell r="W1244">
            <v>1</v>
          </cell>
          <cell r="X1244">
            <v>0</v>
          </cell>
          <cell r="Y1244">
            <v>8673.3628255750227</v>
          </cell>
          <cell r="Z1244">
            <v>0</v>
          </cell>
          <cell r="AA1244">
            <v>17071.99144365422</v>
          </cell>
          <cell r="AB1244">
            <v>0</v>
          </cell>
          <cell r="AC1244">
            <v>12106.503791809082</v>
          </cell>
          <cell r="AD1244">
            <v>2136.4422235488892</v>
          </cell>
          <cell r="AE1244">
            <v>2829.0593104564368</v>
          </cell>
          <cell r="AF1244">
            <v>0</v>
          </cell>
          <cell r="AG1244">
            <v>0</v>
          </cell>
          <cell r="AH1244">
            <v>0</v>
          </cell>
          <cell r="AI1244">
            <v>0</v>
          </cell>
          <cell r="AJ1244">
            <v>9712.2214076703603</v>
          </cell>
          <cell r="AK1244">
            <v>0</v>
          </cell>
          <cell r="AL1244">
            <v>0</v>
          </cell>
          <cell r="AM1244">
            <v>0</v>
          </cell>
          <cell r="AN1244">
            <v>0</v>
          </cell>
          <cell r="AO1244">
            <v>0</v>
          </cell>
          <cell r="AP1244">
            <v>0</v>
          </cell>
          <cell r="AQ1244">
            <v>0</v>
          </cell>
          <cell r="AR1244">
            <v>0</v>
          </cell>
          <cell r="AS1244">
            <v>0</v>
          </cell>
          <cell r="AT1244">
            <v>0</v>
          </cell>
          <cell r="AU1244">
            <v>0</v>
          </cell>
          <cell r="AV1244">
            <v>0</v>
          </cell>
          <cell r="AW1244">
            <v>0</v>
          </cell>
          <cell r="AX1244">
            <v>0</v>
          </cell>
          <cell r="AY1244">
            <v>0</v>
          </cell>
          <cell r="AZ1244">
            <v>0</v>
          </cell>
          <cell r="BA1244">
            <v>0</v>
          </cell>
          <cell r="BB1244">
            <v>0</v>
          </cell>
          <cell r="BC1244">
            <v>0</v>
          </cell>
          <cell r="BD1244">
            <v>0</v>
          </cell>
          <cell r="BE1244">
            <v>0</v>
          </cell>
          <cell r="BF1244">
            <v>0</v>
          </cell>
          <cell r="BG1244">
            <v>0</v>
          </cell>
          <cell r="BH1244">
            <v>0</v>
          </cell>
          <cell r="BI1244">
            <v>0</v>
          </cell>
          <cell r="BJ1244">
            <v>0</v>
          </cell>
          <cell r="BK1244">
            <v>0</v>
          </cell>
          <cell r="BL1244">
            <v>0</v>
          </cell>
          <cell r="BM1244">
            <v>0</v>
          </cell>
          <cell r="BN1244">
            <v>0</v>
          </cell>
          <cell r="BO1244">
            <v>0</v>
          </cell>
          <cell r="BP1244">
            <v>0</v>
          </cell>
          <cell r="BQ1244">
            <v>0</v>
          </cell>
          <cell r="BR1244">
            <v>0</v>
          </cell>
          <cell r="BS1244">
            <v>0</v>
          </cell>
          <cell r="BT1244">
            <v>0</v>
          </cell>
          <cell r="BU1244">
            <v>0</v>
          </cell>
          <cell r="BV1244">
            <v>0</v>
          </cell>
          <cell r="BW1244">
            <v>0</v>
          </cell>
          <cell r="BX1244">
            <v>0</v>
          </cell>
          <cell r="BY1244">
            <v>0</v>
          </cell>
          <cell r="BZ1244">
            <v>0</v>
          </cell>
          <cell r="CA1244">
            <v>0</v>
          </cell>
          <cell r="CB1244">
            <v>0</v>
          </cell>
          <cell r="CC1244">
            <v>0</v>
          </cell>
          <cell r="CD1244">
            <v>0</v>
          </cell>
          <cell r="CE1244">
            <v>0</v>
          </cell>
          <cell r="CF1244">
            <v>0</v>
          </cell>
          <cell r="CG1244">
            <v>0</v>
          </cell>
          <cell r="CH1244">
            <v>0</v>
          </cell>
          <cell r="CI1244">
            <v>0</v>
          </cell>
          <cell r="CJ1244">
            <v>2100</v>
          </cell>
          <cell r="CK1244">
            <v>0</v>
          </cell>
          <cell r="CL1244">
            <v>0</v>
          </cell>
          <cell r="CM1244">
            <v>1</v>
          </cell>
        </row>
        <row r="1245">
          <cell r="A1245" t="str">
            <v>NIP_BP11_Z_UBIE_EL2_D01</v>
          </cell>
          <cell r="C1245" t="str">
            <v>BP11</v>
          </cell>
          <cell r="D1245" t="str">
            <v>In</v>
          </cell>
          <cell r="E1245" t="str">
            <v>Third Party Finance</v>
          </cell>
          <cell r="F1245" t="str">
            <v>Base</v>
          </cell>
          <cell r="G1245" t="str">
            <v>SPDC JV</v>
          </cell>
          <cell r="H1245" t="str">
            <v>Out</v>
          </cell>
          <cell r="I1245" t="str">
            <v>UBIE</v>
          </cell>
          <cell r="J1245" t="str">
            <v>OML - 22</v>
          </cell>
          <cell r="K1245" t="str">
            <v>LAND EAST</v>
          </cell>
          <cell r="L1245" t="str">
            <v>East</v>
          </cell>
          <cell r="M1245" t="str">
            <v>Gbaran Ubie Phase 4+</v>
          </cell>
          <cell r="N1245" t="str">
            <v>Gbaran Ubie Phase 4+</v>
          </cell>
          <cell r="O1245" t="str">
            <v>Gbaran Ubie Phase 4+</v>
          </cell>
          <cell r="P1245" t="str">
            <v xml:space="preserve">Gbaran Ubie Phase 4+_x000D_
</v>
          </cell>
          <cell r="Q1245" t="str">
            <v>James Iwegbu</v>
          </cell>
          <cell r="R1245" t="str">
            <v>ADIBAWA1_FS</v>
          </cell>
          <cell r="S1245" t="str">
            <v>NLNG</v>
          </cell>
          <cell r="T1245" t="str">
            <v>2. Export Gas Commitments</v>
          </cell>
          <cell r="U1245" t="str">
            <v>7. Material Oil</v>
          </cell>
          <cell r="V1245" t="str">
            <v>Eleluwor Esta</v>
          </cell>
          <cell r="W1245">
            <v>0</v>
          </cell>
          <cell r="X1245">
            <v>0</v>
          </cell>
          <cell r="Y1245">
            <v>13958.046798706055</v>
          </cell>
          <cell r="Z1245">
            <v>0</v>
          </cell>
          <cell r="AA1245">
            <v>8756.5190410614014</v>
          </cell>
          <cell r="AB1245">
            <v>0</v>
          </cell>
          <cell r="AC1245">
            <v>7614.7406482696533</v>
          </cell>
          <cell r="AD1245">
            <v>846.08249807357788</v>
          </cell>
          <cell r="AE1245">
            <v>295.69096058607101</v>
          </cell>
          <cell r="AF1245">
            <v>0</v>
          </cell>
          <cell r="AG1245">
            <v>0</v>
          </cell>
          <cell r="AH1245">
            <v>0</v>
          </cell>
          <cell r="AI1245">
            <v>145028.46875</v>
          </cell>
          <cell r="AJ1245">
            <v>108856.33642578125</v>
          </cell>
          <cell r="AK1245">
            <v>0</v>
          </cell>
          <cell r="AL1245">
            <v>0</v>
          </cell>
          <cell r="AM1245">
            <v>5</v>
          </cell>
          <cell r="AN1245">
            <v>0</v>
          </cell>
          <cell r="AO1245">
            <v>0</v>
          </cell>
          <cell r="AP1245">
            <v>0</v>
          </cell>
          <cell r="AQ1245">
            <v>0</v>
          </cell>
          <cell r="AR1245">
            <v>0</v>
          </cell>
          <cell r="AS1245">
            <v>0</v>
          </cell>
          <cell r="AT1245">
            <v>0</v>
          </cell>
          <cell r="AU1245">
            <v>0</v>
          </cell>
          <cell r="AV1245">
            <v>0</v>
          </cell>
          <cell r="AW1245">
            <v>0</v>
          </cell>
          <cell r="AX1245">
            <v>0</v>
          </cell>
          <cell r="AY1245">
            <v>0</v>
          </cell>
          <cell r="AZ1245">
            <v>0</v>
          </cell>
          <cell r="BA1245">
            <v>0</v>
          </cell>
          <cell r="BB1245">
            <v>0</v>
          </cell>
          <cell r="BC1245">
            <v>0</v>
          </cell>
          <cell r="BD1245">
            <v>0</v>
          </cell>
          <cell r="BE1245">
            <v>0</v>
          </cell>
          <cell r="BF1245">
            <v>0</v>
          </cell>
          <cell r="BG1245">
            <v>0</v>
          </cell>
          <cell r="BH1245">
            <v>0</v>
          </cell>
          <cell r="BI1245">
            <v>0</v>
          </cell>
          <cell r="BJ1245">
            <v>0</v>
          </cell>
          <cell r="BK1245">
            <v>0</v>
          </cell>
          <cell r="BL1245">
            <v>10926.083984375</v>
          </cell>
          <cell r="BM1245">
            <v>87791.8125</v>
          </cell>
          <cell r="BN1245">
            <v>31742.458984375</v>
          </cell>
          <cell r="BO1245">
            <v>0</v>
          </cell>
          <cell r="BP1245">
            <v>14568.111328125</v>
          </cell>
          <cell r="BQ1245">
            <v>0</v>
          </cell>
          <cell r="BR1245">
            <v>0</v>
          </cell>
          <cell r="BS1245">
            <v>0</v>
          </cell>
          <cell r="BT1245">
            <v>0</v>
          </cell>
          <cell r="BU1245">
            <v>0</v>
          </cell>
          <cell r="BV1245">
            <v>0</v>
          </cell>
          <cell r="BW1245">
            <v>0</v>
          </cell>
          <cell r="BX1245">
            <v>0</v>
          </cell>
          <cell r="BY1245">
            <v>0</v>
          </cell>
          <cell r="BZ1245">
            <v>0</v>
          </cell>
          <cell r="CA1245">
            <v>0</v>
          </cell>
          <cell r="CB1245">
            <v>0</v>
          </cell>
          <cell r="CC1245">
            <v>0</v>
          </cell>
          <cell r="CD1245">
            <v>0</v>
          </cell>
          <cell r="CE1245">
            <v>0</v>
          </cell>
          <cell r="CF1245">
            <v>0</v>
          </cell>
          <cell r="CG1245">
            <v>0</v>
          </cell>
          <cell r="CH1245">
            <v>0</v>
          </cell>
          <cell r="CI1245">
            <v>0</v>
          </cell>
          <cell r="CJ1245">
            <v>0</v>
          </cell>
          <cell r="CK1245">
            <v>0</v>
          </cell>
          <cell r="CL1245">
            <v>0</v>
          </cell>
          <cell r="CM1245">
            <v>1</v>
          </cell>
        </row>
        <row r="1246">
          <cell r="A1246" t="str">
            <v>NIP_BP11_Z_UBIE_EL2_D88</v>
          </cell>
          <cell r="C1246" t="str">
            <v>BP11</v>
          </cell>
          <cell r="D1246" t="str">
            <v>Out</v>
          </cell>
          <cell r="E1246" t="str">
            <v>Third Party Finance</v>
          </cell>
          <cell r="F1246" t="str">
            <v>Options</v>
          </cell>
          <cell r="G1246" t="str">
            <v>Both</v>
          </cell>
          <cell r="H1246" t="str">
            <v>Not reported</v>
          </cell>
          <cell r="I1246" t="str">
            <v>UBIE</v>
          </cell>
          <cell r="J1246" t="str">
            <v>OML - 22</v>
          </cell>
          <cell r="K1246" t="str">
            <v>LAND EAST</v>
          </cell>
          <cell r="L1246" t="str">
            <v>East</v>
          </cell>
          <cell r="M1246" t="str">
            <v>Thematic Projects - UBIE</v>
          </cell>
          <cell r="N1246" t="str">
            <v>Thematic Projects</v>
          </cell>
          <cell r="O1246" t="str">
            <v>Thematic Projects</v>
          </cell>
          <cell r="P1246" t="str">
            <v>Thematic Projects</v>
          </cell>
          <cell r="Q1246" t="str">
            <v>James Iwegbu</v>
          </cell>
          <cell r="R1246" t="str">
            <v>ADIBAWA1_FS</v>
          </cell>
          <cell r="S1246" t="str">
            <v>NLNG</v>
          </cell>
          <cell r="T1246" t="str">
            <v>2. Export Gas Commitments</v>
          </cell>
          <cell r="U1246" t="str">
            <v>5. Export gas</v>
          </cell>
          <cell r="V1246" t="str">
            <v>Eleluwor Esta</v>
          </cell>
          <cell r="W1246">
            <v>0</v>
          </cell>
          <cell r="X1246">
            <v>0</v>
          </cell>
          <cell r="Y1246">
            <v>1110.719970703125</v>
          </cell>
          <cell r="Z1246">
            <v>0</v>
          </cell>
          <cell r="AA1246">
            <v>2314.8300476074219</v>
          </cell>
          <cell r="AB1246">
            <v>0</v>
          </cell>
          <cell r="AC1246">
            <v>2013.0099792480469</v>
          </cell>
          <cell r="AD1246">
            <v>223.66700267791748</v>
          </cell>
          <cell r="AE1246">
            <v>78.158500194549561</v>
          </cell>
          <cell r="AF1246">
            <v>0</v>
          </cell>
          <cell r="AG1246">
            <v>0</v>
          </cell>
          <cell r="AH1246">
            <v>0</v>
          </cell>
          <cell r="AI1246">
            <v>24362.8125</v>
          </cell>
          <cell r="AJ1246">
            <v>8126.6113891601563</v>
          </cell>
          <cell r="AK1246">
            <v>0</v>
          </cell>
          <cell r="AL1246">
            <v>0</v>
          </cell>
          <cell r="AM1246">
            <v>1</v>
          </cell>
          <cell r="AN1246">
            <v>0</v>
          </cell>
          <cell r="AO1246">
            <v>0</v>
          </cell>
          <cell r="AP1246">
            <v>0</v>
          </cell>
          <cell r="AQ1246">
            <v>0</v>
          </cell>
          <cell r="AR1246">
            <v>0</v>
          </cell>
          <cell r="AS1246">
            <v>0</v>
          </cell>
          <cell r="AT1246">
            <v>0</v>
          </cell>
          <cell r="AU1246">
            <v>0</v>
          </cell>
          <cell r="AV1246">
            <v>0</v>
          </cell>
          <cell r="AW1246">
            <v>0</v>
          </cell>
          <cell r="AX1246">
            <v>0</v>
          </cell>
          <cell r="AY1246">
            <v>0</v>
          </cell>
          <cell r="AZ1246">
            <v>0</v>
          </cell>
          <cell r="BA1246">
            <v>0</v>
          </cell>
          <cell r="BB1246">
            <v>0</v>
          </cell>
          <cell r="BC1246">
            <v>0</v>
          </cell>
          <cell r="BD1246">
            <v>0</v>
          </cell>
          <cell r="BE1246">
            <v>0</v>
          </cell>
          <cell r="BF1246">
            <v>0</v>
          </cell>
          <cell r="BG1246">
            <v>0</v>
          </cell>
          <cell r="BH1246">
            <v>0</v>
          </cell>
          <cell r="BI1246">
            <v>0</v>
          </cell>
          <cell r="BJ1246">
            <v>0</v>
          </cell>
          <cell r="BK1246">
            <v>0</v>
          </cell>
          <cell r="BL1246">
            <v>3622.72314453125</v>
          </cell>
          <cell r="BM1246">
            <v>11592.7138671875</v>
          </cell>
          <cell r="BN1246">
            <v>4981.244140625</v>
          </cell>
          <cell r="BO1246">
            <v>0</v>
          </cell>
          <cell r="BP1246">
            <v>4166.13134765625</v>
          </cell>
          <cell r="BQ1246">
            <v>0</v>
          </cell>
          <cell r="BR1246">
            <v>0</v>
          </cell>
          <cell r="BS1246">
            <v>0</v>
          </cell>
          <cell r="BT1246">
            <v>0</v>
          </cell>
          <cell r="BU1246">
            <v>0</v>
          </cell>
          <cell r="BV1246">
            <v>0</v>
          </cell>
          <cell r="BW1246">
            <v>0</v>
          </cell>
          <cell r="BX1246">
            <v>0</v>
          </cell>
          <cell r="BY1246">
            <v>0</v>
          </cell>
          <cell r="BZ1246">
            <v>0</v>
          </cell>
          <cell r="CA1246">
            <v>0</v>
          </cell>
          <cell r="CB1246">
            <v>0</v>
          </cell>
          <cell r="CC1246">
            <v>0</v>
          </cell>
          <cell r="CD1246">
            <v>0</v>
          </cell>
          <cell r="CE1246">
            <v>0</v>
          </cell>
          <cell r="CF1246">
            <v>0</v>
          </cell>
          <cell r="CG1246">
            <v>0</v>
          </cell>
          <cell r="CH1246">
            <v>0</v>
          </cell>
          <cell r="CI1246">
            <v>0</v>
          </cell>
          <cell r="CJ1246">
            <v>0</v>
          </cell>
          <cell r="CK1246">
            <v>0</v>
          </cell>
          <cell r="CL1246">
            <v>0</v>
          </cell>
          <cell r="CM1246">
            <v>1</v>
          </cell>
        </row>
        <row r="1247">
          <cell r="A1247" t="str">
            <v>NIP_BP11_Z_UBIE_EL2_D99</v>
          </cell>
          <cell r="C1247" t="str">
            <v>BP11</v>
          </cell>
          <cell r="D1247" t="str">
            <v>Out</v>
          </cell>
          <cell r="E1247" t="str">
            <v>Third Party Finance</v>
          </cell>
          <cell r="F1247" t="str">
            <v>Options</v>
          </cell>
          <cell r="G1247" t="str">
            <v>Both</v>
          </cell>
          <cell r="H1247" t="str">
            <v>Not reported</v>
          </cell>
          <cell r="I1247" t="str">
            <v>UBIE</v>
          </cell>
          <cell r="J1247" t="str">
            <v>OML - 22</v>
          </cell>
          <cell r="K1247" t="str">
            <v>LAND EAST</v>
          </cell>
          <cell r="L1247" t="str">
            <v>East</v>
          </cell>
          <cell r="M1247" t="str">
            <v>Thematic Projects - UBIE</v>
          </cell>
          <cell r="N1247" t="str">
            <v>Thematic Projects</v>
          </cell>
          <cell r="O1247" t="str">
            <v>Thematic Projects</v>
          </cell>
          <cell r="P1247" t="str">
            <v>Thematic Projects</v>
          </cell>
          <cell r="Q1247" t="str">
            <v>James Iwegbu</v>
          </cell>
          <cell r="R1247" t="str">
            <v>ADIBAWA1_FS / UBIE1_FS</v>
          </cell>
          <cell r="S1247" t="str">
            <v>NLNG</v>
          </cell>
          <cell r="T1247" t="str">
            <v>2. Export Gas Commitments</v>
          </cell>
          <cell r="U1247" t="str">
            <v>5. Export gas</v>
          </cell>
          <cell r="V1247" t="str">
            <v>Eleluwor Esta</v>
          </cell>
          <cell r="W1247">
            <v>0</v>
          </cell>
          <cell r="X1247">
            <v>0</v>
          </cell>
          <cell r="Y1247">
            <v>1254.6539916992188</v>
          </cell>
          <cell r="Z1247">
            <v>0</v>
          </cell>
          <cell r="AA1247">
            <v>1311.7799968719482</v>
          </cell>
          <cell r="AB1247">
            <v>0</v>
          </cell>
          <cell r="AC1247">
            <v>1140.7550048828125</v>
          </cell>
          <cell r="AD1247">
            <v>126.74999904632568</v>
          </cell>
          <cell r="AE1247">
            <v>44.2916100025177</v>
          </cell>
          <cell r="AF1247">
            <v>0</v>
          </cell>
          <cell r="AG1247">
            <v>0</v>
          </cell>
          <cell r="AH1247">
            <v>0</v>
          </cell>
          <cell r="AI1247">
            <v>24777.61376953125</v>
          </cell>
          <cell r="AJ1247">
            <v>7856.6791305541992</v>
          </cell>
          <cell r="AK1247">
            <v>0</v>
          </cell>
          <cell r="AL1247">
            <v>0</v>
          </cell>
          <cell r="AM1247">
            <v>1</v>
          </cell>
          <cell r="AN1247">
            <v>0</v>
          </cell>
          <cell r="AO1247">
            <v>0</v>
          </cell>
          <cell r="AP1247">
            <v>0</v>
          </cell>
          <cell r="AQ1247">
            <v>0</v>
          </cell>
          <cell r="AR1247">
            <v>0</v>
          </cell>
          <cell r="AS1247">
            <v>0</v>
          </cell>
          <cell r="AT1247">
            <v>0</v>
          </cell>
          <cell r="AU1247">
            <v>0</v>
          </cell>
          <cell r="AV1247">
            <v>0</v>
          </cell>
          <cell r="AW1247">
            <v>0</v>
          </cell>
          <cell r="AX1247">
            <v>0</v>
          </cell>
          <cell r="AY1247">
            <v>0</v>
          </cell>
          <cell r="AZ1247">
            <v>0</v>
          </cell>
          <cell r="BA1247">
            <v>0</v>
          </cell>
          <cell r="BB1247">
            <v>0</v>
          </cell>
          <cell r="BC1247">
            <v>0</v>
          </cell>
          <cell r="BD1247">
            <v>0</v>
          </cell>
          <cell r="BE1247">
            <v>0</v>
          </cell>
          <cell r="BF1247">
            <v>0</v>
          </cell>
          <cell r="BG1247">
            <v>0</v>
          </cell>
          <cell r="BH1247">
            <v>0</v>
          </cell>
          <cell r="BI1247">
            <v>0</v>
          </cell>
          <cell r="BJ1247">
            <v>0</v>
          </cell>
          <cell r="BK1247">
            <v>0</v>
          </cell>
          <cell r="BL1247">
            <v>3622.72314453125</v>
          </cell>
          <cell r="BM1247">
            <v>11824.568359375</v>
          </cell>
          <cell r="BN1247">
            <v>5080.869140625</v>
          </cell>
          <cell r="BO1247">
            <v>0</v>
          </cell>
          <cell r="BP1247">
            <v>4249.4541015625</v>
          </cell>
          <cell r="BQ1247">
            <v>0</v>
          </cell>
          <cell r="BR1247">
            <v>0</v>
          </cell>
          <cell r="BS1247">
            <v>0</v>
          </cell>
          <cell r="BT1247">
            <v>0</v>
          </cell>
          <cell r="BU1247">
            <v>0</v>
          </cell>
          <cell r="BV1247">
            <v>0</v>
          </cell>
          <cell r="BW1247">
            <v>0</v>
          </cell>
          <cell r="BX1247">
            <v>0</v>
          </cell>
          <cell r="BY1247">
            <v>0</v>
          </cell>
          <cell r="BZ1247">
            <v>0</v>
          </cell>
          <cell r="CA1247">
            <v>0</v>
          </cell>
          <cell r="CB1247">
            <v>0</v>
          </cell>
          <cell r="CC1247">
            <v>0</v>
          </cell>
          <cell r="CD1247">
            <v>0</v>
          </cell>
          <cell r="CE1247">
            <v>0</v>
          </cell>
          <cell r="CF1247">
            <v>0</v>
          </cell>
          <cell r="CG1247">
            <v>0</v>
          </cell>
          <cell r="CH1247">
            <v>0</v>
          </cell>
          <cell r="CI1247">
            <v>0</v>
          </cell>
          <cell r="CJ1247">
            <v>0</v>
          </cell>
          <cell r="CK1247">
            <v>0</v>
          </cell>
          <cell r="CL1247">
            <v>0</v>
          </cell>
          <cell r="CM1247">
            <v>1</v>
          </cell>
        </row>
        <row r="1248">
          <cell r="A1248" t="str">
            <v>NIP_BP11_Z_UBIE_EL2_G01</v>
          </cell>
          <cell r="C1248" t="str">
            <v>BP11</v>
          </cell>
          <cell r="D1248" t="str">
            <v>In</v>
          </cell>
          <cell r="E1248" t="str">
            <v>Third Party Finance</v>
          </cell>
          <cell r="F1248" t="str">
            <v>Base</v>
          </cell>
          <cell r="G1248" t="str">
            <v>SPDC JV</v>
          </cell>
          <cell r="H1248" t="str">
            <v>Out</v>
          </cell>
          <cell r="I1248" t="str">
            <v>UBIE</v>
          </cell>
          <cell r="J1248" t="str">
            <v>OML - 22</v>
          </cell>
          <cell r="K1248" t="str">
            <v>LAND EAST</v>
          </cell>
          <cell r="L1248" t="str">
            <v>East</v>
          </cell>
          <cell r="M1248" t="str">
            <v>Gbaran Ubie Phase 4+</v>
          </cell>
          <cell r="N1248" t="str">
            <v>Gbaran Ubie Phase 4+</v>
          </cell>
          <cell r="O1248" t="str">
            <v>Gbaran Ubie Phase 4+</v>
          </cell>
          <cell r="P1248" t="str">
            <v>Gbaran Ubie Phase 4+</v>
          </cell>
          <cell r="Q1248" t="str">
            <v>James Iwegbu</v>
          </cell>
          <cell r="R1248" t="str">
            <v>PLANNED_GBARAN3_GP</v>
          </cell>
          <cell r="S1248" t="str">
            <v>NLNG</v>
          </cell>
          <cell r="T1248" t="str">
            <v>2. Export Gas Commitments</v>
          </cell>
          <cell r="U1248" t="str">
            <v>7. Material Oil</v>
          </cell>
          <cell r="V1248" t="str">
            <v>Eleluwor Esta</v>
          </cell>
          <cell r="W1248">
            <v>0</v>
          </cell>
          <cell r="X1248">
            <v>0</v>
          </cell>
          <cell r="Y1248">
            <v>0</v>
          </cell>
          <cell r="Z1248">
            <v>49936.05020236969</v>
          </cell>
          <cell r="AA1248">
            <v>0</v>
          </cell>
          <cell r="AB1248">
            <v>1774317.7844238281</v>
          </cell>
          <cell r="AC1248">
            <v>0</v>
          </cell>
          <cell r="AD1248">
            <v>0</v>
          </cell>
          <cell r="AE1248">
            <v>0</v>
          </cell>
          <cell r="AF1248">
            <v>1748627.1976318359</v>
          </cell>
          <cell r="AG1248">
            <v>17662.907942771912</v>
          </cell>
          <cell r="AH1248">
            <v>8027.552001953125</v>
          </cell>
          <cell r="AI1248">
            <v>147929.03125</v>
          </cell>
          <cell r="AJ1248">
            <v>286596.44436645508</v>
          </cell>
          <cell r="AK1248">
            <v>0</v>
          </cell>
          <cell r="AL1248">
            <v>0</v>
          </cell>
          <cell r="AM1248">
            <v>0</v>
          </cell>
          <cell r="AN1248">
            <v>0</v>
          </cell>
          <cell r="AO1248">
            <v>0</v>
          </cell>
          <cell r="AP1248">
            <v>0</v>
          </cell>
          <cell r="AQ1248">
            <v>0</v>
          </cell>
          <cell r="AR1248">
            <v>5</v>
          </cell>
          <cell r="AS1248">
            <v>0</v>
          </cell>
          <cell r="AT1248">
            <v>0</v>
          </cell>
          <cell r="AU1248">
            <v>0</v>
          </cell>
          <cell r="AV1248">
            <v>0</v>
          </cell>
          <cell r="AW1248">
            <v>0</v>
          </cell>
          <cell r="AX1248">
            <v>0</v>
          </cell>
          <cell r="AY1248">
            <v>0</v>
          </cell>
          <cell r="AZ1248">
            <v>0</v>
          </cell>
          <cell r="BA1248">
            <v>0</v>
          </cell>
          <cell r="BB1248">
            <v>0</v>
          </cell>
          <cell r="BC1248">
            <v>0</v>
          </cell>
          <cell r="BD1248">
            <v>0</v>
          </cell>
          <cell r="BE1248">
            <v>0</v>
          </cell>
          <cell r="BF1248">
            <v>0</v>
          </cell>
          <cell r="BG1248">
            <v>0</v>
          </cell>
          <cell r="BH1248">
            <v>0</v>
          </cell>
          <cell r="BI1248">
            <v>0</v>
          </cell>
          <cell r="BJ1248">
            <v>0</v>
          </cell>
          <cell r="BK1248">
            <v>0</v>
          </cell>
          <cell r="BL1248">
            <v>11144.60546875</v>
          </cell>
          <cell r="BM1248">
            <v>89547.6484375</v>
          </cell>
          <cell r="BN1248">
            <v>32377.306640625</v>
          </cell>
          <cell r="BO1248">
            <v>0</v>
          </cell>
          <cell r="BP1248">
            <v>14859.4736328125</v>
          </cell>
          <cell r="BQ1248">
            <v>0</v>
          </cell>
          <cell r="BR1248">
            <v>0</v>
          </cell>
          <cell r="BS1248">
            <v>0</v>
          </cell>
          <cell r="BT1248">
            <v>0</v>
          </cell>
          <cell r="BU1248">
            <v>0</v>
          </cell>
          <cell r="BV1248">
            <v>0</v>
          </cell>
          <cell r="BW1248">
            <v>0</v>
          </cell>
          <cell r="BX1248">
            <v>0</v>
          </cell>
          <cell r="BY1248">
            <v>0</v>
          </cell>
          <cell r="BZ1248">
            <v>0</v>
          </cell>
          <cell r="CA1248">
            <v>0</v>
          </cell>
          <cell r="CB1248">
            <v>0</v>
          </cell>
          <cell r="CC1248">
            <v>0</v>
          </cell>
          <cell r="CD1248">
            <v>0</v>
          </cell>
          <cell r="CE1248">
            <v>0</v>
          </cell>
          <cell r="CF1248">
            <v>0</v>
          </cell>
          <cell r="CG1248">
            <v>0</v>
          </cell>
          <cell r="CH1248">
            <v>0</v>
          </cell>
          <cell r="CI1248">
            <v>0</v>
          </cell>
          <cell r="CJ1248">
            <v>0</v>
          </cell>
          <cell r="CK1248">
            <v>0</v>
          </cell>
          <cell r="CL1248">
            <v>0</v>
          </cell>
          <cell r="CM1248">
            <v>1</v>
          </cell>
        </row>
        <row r="1249">
          <cell r="A1249" t="str">
            <v>NIP_BP11_Z_UBIE_EL2_G02</v>
          </cell>
          <cell r="C1249" t="str">
            <v>BP11</v>
          </cell>
          <cell r="D1249" t="str">
            <v>In</v>
          </cell>
          <cell r="E1249" t="str">
            <v>Third Party Finance</v>
          </cell>
          <cell r="F1249" t="str">
            <v>Base</v>
          </cell>
          <cell r="G1249" t="str">
            <v>SPDC JV</v>
          </cell>
          <cell r="H1249" t="str">
            <v>Not reported</v>
          </cell>
          <cell r="I1249" t="str">
            <v>UBIE</v>
          </cell>
          <cell r="J1249" t="str">
            <v>OML - 22</v>
          </cell>
          <cell r="K1249" t="str">
            <v>LAND EAST</v>
          </cell>
          <cell r="L1249" t="str">
            <v>East</v>
          </cell>
          <cell r="M1249" t="str">
            <v>Gbaran Ubie Phase 4+</v>
          </cell>
          <cell r="N1249" t="str">
            <v>Gbaran Ubie Phase 4+</v>
          </cell>
          <cell r="O1249" t="str">
            <v>Gbaran Ubie Phase 4+</v>
          </cell>
          <cell r="P1249" t="str">
            <v>Gbaran Ubie Phase 4+</v>
          </cell>
          <cell r="Q1249" t="str">
            <v>James Iwegbu</v>
          </cell>
          <cell r="R1249" t="str">
            <v>PLANNED_GBARAN4_GP</v>
          </cell>
          <cell r="S1249" t="str">
            <v>NLNG</v>
          </cell>
          <cell r="T1249" t="str">
            <v>2. Export Gas Commitments</v>
          </cell>
          <cell r="U1249" t="str">
            <v>7. Material Oil</v>
          </cell>
          <cell r="V1249" t="str">
            <v>Eleluwor Esta</v>
          </cell>
          <cell r="W1249">
            <v>0</v>
          </cell>
          <cell r="X1249">
            <v>0</v>
          </cell>
          <cell r="Y1249">
            <v>0</v>
          </cell>
          <cell r="Z1249">
            <v>11675.115997314453</v>
          </cell>
          <cell r="AA1249">
            <v>0</v>
          </cell>
          <cell r="AB1249">
            <v>632291.9375</v>
          </cell>
          <cell r="AC1249">
            <v>0</v>
          </cell>
          <cell r="AD1249">
            <v>0</v>
          </cell>
          <cell r="AE1249">
            <v>0</v>
          </cell>
          <cell r="AF1249">
            <v>624169.9423828125</v>
          </cell>
          <cell r="AG1249">
            <v>6304.7442092895508</v>
          </cell>
          <cell r="AH1249">
            <v>1817.6695899963379</v>
          </cell>
          <cell r="AI1249">
            <v>44964.22314453125</v>
          </cell>
          <cell r="AJ1249">
            <v>96347.661758422852</v>
          </cell>
          <cell r="AK1249">
            <v>0</v>
          </cell>
          <cell r="AL1249">
            <v>0</v>
          </cell>
          <cell r="AM1249">
            <v>0</v>
          </cell>
          <cell r="AN1249">
            <v>0</v>
          </cell>
          <cell r="AO1249">
            <v>0</v>
          </cell>
          <cell r="AP1249">
            <v>0</v>
          </cell>
          <cell r="AQ1249">
            <v>3</v>
          </cell>
          <cell r="AR1249">
            <v>0</v>
          </cell>
          <cell r="AS1249">
            <v>0</v>
          </cell>
          <cell r="AT1249">
            <v>0</v>
          </cell>
          <cell r="AU1249">
            <v>0</v>
          </cell>
          <cell r="AV1249">
            <v>0</v>
          </cell>
          <cell r="AW1249">
            <v>0</v>
          </cell>
          <cell r="AX1249">
            <v>0</v>
          </cell>
          <cell r="AY1249">
            <v>0</v>
          </cell>
          <cell r="AZ1249">
            <v>0</v>
          </cell>
          <cell r="BA1249">
            <v>0</v>
          </cell>
          <cell r="BB1249">
            <v>0</v>
          </cell>
          <cell r="BC1249">
            <v>0</v>
          </cell>
          <cell r="BD1249">
            <v>0</v>
          </cell>
          <cell r="BE1249">
            <v>0</v>
          </cell>
          <cell r="BF1249">
            <v>0</v>
          </cell>
          <cell r="BG1249">
            <v>0</v>
          </cell>
          <cell r="BH1249">
            <v>0</v>
          </cell>
          <cell r="BI1249">
            <v>0</v>
          </cell>
          <cell r="BJ1249">
            <v>0</v>
          </cell>
          <cell r="BK1249">
            <v>0</v>
          </cell>
          <cell r="BL1249">
            <v>0</v>
          </cell>
          <cell r="BM1249">
            <v>0</v>
          </cell>
          <cell r="BN1249">
            <v>0</v>
          </cell>
          <cell r="BO1249">
            <v>0</v>
          </cell>
          <cell r="BP1249">
            <v>0</v>
          </cell>
          <cell r="BQ1249">
            <v>0</v>
          </cell>
          <cell r="BR1249">
            <v>0</v>
          </cell>
          <cell r="BS1249">
            <v>0</v>
          </cell>
          <cell r="BT1249">
            <v>0</v>
          </cell>
          <cell r="BU1249">
            <v>0</v>
          </cell>
          <cell r="BV1249">
            <v>0</v>
          </cell>
          <cell r="BW1249">
            <v>0</v>
          </cell>
          <cell r="BX1249">
            <v>0</v>
          </cell>
          <cell r="BY1249">
            <v>0</v>
          </cell>
          <cell r="BZ1249">
            <v>0</v>
          </cell>
          <cell r="CA1249">
            <v>6177.53564453125</v>
          </cell>
          <cell r="CB1249">
            <v>25204.345703125</v>
          </cell>
          <cell r="CC1249">
            <v>6301.08642578125</v>
          </cell>
          <cell r="CD1249">
            <v>0</v>
          </cell>
          <cell r="CE1249">
            <v>7281.25537109375</v>
          </cell>
          <cell r="CF1249">
            <v>0</v>
          </cell>
          <cell r="CG1249">
            <v>0</v>
          </cell>
          <cell r="CH1249">
            <v>0</v>
          </cell>
          <cell r="CI1249">
            <v>0</v>
          </cell>
          <cell r="CJ1249">
            <v>0</v>
          </cell>
          <cell r="CK1249">
            <v>0</v>
          </cell>
          <cell r="CL1249">
            <v>0</v>
          </cell>
          <cell r="CM1249">
            <v>1</v>
          </cell>
        </row>
        <row r="1250">
          <cell r="A1250" t="str">
            <v>NIP_BP11_Z_UGBO_WS1_D01</v>
          </cell>
          <cell r="C1250" t="str">
            <v>BP11</v>
          </cell>
          <cell r="D1250" t="str">
            <v>Out</v>
          </cell>
          <cell r="E1250" t="str">
            <v>Third Party Finance</v>
          </cell>
          <cell r="F1250" t="str">
            <v>Options</v>
          </cell>
          <cell r="G1250" t="str">
            <v>Portfolio Action</v>
          </cell>
          <cell r="H1250" t="str">
            <v>Not reported</v>
          </cell>
          <cell r="I1250" t="str">
            <v>UGBO</v>
          </cell>
          <cell r="J1250" t="str">
            <v>OML - 40</v>
          </cell>
          <cell r="K1250" t="str">
            <v>SWAMP WEST</v>
          </cell>
          <cell r="L1250" t="str">
            <v>West</v>
          </cell>
          <cell r="M1250" t="str">
            <v>Ugbo Initial Development</v>
          </cell>
          <cell r="N1250" t="str">
            <v>Ugbo Initial Development</v>
          </cell>
          <cell r="O1250" t="str">
            <v>Ugbo Initial Development</v>
          </cell>
          <cell r="P1250" t="str">
            <v>Ugbo Initial Development</v>
          </cell>
          <cell r="Q1250" t="str">
            <v>Baranu Suka</v>
          </cell>
          <cell r="R1250" t="str">
            <v>OTUMARA1_FS</v>
          </cell>
          <cell r="S1250" t="str">
            <v>DOMGAS</v>
          </cell>
          <cell r="T1250" t="str">
            <v>7. Export Growth</v>
          </cell>
          <cell r="U1250" t="str">
            <v>8. Oil and Gas Growth</v>
          </cell>
          <cell r="V1250" t="str">
            <v>David Oluwajuyigbe</v>
          </cell>
          <cell r="W1250">
            <v>2</v>
          </cell>
          <cell r="X1250">
            <v>0</v>
          </cell>
          <cell r="Y1250">
            <v>25498.339599609375</v>
          </cell>
          <cell r="Z1250">
            <v>0</v>
          </cell>
          <cell r="AA1250">
            <v>15179.140472412109</v>
          </cell>
          <cell r="AB1250">
            <v>0</v>
          </cell>
          <cell r="AC1250">
            <v>12953.410003662109</v>
          </cell>
          <cell r="AD1250">
            <v>1439.2659950256348</v>
          </cell>
          <cell r="AE1250">
            <v>786.45330429077148</v>
          </cell>
          <cell r="AF1250">
            <v>0</v>
          </cell>
          <cell r="AG1250">
            <v>0</v>
          </cell>
          <cell r="AH1250">
            <v>0</v>
          </cell>
          <cell r="AI1250">
            <v>370452.46630859375</v>
          </cell>
          <cell r="AJ1250">
            <v>176362.91793823242</v>
          </cell>
          <cell r="AK1250">
            <v>0</v>
          </cell>
          <cell r="AL1250">
            <v>0</v>
          </cell>
          <cell r="AM1250">
            <v>1</v>
          </cell>
          <cell r="AN1250">
            <v>1</v>
          </cell>
          <cell r="AO1250">
            <v>0</v>
          </cell>
          <cell r="AP1250">
            <v>0</v>
          </cell>
          <cell r="AQ1250">
            <v>0</v>
          </cell>
          <cell r="AR1250">
            <v>0</v>
          </cell>
          <cell r="AS1250">
            <v>0</v>
          </cell>
          <cell r="AT1250">
            <v>0</v>
          </cell>
          <cell r="AU1250">
            <v>0</v>
          </cell>
          <cell r="AV1250">
            <v>0</v>
          </cell>
          <cell r="AW1250">
            <v>0</v>
          </cell>
          <cell r="AX1250">
            <v>0</v>
          </cell>
          <cell r="AY1250">
            <v>0</v>
          </cell>
          <cell r="AZ1250">
            <v>0</v>
          </cell>
          <cell r="BA1250">
            <v>0</v>
          </cell>
          <cell r="BB1250">
            <v>0</v>
          </cell>
          <cell r="BC1250">
            <v>0</v>
          </cell>
          <cell r="BD1250">
            <v>0</v>
          </cell>
          <cell r="BE1250">
            <v>0</v>
          </cell>
          <cell r="BF1250">
            <v>0</v>
          </cell>
          <cell r="BG1250">
            <v>0</v>
          </cell>
          <cell r="BH1250">
            <v>0</v>
          </cell>
          <cell r="BI1250">
            <v>0</v>
          </cell>
          <cell r="BJ1250">
            <v>0</v>
          </cell>
          <cell r="BK1250">
            <v>0</v>
          </cell>
          <cell r="BL1250">
            <v>6827.5458984375</v>
          </cell>
          <cell r="BM1250">
            <v>52321.1875</v>
          </cell>
          <cell r="BN1250">
            <v>13911.125</v>
          </cell>
          <cell r="BO1250">
            <v>0</v>
          </cell>
          <cell r="BP1250">
            <v>6827.5458984375</v>
          </cell>
          <cell r="BQ1250">
            <v>0</v>
          </cell>
          <cell r="BR1250">
            <v>290565.06787109375</v>
          </cell>
          <cell r="BS1250">
            <v>0</v>
          </cell>
          <cell r="BT1250">
            <v>0</v>
          </cell>
          <cell r="BU1250">
            <v>0</v>
          </cell>
          <cell r="BV1250">
            <v>0</v>
          </cell>
          <cell r="BW1250">
            <v>0</v>
          </cell>
          <cell r="BX1250">
            <v>0</v>
          </cell>
          <cell r="BY1250">
            <v>0</v>
          </cell>
          <cell r="BZ1250">
            <v>0</v>
          </cell>
          <cell r="CA1250">
            <v>0</v>
          </cell>
          <cell r="CB1250">
            <v>0</v>
          </cell>
          <cell r="CC1250">
            <v>0</v>
          </cell>
          <cell r="CD1250">
            <v>0</v>
          </cell>
          <cell r="CE1250">
            <v>0</v>
          </cell>
          <cell r="CF1250">
            <v>0</v>
          </cell>
          <cell r="CG1250">
            <v>0</v>
          </cell>
          <cell r="CH1250">
            <v>0</v>
          </cell>
          <cell r="CI1250">
            <v>0</v>
          </cell>
          <cell r="CJ1250">
            <v>0</v>
          </cell>
          <cell r="CK1250">
            <v>0</v>
          </cell>
          <cell r="CL1250">
            <v>0</v>
          </cell>
          <cell r="CM1250">
            <v>1</v>
          </cell>
        </row>
        <row r="1251">
          <cell r="A1251" t="str">
            <v>NIP_BP11_Z_UGHE_WL1_D01</v>
          </cell>
          <cell r="C1251" t="str">
            <v>BP11</v>
          </cell>
          <cell r="D1251" t="str">
            <v>In</v>
          </cell>
          <cell r="E1251" t="str">
            <v>Domgas/IPP</v>
          </cell>
          <cell r="F1251" t="str">
            <v>Base</v>
          </cell>
          <cell r="G1251" t="str">
            <v>Portfolio Action</v>
          </cell>
          <cell r="H1251" t="str">
            <v>Out</v>
          </cell>
          <cell r="I1251" t="str">
            <v>UGHELLI EAST</v>
          </cell>
          <cell r="J1251" t="str">
            <v>OML - 34</v>
          </cell>
          <cell r="K1251" t="str">
            <v>LAND WEST</v>
          </cell>
          <cell r="L1251" t="str">
            <v>West</v>
          </cell>
          <cell r="M1251" t="str">
            <v>WDG- Ughelli East AG</v>
          </cell>
          <cell r="N1251" t="str">
            <v>WDG Phase 2 (Utorogu + Ughelli E)</v>
          </cell>
          <cell r="O1251" t="str">
            <v>WDG Phase 2 (Utorogu + Ughelli E)</v>
          </cell>
          <cell r="P1251" t="str">
            <v>WDG Phase 2 (Utorogu + Ughelli E)</v>
          </cell>
          <cell r="Q1251" t="str">
            <v>Ernest Ikpolo</v>
          </cell>
          <cell r="R1251" t="str">
            <v>UGHELLI_EAST1_FS</v>
          </cell>
          <cell r="S1251" t="str">
            <v>DOMGAS</v>
          </cell>
          <cell r="T1251" t="str">
            <v>4. Oil</v>
          </cell>
          <cell r="U1251" t="str">
            <v>2. Domgas / IPP</v>
          </cell>
          <cell r="V1251" t="str">
            <v xml:space="preserve">Oghene Nkonyeasua </v>
          </cell>
          <cell r="W1251">
            <v>0</v>
          </cell>
          <cell r="X1251">
            <v>0</v>
          </cell>
          <cell r="Y1251">
            <v>33989.786254882813</v>
          </cell>
          <cell r="Z1251">
            <v>0</v>
          </cell>
          <cell r="AA1251">
            <v>41036.560485839844</v>
          </cell>
          <cell r="AB1251">
            <v>0</v>
          </cell>
          <cell r="AC1251">
            <v>34329.383941650391</v>
          </cell>
          <cell r="AD1251">
            <v>3814.3697624206543</v>
          </cell>
          <cell r="AE1251">
            <v>2892.8573303222656</v>
          </cell>
          <cell r="AF1251">
            <v>0</v>
          </cell>
          <cell r="AG1251">
            <v>0</v>
          </cell>
          <cell r="AH1251">
            <v>0</v>
          </cell>
          <cell r="AI1251">
            <v>173404.9375</v>
          </cell>
          <cell r="AJ1251">
            <v>119580.18701171875</v>
          </cell>
          <cell r="AK1251">
            <v>0</v>
          </cell>
          <cell r="AL1251">
            <v>0</v>
          </cell>
          <cell r="AM1251">
            <v>3</v>
          </cell>
          <cell r="AN1251">
            <v>0</v>
          </cell>
          <cell r="AO1251">
            <v>0</v>
          </cell>
          <cell r="AP1251">
            <v>0</v>
          </cell>
          <cell r="AQ1251">
            <v>0</v>
          </cell>
          <cell r="AR1251">
            <v>0</v>
          </cell>
          <cell r="AS1251">
            <v>0</v>
          </cell>
          <cell r="AT1251">
            <v>0</v>
          </cell>
          <cell r="AU1251">
            <v>0</v>
          </cell>
          <cell r="AV1251">
            <v>0</v>
          </cell>
          <cell r="AW1251">
            <v>0</v>
          </cell>
          <cell r="AX1251">
            <v>0</v>
          </cell>
          <cell r="AY1251">
            <v>0</v>
          </cell>
          <cell r="AZ1251">
            <v>0</v>
          </cell>
          <cell r="BA1251">
            <v>0</v>
          </cell>
          <cell r="BB1251">
            <v>0</v>
          </cell>
          <cell r="BC1251">
            <v>0</v>
          </cell>
          <cell r="BD1251">
            <v>0</v>
          </cell>
          <cell r="BE1251">
            <v>0</v>
          </cell>
          <cell r="BF1251">
            <v>0</v>
          </cell>
          <cell r="BG1251">
            <v>0</v>
          </cell>
          <cell r="BH1251">
            <v>0</v>
          </cell>
          <cell r="BI1251">
            <v>0</v>
          </cell>
          <cell r="BJ1251">
            <v>0</v>
          </cell>
          <cell r="BK1251">
            <v>0</v>
          </cell>
          <cell r="BL1251">
            <v>23890.0234375</v>
          </cell>
          <cell r="BM1251">
            <v>88880.43359375</v>
          </cell>
          <cell r="BN1251">
            <v>37700.05078125</v>
          </cell>
          <cell r="BO1251">
            <v>0</v>
          </cell>
          <cell r="BP1251">
            <v>22934.421875</v>
          </cell>
          <cell r="BQ1251">
            <v>0</v>
          </cell>
          <cell r="BR1251">
            <v>0</v>
          </cell>
          <cell r="BS1251">
            <v>0</v>
          </cell>
          <cell r="BT1251">
            <v>0</v>
          </cell>
          <cell r="BU1251">
            <v>0</v>
          </cell>
          <cell r="BV1251">
            <v>0</v>
          </cell>
          <cell r="BW1251">
            <v>0</v>
          </cell>
          <cell r="BX1251">
            <v>0</v>
          </cell>
          <cell r="BY1251">
            <v>0</v>
          </cell>
          <cell r="BZ1251">
            <v>0</v>
          </cell>
          <cell r="CA1251">
            <v>0</v>
          </cell>
          <cell r="CB1251">
            <v>0</v>
          </cell>
          <cell r="CC1251">
            <v>0</v>
          </cell>
          <cell r="CD1251">
            <v>0</v>
          </cell>
          <cell r="CE1251">
            <v>0</v>
          </cell>
          <cell r="CF1251">
            <v>0</v>
          </cell>
          <cell r="CG1251">
            <v>0</v>
          </cell>
          <cell r="CH1251">
            <v>0</v>
          </cell>
          <cell r="CI1251">
            <v>0</v>
          </cell>
          <cell r="CJ1251">
            <v>0</v>
          </cell>
          <cell r="CK1251">
            <v>0</v>
          </cell>
          <cell r="CL1251">
            <v>0</v>
          </cell>
          <cell r="CM1251">
            <v>1</v>
          </cell>
        </row>
        <row r="1252">
          <cell r="A1252" t="str">
            <v>NIP_BP11_Z_UGHE_WL1_D99</v>
          </cell>
          <cell r="C1252" t="str">
            <v>BP11</v>
          </cell>
          <cell r="D1252" t="str">
            <v>In</v>
          </cell>
          <cell r="E1252" t="str">
            <v>Domgas/IPP</v>
          </cell>
          <cell r="F1252" t="str">
            <v>Base</v>
          </cell>
          <cell r="G1252" t="str">
            <v>Portfolio Action</v>
          </cell>
          <cell r="H1252" t="str">
            <v>Out</v>
          </cell>
          <cell r="I1252" t="str">
            <v>UGHELLI EAST</v>
          </cell>
          <cell r="J1252" t="str">
            <v>OML - 34</v>
          </cell>
          <cell r="K1252" t="str">
            <v>LAND WEST</v>
          </cell>
          <cell r="L1252" t="str">
            <v>West</v>
          </cell>
          <cell r="M1252" t="str">
            <v>West Domgas Growth (SFR)</v>
          </cell>
          <cell r="N1252" t="str">
            <v>WDG Phase 2 (Utorogu + Ughelli E)</v>
          </cell>
          <cell r="O1252" t="str">
            <v>WDG Phase 2 (Utorogu + Ughelli E)</v>
          </cell>
          <cell r="P1252" t="str">
            <v>WDG Phase 2 (Utorogu + Ughelli E)</v>
          </cell>
          <cell r="Q1252" t="str">
            <v>Ernest Ikpolo</v>
          </cell>
          <cell r="R1252" t="str">
            <v>UGHELLI_EAST1_FS</v>
          </cell>
          <cell r="S1252" t="str">
            <v>DOMGAS</v>
          </cell>
          <cell r="T1252" t="str">
            <v>4. Oil</v>
          </cell>
          <cell r="U1252" t="str">
            <v>2. Domgas / IPP</v>
          </cell>
          <cell r="V1252" t="str">
            <v xml:space="preserve">Oghene Nkonyeasua </v>
          </cell>
          <cell r="W1252">
            <v>0</v>
          </cell>
          <cell r="X1252">
            <v>0</v>
          </cell>
          <cell r="Y1252">
            <v>36299.943359375</v>
          </cell>
          <cell r="Z1252">
            <v>0</v>
          </cell>
          <cell r="AA1252">
            <v>25925.100463867188</v>
          </cell>
          <cell r="AB1252">
            <v>0</v>
          </cell>
          <cell r="AC1252">
            <v>22132.901977539063</v>
          </cell>
          <cell r="AD1252">
            <v>2459.2059020996094</v>
          </cell>
          <cell r="AE1252">
            <v>1333.0313110351563</v>
          </cell>
          <cell r="AF1252">
            <v>0</v>
          </cell>
          <cell r="AG1252">
            <v>0</v>
          </cell>
          <cell r="AH1252">
            <v>0</v>
          </cell>
          <cell r="AI1252">
            <v>661984.5625</v>
          </cell>
          <cell r="AJ1252">
            <v>164672.8681640625</v>
          </cell>
          <cell r="AK1252">
            <v>0</v>
          </cell>
          <cell r="AL1252">
            <v>0</v>
          </cell>
          <cell r="AM1252">
            <v>6</v>
          </cell>
          <cell r="AN1252">
            <v>0</v>
          </cell>
          <cell r="AO1252">
            <v>0</v>
          </cell>
          <cell r="AP1252">
            <v>0</v>
          </cell>
          <cell r="AQ1252">
            <v>0</v>
          </cell>
          <cell r="AR1252">
            <v>0</v>
          </cell>
          <cell r="AS1252">
            <v>0</v>
          </cell>
          <cell r="AT1252">
            <v>0</v>
          </cell>
          <cell r="AU1252">
            <v>0</v>
          </cell>
          <cell r="AV1252">
            <v>0</v>
          </cell>
          <cell r="AW1252">
            <v>0</v>
          </cell>
          <cell r="AX1252">
            <v>0</v>
          </cell>
          <cell r="AY1252">
            <v>0</v>
          </cell>
          <cell r="AZ1252">
            <v>0</v>
          </cell>
          <cell r="BA1252">
            <v>0</v>
          </cell>
          <cell r="BB1252">
            <v>0</v>
          </cell>
          <cell r="BC1252">
            <v>0</v>
          </cell>
          <cell r="BD1252">
            <v>0</v>
          </cell>
          <cell r="BE1252">
            <v>0</v>
          </cell>
          <cell r="BF1252">
            <v>0</v>
          </cell>
          <cell r="BG1252">
            <v>0</v>
          </cell>
          <cell r="BH1252">
            <v>0</v>
          </cell>
          <cell r="BI1252">
            <v>0</v>
          </cell>
          <cell r="BJ1252">
            <v>0</v>
          </cell>
          <cell r="BK1252">
            <v>0</v>
          </cell>
          <cell r="BL1252">
            <v>97664.658203125</v>
          </cell>
          <cell r="BM1252">
            <v>340907.28515625</v>
          </cell>
          <cell r="BN1252">
            <v>129654.5546875</v>
          </cell>
          <cell r="BO1252">
            <v>0</v>
          </cell>
          <cell r="BP1252">
            <v>93758.068359375</v>
          </cell>
          <cell r="BQ1252">
            <v>0</v>
          </cell>
          <cell r="BR1252">
            <v>0</v>
          </cell>
          <cell r="BS1252">
            <v>0</v>
          </cell>
          <cell r="BT1252">
            <v>0</v>
          </cell>
          <cell r="BU1252">
            <v>0</v>
          </cell>
          <cell r="BV1252">
            <v>0</v>
          </cell>
          <cell r="BW1252">
            <v>0</v>
          </cell>
          <cell r="BX1252">
            <v>0</v>
          </cell>
          <cell r="BY1252">
            <v>0</v>
          </cell>
          <cell r="BZ1252">
            <v>0</v>
          </cell>
          <cell r="CA1252">
            <v>0</v>
          </cell>
          <cell r="CB1252">
            <v>0</v>
          </cell>
          <cell r="CC1252">
            <v>0</v>
          </cell>
          <cell r="CD1252">
            <v>0</v>
          </cell>
          <cell r="CE1252">
            <v>0</v>
          </cell>
          <cell r="CF1252">
            <v>0</v>
          </cell>
          <cell r="CG1252">
            <v>0</v>
          </cell>
          <cell r="CH1252">
            <v>0</v>
          </cell>
          <cell r="CI1252">
            <v>0</v>
          </cell>
          <cell r="CJ1252">
            <v>0</v>
          </cell>
          <cell r="CK1252">
            <v>0</v>
          </cell>
          <cell r="CL1252">
            <v>0</v>
          </cell>
          <cell r="CM1252">
            <v>1</v>
          </cell>
        </row>
        <row r="1253">
          <cell r="A1253" t="str">
            <v>NIP_BP11_Z_UGHE_WL1_G05</v>
          </cell>
          <cell r="C1253" t="str">
            <v>BP11</v>
          </cell>
          <cell r="D1253" t="str">
            <v>In</v>
          </cell>
          <cell r="E1253" t="str">
            <v>Domgas/IPP</v>
          </cell>
          <cell r="F1253" t="str">
            <v>Base</v>
          </cell>
          <cell r="G1253" t="str">
            <v>Portfolio Action</v>
          </cell>
          <cell r="H1253" t="str">
            <v>Out</v>
          </cell>
          <cell r="I1253" t="str">
            <v>UGHELLI EAST</v>
          </cell>
          <cell r="J1253" t="str">
            <v>OML - 34</v>
          </cell>
          <cell r="K1253" t="str">
            <v>LAND WEST</v>
          </cell>
          <cell r="L1253" t="str">
            <v>West</v>
          </cell>
          <cell r="M1253" t="str">
            <v>WDG - Ughelli E NAG</v>
          </cell>
          <cell r="N1253" t="str">
            <v>WDG Phase 2 (Utorogu + Ughelli E)</v>
          </cell>
          <cell r="O1253" t="str">
            <v>WDG Phase 2 (Utorogu + Ughelli E)</v>
          </cell>
          <cell r="P1253" t="str">
            <v>WDG Phase 2 (Utorogu + Ughelli E)</v>
          </cell>
          <cell r="Q1253" t="str">
            <v>Ernest Ikpolo</v>
          </cell>
          <cell r="R1253" t="str">
            <v>UTOROGU2_GP</v>
          </cell>
          <cell r="S1253" t="str">
            <v>DOMGAS</v>
          </cell>
          <cell r="T1253" t="str">
            <v>4. Oil</v>
          </cell>
          <cell r="U1253" t="str">
            <v>2. Domgas / IPP</v>
          </cell>
          <cell r="V1253" t="str">
            <v xml:space="preserve">Oghene Nkonyeasua </v>
          </cell>
          <cell r="W1253">
            <v>0</v>
          </cell>
          <cell r="X1253">
            <v>0</v>
          </cell>
          <cell r="Y1253">
            <v>0</v>
          </cell>
          <cell r="Z1253">
            <v>37001.297231674194</v>
          </cell>
          <cell r="AA1253">
            <v>0</v>
          </cell>
          <cell r="AB1253">
            <v>2423171.1147460938</v>
          </cell>
          <cell r="AC1253">
            <v>0</v>
          </cell>
          <cell r="AD1253">
            <v>0</v>
          </cell>
          <cell r="AE1253">
            <v>0</v>
          </cell>
          <cell r="AF1253">
            <v>2396662.5131835938</v>
          </cell>
          <cell r="AG1253">
            <v>24208.717880249023</v>
          </cell>
          <cell r="AH1253">
            <v>2297.0659980773926</v>
          </cell>
          <cell r="AI1253">
            <v>232360.20703125</v>
          </cell>
          <cell r="AJ1253">
            <v>323943.9794921875</v>
          </cell>
          <cell r="AK1253">
            <v>0</v>
          </cell>
          <cell r="AL1253">
            <v>0</v>
          </cell>
          <cell r="AM1253">
            <v>0</v>
          </cell>
          <cell r="AN1253">
            <v>0</v>
          </cell>
          <cell r="AO1253">
            <v>0</v>
          </cell>
          <cell r="AP1253">
            <v>0</v>
          </cell>
          <cell r="AQ1253">
            <v>0</v>
          </cell>
          <cell r="AR1253">
            <v>6</v>
          </cell>
          <cell r="AS1253">
            <v>0</v>
          </cell>
          <cell r="AT1253">
            <v>0</v>
          </cell>
          <cell r="AU1253">
            <v>0</v>
          </cell>
          <cell r="AV1253">
            <v>0</v>
          </cell>
          <cell r="AW1253">
            <v>0</v>
          </cell>
          <cell r="AX1253">
            <v>0</v>
          </cell>
          <cell r="AY1253">
            <v>0</v>
          </cell>
          <cell r="AZ1253">
            <v>0</v>
          </cell>
          <cell r="BA1253">
            <v>0</v>
          </cell>
          <cell r="BB1253">
            <v>0</v>
          </cell>
          <cell r="BC1253">
            <v>0</v>
          </cell>
          <cell r="BD1253">
            <v>0</v>
          </cell>
          <cell r="BE1253">
            <v>0</v>
          </cell>
          <cell r="BF1253">
            <v>0</v>
          </cell>
          <cell r="BG1253">
            <v>0</v>
          </cell>
          <cell r="BH1253">
            <v>0</v>
          </cell>
          <cell r="BI1253">
            <v>0</v>
          </cell>
          <cell r="BJ1253">
            <v>0</v>
          </cell>
          <cell r="BK1253">
            <v>0</v>
          </cell>
          <cell r="BL1253">
            <v>0</v>
          </cell>
          <cell r="BM1253">
            <v>0</v>
          </cell>
          <cell r="BN1253">
            <v>0</v>
          </cell>
          <cell r="BO1253">
            <v>0</v>
          </cell>
          <cell r="BP1253">
            <v>0</v>
          </cell>
          <cell r="BQ1253">
            <v>0</v>
          </cell>
          <cell r="BR1253">
            <v>0</v>
          </cell>
          <cell r="BS1253">
            <v>0</v>
          </cell>
          <cell r="BT1253">
            <v>0</v>
          </cell>
          <cell r="BU1253">
            <v>0</v>
          </cell>
          <cell r="BV1253">
            <v>0</v>
          </cell>
          <cell r="BW1253">
            <v>0</v>
          </cell>
          <cell r="BX1253">
            <v>0</v>
          </cell>
          <cell r="BY1253">
            <v>0</v>
          </cell>
          <cell r="BZ1253">
            <v>0</v>
          </cell>
          <cell r="CA1253">
            <v>32142.50341796875</v>
          </cell>
          <cell r="CB1253">
            <v>113844.625</v>
          </cell>
          <cell r="CC1253">
            <v>69642.087890625</v>
          </cell>
          <cell r="CD1253">
            <v>0</v>
          </cell>
          <cell r="CE1253">
            <v>16730.9912109375</v>
          </cell>
          <cell r="CF1253">
            <v>0</v>
          </cell>
          <cell r="CG1253">
            <v>0</v>
          </cell>
          <cell r="CH1253">
            <v>0</v>
          </cell>
          <cell r="CI1253">
            <v>0</v>
          </cell>
          <cell r="CJ1253">
            <v>0</v>
          </cell>
          <cell r="CK1253">
            <v>0</v>
          </cell>
          <cell r="CL1253">
            <v>0</v>
          </cell>
          <cell r="CM1253">
            <v>1</v>
          </cell>
        </row>
        <row r="1254">
          <cell r="A1254" t="str">
            <v>NIP_BP11_Z_UMUE_EL1_C01</v>
          </cell>
          <cell r="C1254" t="str">
            <v>BP11</v>
          </cell>
          <cell r="D1254" t="str">
            <v>Out</v>
          </cell>
          <cell r="E1254" t="str">
            <v>Third Party Finance</v>
          </cell>
          <cell r="F1254" t="str">
            <v>Base</v>
          </cell>
          <cell r="G1254" t="str">
            <v>SPDC JV</v>
          </cell>
          <cell r="H1254" t="str">
            <v>Not reported</v>
          </cell>
          <cell r="I1254" t="str">
            <v>UMUECHEM</v>
          </cell>
          <cell r="J1254" t="str">
            <v>OML - 17</v>
          </cell>
          <cell r="K1254" t="str">
            <v>LAND EAST</v>
          </cell>
          <cell r="L1254" t="str">
            <v>East</v>
          </cell>
          <cell r="M1254" t="str">
            <v>Umuechem IOGD Phase 2</v>
          </cell>
          <cell r="N1254" t="str">
            <v>Umuechem IOGD Phase 1</v>
          </cell>
          <cell r="O1254" t="str">
            <v>Umuechem IOGD Phase 1</v>
          </cell>
          <cell r="P1254" t="str">
            <v xml:space="preserve">Umuechem IOGD Phase 2_x000D_
</v>
          </cell>
          <cell r="Q1254" t="str">
            <v>James Iwegbu</v>
          </cell>
          <cell r="R1254" t="str">
            <v>UMUECHEM1_FS</v>
          </cell>
          <cell r="S1254" t="str">
            <v>DOMGAS</v>
          </cell>
          <cell r="T1254" t="str">
            <v>5. Domgas (Ring fenced)</v>
          </cell>
          <cell r="U1254" t="str">
            <v>5. Export gas</v>
          </cell>
          <cell r="V1254" t="str">
            <v>Eleluwor Esta</v>
          </cell>
          <cell r="W1254">
            <v>0</v>
          </cell>
          <cell r="X1254">
            <v>0</v>
          </cell>
          <cell r="Y1254">
            <v>383.63998413085938</v>
          </cell>
          <cell r="Z1254">
            <v>0</v>
          </cell>
          <cell r="AA1254">
            <v>59.583797454833984</v>
          </cell>
          <cell r="AB1254">
            <v>0</v>
          </cell>
          <cell r="AC1254">
            <v>51.895599365234375</v>
          </cell>
          <cell r="AD1254">
            <v>5.766240119934082</v>
          </cell>
          <cell r="AE1254">
            <v>1.9216799736022949</v>
          </cell>
          <cell r="AF1254">
            <v>0</v>
          </cell>
          <cell r="AG1254">
            <v>0</v>
          </cell>
          <cell r="AH1254">
            <v>0</v>
          </cell>
          <cell r="AI1254">
            <v>36935.23828125</v>
          </cell>
          <cell r="AJ1254">
            <v>2361.0884399414063</v>
          </cell>
          <cell r="AK1254">
            <v>0</v>
          </cell>
          <cell r="AL1254">
            <v>0</v>
          </cell>
          <cell r="AM1254">
            <v>0</v>
          </cell>
          <cell r="AN1254">
            <v>1</v>
          </cell>
          <cell r="AO1254">
            <v>0</v>
          </cell>
          <cell r="AP1254">
            <v>0</v>
          </cell>
          <cell r="AQ1254">
            <v>0</v>
          </cell>
          <cell r="AR1254">
            <v>0</v>
          </cell>
          <cell r="AS1254">
            <v>0</v>
          </cell>
          <cell r="AT1254">
            <v>0</v>
          </cell>
          <cell r="AU1254">
            <v>0</v>
          </cell>
          <cell r="AV1254">
            <v>0</v>
          </cell>
          <cell r="AW1254">
            <v>0</v>
          </cell>
          <cell r="AX1254">
            <v>0</v>
          </cell>
          <cell r="AY1254">
            <v>0</v>
          </cell>
          <cell r="AZ1254">
            <v>0</v>
          </cell>
          <cell r="BA1254">
            <v>0</v>
          </cell>
          <cell r="BB1254">
            <v>0</v>
          </cell>
          <cell r="BC1254">
            <v>0</v>
          </cell>
          <cell r="BD1254">
            <v>0</v>
          </cell>
          <cell r="BE1254">
            <v>0</v>
          </cell>
          <cell r="BF1254">
            <v>0</v>
          </cell>
          <cell r="BG1254">
            <v>0</v>
          </cell>
          <cell r="BH1254">
            <v>0</v>
          </cell>
          <cell r="BI1254">
            <v>0</v>
          </cell>
          <cell r="BJ1254">
            <v>0</v>
          </cell>
          <cell r="BK1254">
            <v>0</v>
          </cell>
          <cell r="BL1254">
            <v>10613.57421875</v>
          </cell>
          <cell r="BM1254">
            <v>13585.37548828125</v>
          </cell>
          <cell r="BN1254">
            <v>0</v>
          </cell>
          <cell r="BO1254">
            <v>12736.28955078125</v>
          </cell>
          <cell r="BP1254">
            <v>0</v>
          </cell>
          <cell r="BQ1254">
            <v>0</v>
          </cell>
          <cell r="BR1254">
            <v>0</v>
          </cell>
          <cell r="BS1254">
            <v>0</v>
          </cell>
          <cell r="BT1254">
            <v>0</v>
          </cell>
          <cell r="BU1254">
            <v>0</v>
          </cell>
          <cell r="BV1254">
            <v>0</v>
          </cell>
          <cell r="BW1254">
            <v>0</v>
          </cell>
          <cell r="BX1254">
            <v>0</v>
          </cell>
          <cell r="BY1254">
            <v>0</v>
          </cell>
          <cell r="BZ1254">
            <v>0</v>
          </cell>
          <cell r="CA1254">
            <v>0</v>
          </cell>
          <cell r="CB1254">
            <v>0</v>
          </cell>
          <cell r="CC1254">
            <v>0</v>
          </cell>
          <cell r="CD1254">
            <v>0</v>
          </cell>
          <cell r="CE1254">
            <v>0</v>
          </cell>
          <cell r="CF1254">
            <v>0</v>
          </cell>
          <cell r="CG1254">
            <v>0</v>
          </cell>
          <cell r="CH1254">
            <v>0</v>
          </cell>
          <cell r="CI1254">
            <v>0</v>
          </cell>
          <cell r="CJ1254">
            <v>0</v>
          </cell>
          <cell r="CK1254">
            <v>0</v>
          </cell>
          <cell r="CL1254">
            <v>0</v>
          </cell>
          <cell r="CM1254">
            <v>1</v>
          </cell>
        </row>
        <row r="1255">
          <cell r="A1255" t="str">
            <v>NIP_BP11_Z_UMUE_EL1_D01</v>
          </cell>
          <cell r="C1255" t="str">
            <v>BP11</v>
          </cell>
          <cell r="D1255" t="str">
            <v>Out</v>
          </cell>
          <cell r="E1255" t="str">
            <v>Third Party Finance</v>
          </cell>
          <cell r="F1255" t="str">
            <v>Base</v>
          </cell>
          <cell r="G1255" t="str">
            <v>SPDC JV</v>
          </cell>
          <cell r="H1255" t="str">
            <v>Not reported</v>
          </cell>
          <cell r="I1255" t="str">
            <v>UMUECHEM</v>
          </cell>
          <cell r="J1255" t="str">
            <v>OML - 17</v>
          </cell>
          <cell r="K1255" t="str">
            <v>LAND EAST</v>
          </cell>
          <cell r="L1255" t="str">
            <v>East</v>
          </cell>
          <cell r="M1255" t="str">
            <v>Umuechem IOGD Phase 2</v>
          </cell>
          <cell r="N1255" t="str">
            <v>Umuechem IOGD Phase 1</v>
          </cell>
          <cell r="O1255" t="str">
            <v>Umuechem IOGD Phase 1</v>
          </cell>
          <cell r="P1255" t="str">
            <v xml:space="preserve">Umuechem IOGD Phase 2_x000D_
</v>
          </cell>
          <cell r="Q1255" t="str">
            <v>James Iwegbu</v>
          </cell>
          <cell r="R1255" t="str">
            <v>UMUECHEM1_FS</v>
          </cell>
          <cell r="S1255" t="str">
            <v>DOMGAS</v>
          </cell>
          <cell r="T1255" t="str">
            <v>5. Domgas (Ring fenced)</v>
          </cell>
          <cell r="U1255" t="str">
            <v>5. Export gas</v>
          </cell>
          <cell r="V1255" t="str">
            <v>Eleluwor Esta</v>
          </cell>
          <cell r="W1255">
            <v>0</v>
          </cell>
          <cell r="X1255">
            <v>0</v>
          </cell>
          <cell r="Y1255">
            <v>4473.72265625</v>
          </cell>
          <cell r="Z1255">
            <v>0</v>
          </cell>
          <cell r="AA1255">
            <v>4028.80859375</v>
          </cell>
          <cell r="AB1255">
            <v>0</v>
          </cell>
          <cell r="AC1255">
            <v>3508.968994140625</v>
          </cell>
          <cell r="AD1255">
            <v>389.8870849609375</v>
          </cell>
          <cell r="AE1255">
            <v>129.94009399414063</v>
          </cell>
          <cell r="AF1255">
            <v>0</v>
          </cell>
          <cell r="AG1255">
            <v>0</v>
          </cell>
          <cell r="AH1255">
            <v>0</v>
          </cell>
          <cell r="AI1255">
            <v>635157.837890625</v>
          </cell>
          <cell r="AJ1255">
            <v>43666.166137695313</v>
          </cell>
          <cell r="AK1255">
            <v>0</v>
          </cell>
          <cell r="AL1255">
            <v>0</v>
          </cell>
          <cell r="AM1255">
            <v>7</v>
          </cell>
          <cell r="AN1255">
            <v>0</v>
          </cell>
          <cell r="AO1255">
            <v>0</v>
          </cell>
          <cell r="AP1255">
            <v>0</v>
          </cell>
          <cell r="AQ1255">
            <v>0</v>
          </cell>
          <cell r="AR1255">
            <v>0</v>
          </cell>
          <cell r="AS1255">
            <v>0</v>
          </cell>
          <cell r="AT1255">
            <v>0</v>
          </cell>
          <cell r="AU1255">
            <v>0</v>
          </cell>
          <cell r="AV1255">
            <v>0</v>
          </cell>
          <cell r="AW1255">
            <v>0</v>
          </cell>
          <cell r="AX1255">
            <v>0</v>
          </cell>
          <cell r="AY1255">
            <v>0</v>
          </cell>
          <cell r="AZ1255">
            <v>0</v>
          </cell>
          <cell r="BA1255">
            <v>0</v>
          </cell>
          <cell r="BB1255">
            <v>0</v>
          </cell>
          <cell r="BC1255">
            <v>0</v>
          </cell>
          <cell r="BD1255">
            <v>0</v>
          </cell>
          <cell r="BE1255">
            <v>0</v>
          </cell>
          <cell r="BF1255">
            <v>0</v>
          </cell>
          <cell r="BG1255">
            <v>0</v>
          </cell>
          <cell r="BH1255">
            <v>0</v>
          </cell>
          <cell r="BI1255">
            <v>0</v>
          </cell>
          <cell r="BJ1255">
            <v>0</v>
          </cell>
          <cell r="BK1255">
            <v>0</v>
          </cell>
          <cell r="BL1255">
            <v>80103.41796875</v>
          </cell>
          <cell r="BM1255">
            <v>359504.1484375</v>
          </cell>
          <cell r="BN1255">
            <v>130728.775390625</v>
          </cell>
          <cell r="BO1255">
            <v>0</v>
          </cell>
          <cell r="BP1255">
            <v>64821.5283203125</v>
          </cell>
          <cell r="BQ1255">
            <v>0</v>
          </cell>
          <cell r="BR1255">
            <v>0</v>
          </cell>
          <cell r="BS1255">
            <v>0</v>
          </cell>
          <cell r="BT1255">
            <v>0</v>
          </cell>
          <cell r="BU1255">
            <v>0</v>
          </cell>
          <cell r="BV1255">
            <v>0</v>
          </cell>
          <cell r="BW1255">
            <v>0</v>
          </cell>
          <cell r="BX1255">
            <v>0</v>
          </cell>
          <cell r="BY1255">
            <v>0</v>
          </cell>
          <cell r="BZ1255">
            <v>0</v>
          </cell>
          <cell r="CA1255">
            <v>0</v>
          </cell>
          <cell r="CB1255">
            <v>0</v>
          </cell>
          <cell r="CC1255">
            <v>0</v>
          </cell>
          <cell r="CD1255">
            <v>0</v>
          </cell>
          <cell r="CE1255">
            <v>0</v>
          </cell>
          <cell r="CF1255">
            <v>0</v>
          </cell>
          <cell r="CG1255">
            <v>0</v>
          </cell>
          <cell r="CH1255">
            <v>0</v>
          </cell>
          <cell r="CI1255">
            <v>0</v>
          </cell>
          <cell r="CJ1255">
            <v>0</v>
          </cell>
          <cell r="CK1255">
            <v>0</v>
          </cell>
          <cell r="CL1255">
            <v>0</v>
          </cell>
          <cell r="CM1255">
            <v>1</v>
          </cell>
        </row>
        <row r="1256">
          <cell r="A1256" t="str">
            <v>NIP_BP11_Z_UMUE_EL1_D02</v>
          </cell>
          <cell r="C1256" t="str">
            <v>BP11</v>
          </cell>
          <cell r="D1256" t="str">
            <v>Out</v>
          </cell>
          <cell r="E1256" t="str">
            <v>Third Party Finance</v>
          </cell>
          <cell r="F1256" t="str">
            <v>Base</v>
          </cell>
          <cell r="G1256" t="str">
            <v>SPDC JV</v>
          </cell>
          <cell r="H1256" t="str">
            <v>Not reported</v>
          </cell>
          <cell r="I1256" t="str">
            <v>UMUECHEM</v>
          </cell>
          <cell r="J1256" t="str">
            <v>OML - 17</v>
          </cell>
          <cell r="K1256" t="str">
            <v>LAND EAST</v>
          </cell>
          <cell r="L1256" t="str">
            <v>East</v>
          </cell>
          <cell r="M1256" t="str">
            <v>Umuechem IOGD Phase 2</v>
          </cell>
          <cell r="N1256" t="str">
            <v>Umuechem IOGD Phase 1</v>
          </cell>
          <cell r="O1256" t="str">
            <v>Umuechem IOGD Phase 1</v>
          </cell>
          <cell r="P1256" t="str">
            <v xml:space="preserve">Umuechem IOGD Phase 2 _x000D_
</v>
          </cell>
          <cell r="Q1256" t="str">
            <v>James Iwegbu</v>
          </cell>
          <cell r="R1256" t="str">
            <v>UMUECHEM1_FS</v>
          </cell>
          <cell r="S1256" t="str">
            <v>DOMGAS</v>
          </cell>
          <cell r="T1256" t="str">
            <v>5. Domgas (Ring fenced)</v>
          </cell>
          <cell r="U1256" t="str">
            <v>5. Export gas</v>
          </cell>
          <cell r="V1256" t="str">
            <v>Eleluwor Esta</v>
          </cell>
          <cell r="W1256">
            <v>0</v>
          </cell>
          <cell r="X1256">
            <v>0</v>
          </cell>
          <cell r="Y1256">
            <v>423.72500610351563</v>
          </cell>
          <cell r="Z1256">
            <v>0</v>
          </cell>
          <cell r="AA1256">
            <v>119.58660125732422</v>
          </cell>
          <cell r="AB1256">
            <v>0</v>
          </cell>
          <cell r="AC1256">
            <v>104.15570068359375</v>
          </cell>
          <cell r="AD1256">
            <v>11.572739601135254</v>
          </cell>
          <cell r="AE1256">
            <v>3.8578200340270996</v>
          </cell>
          <cell r="AF1256">
            <v>0</v>
          </cell>
          <cell r="AG1256">
            <v>0</v>
          </cell>
          <cell r="AH1256">
            <v>0</v>
          </cell>
          <cell r="AI1256">
            <v>205457.89892578125</v>
          </cell>
          <cell r="AJ1256">
            <v>12917.389617919922</v>
          </cell>
          <cell r="AK1256">
            <v>0</v>
          </cell>
          <cell r="AL1256">
            <v>0</v>
          </cell>
          <cell r="AM1256">
            <v>3</v>
          </cell>
          <cell r="AN1256">
            <v>0</v>
          </cell>
          <cell r="AO1256">
            <v>0</v>
          </cell>
          <cell r="AP1256">
            <v>0</v>
          </cell>
          <cell r="AQ1256">
            <v>0</v>
          </cell>
          <cell r="AR1256">
            <v>0</v>
          </cell>
          <cell r="AS1256">
            <v>0</v>
          </cell>
          <cell r="AT1256">
            <v>0</v>
          </cell>
          <cell r="AU1256">
            <v>0</v>
          </cell>
          <cell r="AV1256">
            <v>0</v>
          </cell>
          <cell r="AW1256">
            <v>0</v>
          </cell>
          <cell r="AX1256">
            <v>0</v>
          </cell>
          <cell r="AY1256">
            <v>0</v>
          </cell>
          <cell r="AZ1256">
            <v>0</v>
          </cell>
          <cell r="BA1256">
            <v>0</v>
          </cell>
          <cell r="BB1256">
            <v>0</v>
          </cell>
          <cell r="BC1256">
            <v>0</v>
          </cell>
          <cell r="BD1256">
            <v>0</v>
          </cell>
          <cell r="BE1256">
            <v>0</v>
          </cell>
          <cell r="BF1256">
            <v>0</v>
          </cell>
          <cell r="BG1256">
            <v>0</v>
          </cell>
          <cell r="BH1256">
            <v>0</v>
          </cell>
          <cell r="BI1256">
            <v>0</v>
          </cell>
          <cell r="BJ1256">
            <v>0</v>
          </cell>
          <cell r="BK1256">
            <v>0</v>
          </cell>
          <cell r="BL1256">
            <v>19900.59228515625</v>
          </cell>
          <cell r="BM1256">
            <v>118295.697265625</v>
          </cell>
          <cell r="BN1256">
            <v>67261.609375</v>
          </cell>
          <cell r="BO1256">
            <v>0</v>
          </cell>
          <cell r="BP1256">
            <v>0</v>
          </cell>
          <cell r="BQ1256">
            <v>0</v>
          </cell>
          <cell r="BR1256">
            <v>0</v>
          </cell>
          <cell r="BS1256">
            <v>0</v>
          </cell>
          <cell r="BT1256">
            <v>0</v>
          </cell>
          <cell r="BU1256">
            <v>0</v>
          </cell>
          <cell r="BV1256">
            <v>0</v>
          </cell>
          <cell r="BW1256">
            <v>0</v>
          </cell>
          <cell r="BX1256">
            <v>0</v>
          </cell>
          <cell r="BY1256">
            <v>0</v>
          </cell>
          <cell r="BZ1256">
            <v>0</v>
          </cell>
          <cell r="CA1256">
            <v>0</v>
          </cell>
          <cell r="CB1256">
            <v>0</v>
          </cell>
          <cell r="CC1256">
            <v>0</v>
          </cell>
          <cell r="CD1256">
            <v>0</v>
          </cell>
          <cell r="CE1256">
            <v>0</v>
          </cell>
          <cell r="CF1256">
            <v>0</v>
          </cell>
          <cell r="CG1256">
            <v>0</v>
          </cell>
          <cell r="CH1256">
            <v>0</v>
          </cell>
          <cell r="CI1256">
            <v>0</v>
          </cell>
          <cell r="CJ1256">
            <v>0</v>
          </cell>
          <cell r="CK1256">
            <v>0</v>
          </cell>
          <cell r="CL1256">
            <v>0</v>
          </cell>
          <cell r="CM1256">
            <v>1</v>
          </cell>
        </row>
        <row r="1257">
          <cell r="A1257" t="str">
            <v>NIP_BP11_Z_UMUE_EL1_D03</v>
          </cell>
          <cell r="C1257" t="str">
            <v>BP11</v>
          </cell>
          <cell r="D1257" t="str">
            <v>Out</v>
          </cell>
          <cell r="E1257" t="str">
            <v>Third Party Finance</v>
          </cell>
          <cell r="F1257" t="str">
            <v>Base</v>
          </cell>
          <cell r="G1257" t="str">
            <v>SPDC JV</v>
          </cell>
          <cell r="H1257" t="str">
            <v>Not reported</v>
          </cell>
          <cell r="I1257" t="str">
            <v>UMUECHEM</v>
          </cell>
          <cell r="J1257" t="str">
            <v>OML - 17</v>
          </cell>
          <cell r="K1257" t="str">
            <v>LAND EAST</v>
          </cell>
          <cell r="L1257" t="str">
            <v>East</v>
          </cell>
          <cell r="M1257" t="str">
            <v>Umuechem IOGD Phase 2</v>
          </cell>
          <cell r="N1257" t="str">
            <v>Umuechem IOGD Phase 2</v>
          </cell>
          <cell r="O1257" t="str">
            <v>Umuechem IOGD Phase 2</v>
          </cell>
          <cell r="P1257" t="str">
            <v xml:space="preserve">Umuechem IOGD Phase 2_x000D_
</v>
          </cell>
          <cell r="Q1257" t="str">
            <v>James Iwegbu</v>
          </cell>
          <cell r="R1257" t="str">
            <v>UMUECHEM1_FS</v>
          </cell>
          <cell r="S1257" t="str">
            <v>DOMGAS</v>
          </cell>
          <cell r="T1257" t="str">
            <v>5. Domgas (Ring fenced)</v>
          </cell>
          <cell r="U1257" t="str">
            <v>5. Export gas</v>
          </cell>
          <cell r="V1257" t="str">
            <v>Eleluwor Esta</v>
          </cell>
          <cell r="W1257">
            <v>0</v>
          </cell>
          <cell r="X1257">
            <v>0</v>
          </cell>
          <cell r="Y1257">
            <v>443.97003173828125</v>
          </cell>
          <cell r="Z1257">
            <v>0</v>
          </cell>
          <cell r="AA1257">
            <v>85.494003295898438</v>
          </cell>
          <cell r="AB1257">
            <v>0</v>
          </cell>
          <cell r="AC1257">
            <v>74.459999084472656</v>
          </cell>
          <cell r="AD1257">
            <v>8.2733001708984375</v>
          </cell>
          <cell r="AE1257">
            <v>2.7613000869750977</v>
          </cell>
          <cell r="AF1257">
            <v>0</v>
          </cell>
          <cell r="AG1257">
            <v>0</v>
          </cell>
          <cell r="AH1257">
            <v>0</v>
          </cell>
          <cell r="AI1257">
            <v>45629.42578125</v>
          </cell>
          <cell r="AJ1257">
            <v>3192.9820556640625</v>
          </cell>
          <cell r="AK1257">
            <v>0</v>
          </cell>
          <cell r="AL1257">
            <v>0</v>
          </cell>
          <cell r="AM1257">
            <v>1</v>
          </cell>
          <cell r="AN1257">
            <v>0</v>
          </cell>
          <cell r="AO1257">
            <v>0</v>
          </cell>
          <cell r="AP1257">
            <v>0</v>
          </cell>
          <cell r="AQ1257">
            <v>0</v>
          </cell>
          <cell r="AR1257">
            <v>0</v>
          </cell>
          <cell r="AS1257">
            <v>0</v>
          </cell>
          <cell r="AT1257">
            <v>0</v>
          </cell>
          <cell r="AU1257">
            <v>0</v>
          </cell>
          <cell r="AV1257">
            <v>0</v>
          </cell>
          <cell r="AW1257">
            <v>0</v>
          </cell>
          <cell r="AX1257">
            <v>0</v>
          </cell>
          <cell r="AY1257">
            <v>0</v>
          </cell>
          <cell r="AZ1257">
            <v>0</v>
          </cell>
          <cell r="BA1257">
            <v>0</v>
          </cell>
          <cell r="BB1257">
            <v>0</v>
          </cell>
          <cell r="BC1257">
            <v>0</v>
          </cell>
          <cell r="BD1257">
            <v>0</v>
          </cell>
          <cell r="BE1257">
            <v>0</v>
          </cell>
          <cell r="BF1257">
            <v>0</v>
          </cell>
          <cell r="BG1257">
            <v>0</v>
          </cell>
          <cell r="BH1257">
            <v>0</v>
          </cell>
          <cell r="BI1257">
            <v>0</v>
          </cell>
          <cell r="BJ1257">
            <v>0</v>
          </cell>
          <cell r="BK1257">
            <v>0</v>
          </cell>
          <cell r="BL1257">
            <v>5305.7470703125</v>
          </cell>
          <cell r="BM1257">
            <v>25467.5859375</v>
          </cell>
          <cell r="BN1257">
            <v>8489.1953125</v>
          </cell>
          <cell r="BO1257">
            <v>0</v>
          </cell>
          <cell r="BP1257">
            <v>6366.896484375</v>
          </cell>
          <cell r="BQ1257">
            <v>0</v>
          </cell>
          <cell r="BR1257">
            <v>0</v>
          </cell>
          <cell r="BS1257">
            <v>0</v>
          </cell>
          <cell r="BT1257">
            <v>0</v>
          </cell>
          <cell r="BU1257">
            <v>0</v>
          </cell>
          <cell r="BV1257">
            <v>0</v>
          </cell>
          <cell r="BW1257">
            <v>0</v>
          </cell>
          <cell r="BX1257">
            <v>0</v>
          </cell>
          <cell r="BY1257">
            <v>0</v>
          </cell>
          <cell r="BZ1257">
            <v>0</v>
          </cell>
          <cell r="CA1257">
            <v>0</v>
          </cell>
          <cell r="CB1257">
            <v>0</v>
          </cell>
          <cell r="CC1257">
            <v>0</v>
          </cell>
          <cell r="CD1257">
            <v>0</v>
          </cell>
          <cell r="CE1257">
            <v>0</v>
          </cell>
          <cell r="CF1257">
            <v>0</v>
          </cell>
          <cell r="CG1257">
            <v>0</v>
          </cell>
          <cell r="CH1257">
            <v>0</v>
          </cell>
          <cell r="CI1257">
            <v>0</v>
          </cell>
          <cell r="CJ1257">
            <v>0</v>
          </cell>
          <cell r="CK1257">
            <v>0</v>
          </cell>
          <cell r="CL1257">
            <v>0</v>
          </cell>
          <cell r="CM1257">
            <v>1</v>
          </cell>
        </row>
        <row r="1258">
          <cell r="A1258" t="str">
            <v>NIP_BP11_Z_UMUE_EL1_G01</v>
          </cell>
          <cell r="C1258" t="str">
            <v>BP11</v>
          </cell>
          <cell r="D1258" t="str">
            <v>Out</v>
          </cell>
          <cell r="E1258" t="str">
            <v>Third Party Finance</v>
          </cell>
          <cell r="F1258" t="str">
            <v>Base</v>
          </cell>
          <cell r="G1258" t="str">
            <v>SPDC JV</v>
          </cell>
          <cell r="H1258" t="str">
            <v>Not reported</v>
          </cell>
          <cell r="I1258" t="str">
            <v>UMUECHEM</v>
          </cell>
          <cell r="J1258" t="str">
            <v>OML - 17</v>
          </cell>
          <cell r="K1258" t="str">
            <v>LAND EAST</v>
          </cell>
          <cell r="L1258" t="str">
            <v>East</v>
          </cell>
          <cell r="M1258" t="str">
            <v xml:space="preserve">Umuechem IOGD Phase 1_x000D_
</v>
          </cell>
          <cell r="N1258" t="str">
            <v>Umuechem IOGD Phase 2</v>
          </cell>
          <cell r="O1258" t="str">
            <v>Umuechem IOGD Phase 2</v>
          </cell>
          <cell r="P1258" t="str">
            <v xml:space="preserve">Umuechem IOGD Phase 1_x000D_
</v>
          </cell>
          <cell r="Q1258" t="str">
            <v>James Iwegbu</v>
          </cell>
          <cell r="R1258" t="str">
            <v>PLANNED_AGBADA2_GP</v>
          </cell>
          <cell r="S1258" t="str">
            <v>DOMGAS</v>
          </cell>
          <cell r="T1258" t="str">
            <v>5. Domgas (Ring fenced)</v>
          </cell>
          <cell r="U1258" t="str">
            <v>5. Export gas</v>
          </cell>
          <cell r="V1258" t="str">
            <v>Eleluwor Esta</v>
          </cell>
          <cell r="W1258">
            <v>0</v>
          </cell>
          <cell r="X1258">
            <v>0</v>
          </cell>
          <cell r="Y1258">
            <v>0</v>
          </cell>
          <cell r="Z1258">
            <v>5528.6052780151367</v>
          </cell>
          <cell r="AA1258">
            <v>0</v>
          </cell>
          <cell r="AB1258">
            <v>270504.36083984375</v>
          </cell>
          <cell r="AC1258">
            <v>0</v>
          </cell>
          <cell r="AD1258">
            <v>0</v>
          </cell>
          <cell r="AE1258">
            <v>0</v>
          </cell>
          <cell r="AF1258">
            <v>267804.70288085938</v>
          </cell>
          <cell r="AG1258">
            <v>2705.0436630249023</v>
          </cell>
          <cell r="AH1258">
            <v>0</v>
          </cell>
          <cell r="AI1258">
            <v>178393.53125</v>
          </cell>
          <cell r="AJ1258">
            <v>86197.64453125</v>
          </cell>
          <cell r="AK1258">
            <v>0</v>
          </cell>
          <cell r="AL1258">
            <v>0</v>
          </cell>
          <cell r="AM1258">
            <v>0</v>
          </cell>
          <cell r="AN1258">
            <v>0</v>
          </cell>
          <cell r="AO1258">
            <v>0</v>
          </cell>
          <cell r="AP1258">
            <v>0</v>
          </cell>
          <cell r="AQ1258">
            <v>0</v>
          </cell>
          <cell r="AR1258">
            <v>5</v>
          </cell>
          <cell r="AS1258">
            <v>0</v>
          </cell>
          <cell r="AT1258">
            <v>0</v>
          </cell>
          <cell r="AU1258">
            <v>0</v>
          </cell>
          <cell r="AV1258">
            <v>0</v>
          </cell>
          <cell r="AW1258">
            <v>0</v>
          </cell>
          <cell r="AX1258">
            <v>0</v>
          </cell>
          <cell r="AY1258">
            <v>0</v>
          </cell>
          <cell r="AZ1258">
            <v>0</v>
          </cell>
          <cell r="BA1258">
            <v>0</v>
          </cell>
          <cell r="BB1258">
            <v>0</v>
          </cell>
          <cell r="BC1258">
            <v>0</v>
          </cell>
          <cell r="BD1258">
            <v>0</v>
          </cell>
          <cell r="BE1258">
            <v>0</v>
          </cell>
          <cell r="BF1258">
            <v>0</v>
          </cell>
          <cell r="BG1258">
            <v>0</v>
          </cell>
          <cell r="BH1258">
            <v>0</v>
          </cell>
          <cell r="BI1258">
            <v>0</v>
          </cell>
          <cell r="BJ1258">
            <v>0</v>
          </cell>
          <cell r="BK1258">
            <v>0</v>
          </cell>
          <cell r="BL1258">
            <v>0</v>
          </cell>
          <cell r="BM1258">
            <v>0</v>
          </cell>
          <cell r="BN1258">
            <v>0</v>
          </cell>
          <cell r="BO1258">
            <v>0</v>
          </cell>
          <cell r="BP1258">
            <v>0</v>
          </cell>
          <cell r="BQ1258">
            <v>0</v>
          </cell>
          <cell r="BR1258">
            <v>0</v>
          </cell>
          <cell r="BS1258">
            <v>0</v>
          </cell>
          <cell r="BT1258">
            <v>0</v>
          </cell>
          <cell r="BU1258">
            <v>0</v>
          </cell>
          <cell r="BV1258">
            <v>0</v>
          </cell>
          <cell r="BW1258">
            <v>0</v>
          </cell>
          <cell r="BX1258">
            <v>0</v>
          </cell>
          <cell r="BY1258">
            <v>0</v>
          </cell>
          <cell r="BZ1258">
            <v>0</v>
          </cell>
          <cell r="CA1258">
            <v>15833.7451171875</v>
          </cell>
          <cell r="CB1258">
            <v>102180.431640625</v>
          </cell>
          <cell r="CC1258">
            <v>41801.0869140625</v>
          </cell>
          <cell r="CD1258">
            <v>0</v>
          </cell>
          <cell r="CE1258">
            <v>18578.26025390625</v>
          </cell>
          <cell r="CF1258">
            <v>0</v>
          </cell>
          <cell r="CG1258">
            <v>0</v>
          </cell>
          <cell r="CH1258">
            <v>0</v>
          </cell>
          <cell r="CI1258">
            <v>0</v>
          </cell>
          <cell r="CJ1258">
            <v>0</v>
          </cell>
          <cell r="CK1258">
            <v>0</v>
          </cell>
          <cell r="CL1258">
            <v>0</v>
          </cell>
          <cell r="CM1258">
            <v>1</v>
          </cell>
        </row>
        <row r="1259">
          <cell r="A1259" t="str">
            <v>NIP_BP11_Z_UMUE_EL1_W02</v>
          </cell>
          <cell r="C1259" t="str">
            <v>BP11</v>
          </cell>
          <cell r="D1259" t="str">
            <v>Out</v>
          </cell>
          <cell r="E1259" t="str">
            <v>Third Party Finance</v>
          </cell>
          <cell r="F1259" t="str">
            <v>Base</v>
          </cell>
          <cell r="G1259" t="str">
            <v>SPDC JV</v>
          </cell>
          <cell r="H1259" t="str">
            <v>Not reported</v>
          </cell>
          <cell r="I1259" t="str">
            <v>UMUECHEM</v>
          </cell>
          <cell r="J1259" t="str">
            <v>OML - 17</v>
          </cell>
          <cell r="K1259" t="str">
            <v>LAND EAST</v>
          </cell>
          <cell r="L1259" t="str">
            <v>East</v>
          </cell>
          <cell r="M1259" t="str">
            <v>Umuechem IOGD Phase 2</v>
          </cell>
          <cell r="N1259" t="str">
            <v>Umuechem IOGD Phase 1</v>
          </cell>
          <cell r="O1259" t="str">
            <v>Umuechem IOGD Phase 1</v>
          </cell>
          <cell r="P1259" t="str">
            <v>Umuechem IOGD Phase 2</v>
          </cell>
          <cell r="Q1259" t="str">
            <v>James Iwegbu</v>
          </cell>
          <cell r="R1259" t="str">
            <v>UMUECHEM1_FS</v>
          </cell>
          <cell r="S1259" t="str">
            <v>DOMGAS</v>
          </cell>
          <cell r="T1259" t="str">
            <v>5. Domgas (Ring fenced)</v>
          </cell>
          <cell r="U1259" t="str">
            <v>5. Export gas</v>
          </cell>
          <cell r="V1259" t="str">
            <v>Eleluwor Esta</v>
          </cell>
          <cell r="W1259">
            <v>0</v>
          </cell>
          <cell r="X1259">
            <v>0</v>
          </cell>
          <cell r="Y1259">
            <v>810.78594970703125</v>
          </cell>
          <cell r="Z1259">
            <v>0</v>
          </cell>
          <cell r="AA1259">
            <v>152.71330261230469</v>
          </cell>
          <cell r="AB1259">
            <v>0</v>
          </cell>
          <cell r="AC1259">
            <v>133.00399780273438</v>
          </cell>
          <cell r="AD1259">
            <v>14.778220176696777</v>
          </cell>
          <cell r="AE1259">
            <v>4.929689884185791</v>
          </cell>
          <cell r="AF1259">
            <v>0</v>
          </cell>
          <cell r="AG1259">
            <v>0</v>
          </cell>
          <cell r="AH1259">
            <v>0</v>
          </cell>
          <cell r="AI1259">
            <v>174675.54638671875</v>
          </cell>
          <cell r="AJ1259">
            <v>11393.196624755859</v>
          </cell>
          <cell r="AK1259">
            <v>0</v>
          </cell>
          <cell r="AL1259">
            <v>0</v>
          </cell>
          <cell r="AM1259">
            <v>4</v>
          </cell>
          <cell r="AN1259">
            <v>0</v>
          </cell>
          <cell r="AO1259">
            <v>0</v>
          </cell>
          <cell r="AP1259">
            <v>0</v>
          </cell>
          <cell r="AQ1259">
            <v>0</v>
          </cell>
          <cell r="AR1259">
            <v>0</v>
          </cell>
          <cell r="AS1259">
            <v>0</v>
          </cell>
          <cell r="AT1259">
            <v>0</v>
          </cell>
          <cell r="AU1259">
            <v>0</v>
          </cell>
          <cell r="AV1259">
            <v>0</v>
          </cell>
          <cell r="AW1259">
            <v>0</v>
          </cell>
          <cell r="AX1259">
            <v>0</v>
          </cell>
          <cell r="AY1259">
            <v>0</v>
          </cell>
          <cell r="AZ1259">
            <v>0</v>
          </cell>
          <cell r="BA1259">
            <v>0</v>
          </cell>
          <cell r="BB1259">
            <v>0</v>
          </cell>
          <cell r="BC1259">
            <v>0</v>
          </cell>
          <cell r="BD1259">
            <v>0</v>
          </cell>
          <cell r="BE1259">
            <v>0</v>
          </cell>
          <cell r="BF1259">
            <v>0</v>
          </cell>
          <cell r="BG1259">
            <v>0</v>
          </cell>
          <cell r="BH1259">
            <v>0</v>
          </cell>
          <cell r="BI1259">
            <v>0</v>
          </cell>
          <cell r="BJ1259">
            <v>0</v>
          </cell>
          <cell r="BK1259">
            <v>0</v>
          </cell>
          <cell r="BL1259">
            <v>20704.85595703125</v>
          </cell>
          <cell r="BM1259">
            <v>91550.140625</v>
          </cell>
          <cell r="BN1259">
            <v>37452.33203125</v>
          </cell>
          <cell r="BO1259">
            <v>0</v>
          </cell>
          <cell r="BP1259">
            <v>24968.220703125</v>
          </cell>
          <cell r="BQ1259">
            <v>0</v>
          </cell>
          <cell r="BR1259">
            <v>0</v>
          </cell>
          <cell r="BS1259">
            <v>0</v>
          </cell>
          <cell r="BT1259">
            <v>0</v>
          </cell>
          <cell r="BU1259">
            <v>0</v>
          </cell>
          <cell r="BV1259">
            <v>0</v>
          </cell>
          <cell r="BW1259">
            <v>0</v>
          </cell>
          <cell r="BX1259">
            <v>0</v>
          </cell>
          <cell r="BY1259">
            <v>0</v>
          </cell>
          <cell r="BZ1259">
            <v>0</v>
          </cell>
          <cell r="CA1259">
            <v>0</v>
          </cell>
          <cell r="CB1259">
            <v>0</v>
          </cell>
          <cell r="CC1259">
            <v>0</v>
          </cell>
          <cell r="CD1259">
            <v>0</v>
          </cell>
          <cell r="CE1259">
            <v>0</v>
          </cell>
          <cell r="CF1259">
            <v>0</v>
          </cell>
          <cell r="CG1259">
            <v>0</v>
          </cell>
          <cell r="CH1259">
            <v>0</v>
          </cell>
          <cell r="CI1259">
            <v>0</v>
          </cell>
          <cell r="CJ1259">
            <v>0</v>
          </cell>
          <cell r="CK1259">
            <v>0</v>
          </cell>
          <cell r="CL1259">
            <v>0</v>
          </cell>
          <cell r="CM1259">
            <v>1</v>
          </cell>
        </row>
        <row r="1260">
          <cell r="A1260" t="str">
            <v>NIP_BP11_Z_UTAP_ENV_D01</v>
          </cell>
          <cell r="C1260" t="str">
            <v>BP11</v>
          </cell>
          <cell r="D1260" t="str">
            <v>Out</v>
          </cell>
          <cell r="E1260" t="str">
            <v>Third Party Finance</v>
          </cell>
          <cell r="F1260" t="str">
            <v>Options</v>
          </cell>
          <cell r="G1260" t="str">
            <v>SPDC JV</v>
          </cell>
          <cell r="H1260" t="str">
            <v>Not reported</v>
          </cell>
          <cell r="I1260" t="str">
            <v>UTAPATE</v>
          </cell>
          <cell r="J1260" t="str">
            <v>OML - 13</v>
          </cell>
          <cell r="K1260" t="str">
            <v>NON OPERATED</v>
          </cell>
          <cell r="L1260" t="str">
            <v>East</v>
          </cell>
          <cell r="M1260" t="str">
            <v>Utapate FOD</v>
          </cell>
          <cell r="N1260" t="str">
            <v>Utapate IOGD</v>
          </cell>
          <cell r="O1260" t="str">
            <v>Utapate IOGD</v>
          </cell>
          <cell r="P1260" t="str">
            <v>Utapate IOGD</v>
          </cell>
          <cell r="Q1260" t="str">
            <v>James Iwegbu</v>
          </cell>
          <cell r="R1260" t="str">
            <v>UTAPATE1_FS</v>
          </cell>
          <cell r="S1260" t="str">
            <v>DOMGAS</v>
          </cell>
          <cell r="T1260" t="str">
            <v>7. Export Growth</v>
          </cell>
          <cell r="U1260" t="str">
            <v>1. Secure / Maximise NFA</v>
          </cell>
          <cell r="V1260" t="str">
            <v>Awojuyigbe Olumuyiwa</v>
          </cell>
          <cell r="W1260">
            <v>7</v>
          </cell>
          <cell r="X1260">
            <v>0</v>
          </cell>
          <cell r="Y1260">
            <v>290373.40875244141</v>
          </cell>
          <cell r="Z1260">
            <v>0</v>
          </cell>
          <cell r="AA1260">
            <v>676707.0146484375</v>
          </cell>
          <cell r="AB1260">
            <v>0</v>
          </cell>
          <cell r="AC1260">
            <v>608132.10986328125</v>
          </cell>
          <cell r="AD1260">
            <v>67570.178741455078</v>
          </cell>
          <cell r="AE1260">
            <v>1004.1086597442627</v>
          </cell>
          <cell r="AF1260">
            <v>0</v>
          </cell>
          <cell r="AG1260">
            <v>0</v>
          </cell>
          <cell r="AH1260">
            <v>0</v>
          </cell>
          <cell r="AI1260">
            <v>1196618.15625</v>
          </cell>
          <cell r="AJ1260">
            <v>1196309.4819335938</v>
          </cell>
          <cell r="AK1260">
            <v>0</v>
          </cell>
          <cell r="AL1260">
            <v>0</v>
          </cell>
          <cell r="AM1260">
            <v>7</v>
          </cell>
          <cell r="AN1260">
            <v>0</v>
          </cell>
          <cell r="AO1260">
            <v>0</v>
          </cell>
          <cell r="AP1260">
            <v>0</v>
          </cell>
          <cell r="AQ1260">
            <v>0</v>
          </cell>
          <cell r="AR1260">
            <v>0</v>
          </cell>
          <cell r="AS1260">
            <v>0</v>
          </cell>
          <cell r="AT1260">
            <v>0</v>
          </cell>
          <cell r="AU1260">
            <v>0</v>
          </cell>
          <cell r="AV1260">
            <v>0</v>
          </cell>
          <cell r="AW1260">
            <v>0</v>
          </cell>
          <cell r="AX1260">
            <v>0</v>
          </cell>
          <cell r="AY1260">
            <v>0</v>
          </cell>
          <cell r="AZ1260">
            <v>0</v>
          </cell>
          <cell r="BA1260">
            <v>0</v>
          </cell>
          <cell r="BB1260">
            <v>0</v>
          </cell>
          <cell r="BC1260">
            <v>0</v>
          </cell>
          <cell r="BD1260">
            <v>0</v>
          </cell>
          <cell r="BE1260">
            <v>0</v>
          </cell>
          <cell r="BF1260">
            <v>0</v>
          </cell>
          <cell r="BG1260">
            <v>0</v>
          </cell>
          <cell r="BH1260">
            <v>0</v>
          </cell>
          <cell r="BI1260">
            <v>0</v>
          </cell>
          <cell r="BJ1260">
            <v>0</v>
          </cell>
          <cell r="BK1260">
            <v>0</v>
          </cell>
          <cell r="BL1260">
            <v>72636.275390625</v>
          </cell>
          <cell r="BM1260">
            <v>547700.0078125</v>
          </cell>
          <cell r="BN1260">
            <v>186594.1171875</v>
          </cell>
          <cell r="BO1260">
            <v>0</v>
          </cell>
          <cell r="BP1260">
            <v>26441.1767578125</v>
          </cell>
          <cell r="BQ1260">
            <v>125078.43371582031</v>
          </cell>
          <cell r="BR1260">
            <v>0</v>
          </cell>
          <cell r="BS1260">
            <v>0</v>
          </cell>
          <cell r="BT1260">
            <v>0</v>
          </cell>
          <cell r="BU1260">
            <v>238168.18359375</v>
          </cell>
          <cell r="BV1260">
            <v>0</v>
          </cell>
          <cell r="BW1260">
            <v>0</v>
          </cell>
          <cell r="BX1260">
            <v>0</v>
          </cell>
          <cell r="BY1260">
            <v>0</v>
          </cell>
          <cell r="BZ1260">
            <v>0</v>
          </cell>
          <cell r="CA1260">
            <v>0</v>
          </cell>
          <cell r="CB1260">
            <v>0</v>
          </cell>
          <cell r="CC1260">
            <v>0</v>
          </cell>
          <cell r="CD1260">
            <v>0</v>
          </cell>
          <cell r="CE1260">
            <v>0</v>
          </cell>
          <cell r="CF1260">
            <v>0</v>
          </cell>
          <cell r="CG1260">
            <v>0</v>
          </cell>
          <cell r="CH1260">
            <v>0</v>
          </cell>
          <cell r="CI1260">
            <v>0</v>
          </cell>
          <cell r="CJ1260">
            <v>0</v>
          </cell>
          <cell r="CK1260">
            <v>0</v>
          </cell>
          <cell r="CL1260">
            <v>0</v>
          </cell>
          <cell r="CM1260">
            <v>1</v>
          </cell>
        </row>
        <row r="1261">
          <cell r="A1261" t="str">
            <v>NIP_BP11_Z_UTAP_ENV_G01</v>
          </cell>
          <cell r="C1261" t="str">
            <v>BP11</v>
          </cell>
          <cell r="D1261" t="str">
            <v>Out</v>
          </cell>
          <cell r="E1261" t="str">
            <v>Third Party Finance</v>
          </cell>
          <cell r="F1261" t="str">
            <v>Options</v>
          </cell>
          <cell r="G1261" t="str">
            <v>SPDC JV</v>
          </cell>
          <cell r="H1261" t="str">
            <v>Not reported</v>
          </cell>
          <cell r="I1261" t="str">
            <v>UTAPATE</v>
          </cell>
          <cell r="J1261" t="str">
            <v>OML - 13</v>
          </cell>
          <cell r="K1261" t="str">
            <v>NON OPERATED</v>
          </cell>
          <cell r="L1261" t="str">
            <v>East</v>
          </cell>
          <cell r="M1261" t="str">
            <v>Utapate FOD</v>
          </cell>
          <cell r="N1261" t="str">
            <v>Utapate IOGD</v>
          </cell>
          <cell r="O1261" t="str">
            <v>Utapate IOGD</v>
          </cell>
          <cell r="P1261" t="str">
            <v>Utapate IOGD</v>
          </cell>
          <cell r="Q1261" t="str">
            <v>James Iwegbu</v>
          </cell>
          <cell r="R1261" t="str">
            <v>UTAPATE1_GP</v>
          </cell>
          <cell r="S1261" t="str">
            <v>DOMGAS</v>
          </cell>
          <cell r="T1261" t="str">
            <v>7. Export Growth</v>
          </cell>
          <cell r="U1261" t="str">
            <v>1. Secure / Maximise NFA</v>
          </cell>
          <cell r="V1261" t="str">
            <v>Awojuyigbe Olumuyiwa</v>
          </cell>
          <cell r="W1261">
            <v>7</v>
          </cell>
          <cell r="X1261">
            <v>0</v>
          </cell>
          <cell r="Y1261">
            <v>0</v>
          </cell>
          <cell r="Z1261">
            <v>33670.676561690663</v>
          </cell>
          <cell r="AA1261">
            <v>0</v>
          </cell>
          <cell r="AB1261">
            <v>1255606.0354479686</v>
          </cell>
          <cell r="AC1261">
            <v>0</v>
          </cell>
          <cell r="AD1261">
            <v>0</v>
          </cell>
          <cell r="AE1261">
            <v>0</v>
          </cell>
          <cell r="AF1261">
            <v>1254879.8110351563</v>
          </cell>
          <cell r="AG1261">
            <v>0</v>
          </cell>
          <cell r="AH1261">
            <v>712.60407818725798</v>
          </cell>
          <cell r="AI1261">
            <v>450976.49609375</v>
          </cell>
          <cell r="AJ1261">
            <v>417250.2232001081</v>
          </cell>
          <cell r="AK1261">
            <v>0</v>
          </cell>
          <cell r="AL1261">
            <v>0</v>
          </cell>
          <cell r="AM1261">
            <v>0</v>
          </cell>
          <cell r="AN1261">
            <v>0</v>
          </cell>
          <cell r="AO1261">
            <v>0</v>
          </cell>
          <cell r="AP1261">
            <v>0</v>
          </cell>
          <cell r="AQ1261">
            <v>0</v>
          </cell>
          <cell r="AR1261">
            <v>2</v>
          </cell>
          <cell r="AS1261">
            <v>0</v>
          </cell>
          <cell r="AT1261">
            <v>0</v>
          </cell>
          <cell r="AU1261">
            <v>0</v>
          </cell>
          <cell r="AV1261">
            <v>0</v>
          </cell>
          <cell r="AW1261">
            <v>0</v>
          </cell>
          <cell r="AX1261">
            <v>0</v>
          </cell>
          <cell r="AY1261">
            <v>0</v>
          </cell>
          <cell r="AZ1261">
            <v>0</v>
          </cell>
          <cell r="BA1261">
            <v>0</v>
          </cell>
          <cell r="BB1261">
            <v>0</v>
          </cell>
          <cell r="BC1261">
            <v>0</v>
          </cell>
          <cell r="BD1261">
            <v>0</v>
          </cell>
          <cell r="BE1261">
            <v>0</v>
          </cell>
          <cell r="BF1261">
            <v>0</v>
          </cell>
          <cell r="BG1261">
            <v>0</v>
          </cell>
          <cell r="BH1261">
            <v>0</v>
          </cell>
          <cell r="BI1261">
            <v>0</v>
          </cell>
          <cell r="BJ1261">
            <v>0</v>
          </cell>
          <cell r="BK1261">
            <v>0</v>
          </cell>
          <cell r="BL1261">
            <v>0</v>
          </cell>
          <cell r="BM1261">
            <v>0</v>
          </cell>
          <cell r="BN1261">
            <v>0</v>
          </cell>
          <cell r="BO1261">
            <v>0</v>
          </cell>
          <cell r="BP1261">
            <v>0</v>
          </cell>
          <cell r="BQ1261">
            <v>0</v>
          </cell>
          <cell r="BR1261">
            <v>0</v>
          </cell>
          <cell r="BS1261">
            <v>0</v>
          </cell>
          <cell r="BT1261">
            <v>0</v>
          </cell>
          <cell r="BU1261">
            <v>0</v>
          </cell>
          <cell r="BV1261">
            <v>0</v>
          </cell>
          <cell r="BW1261">
            <v>0</v>
          </cell>
          <cell r="BX1261">
            <v>0</v>
          </cell>
          <cell r="BY1261">
            <v>0</v>
          </cell>
          <cell r="BZ1261">
            <v>0</v>
          </cell>
          <cell r="CA1261">
            <v>14178.247314453125</v>
          </cell>
          <cell r="CB1261">
            <v>102718.935546875</v>
          </cell>
          <cell r="CC1261">
            <v>36282.392578125</v>
          </cell>
          <cell r="CD1261">
            <v>0</v>
          </cell>
          <cell r="CE1261">
            <v>6719.819580078125</v>
          </cell>
          <cell r="CF1261">
            <v>129801.55297851563</v>
          </cell>
          <cell r="CG1261">
            <v>161275.55078125</v>
          </cell>
          <cell r="CH1261">
            <v>0</v>
          </cell>
          <cell r="CI1261">
            <v>0</v>
          </cell>
          <cell r="CJ1261">
            <v>0</v>
          </cell>
          <cell r="CK1261">
            <v>0</v>
          </cell>
          <cell r="CL1261">
            <v>0</v>
          </cell>
          <cell r="CM1261">
            <v>1</v>
          </cell>
        </row>
        <row r="1262">
          <cell r="A1262" t="str">
            <v>NIP_BP11_Z_UTOR_WL1_D01</v>
          </cell>
          <cell r="C1262" t="str">
            <v>BP11</v>
          </cell>
          <cell r="D1262" t="str">
            <v>In</v>
          </cell>
          <cell r="E1262" t="str">
            <v>Domgas/IPP</v>
          </cell>
          <cell r="F1262" t="str">
            <v>Base</v>
          </cell>
          <cell r="G1262" t="str">
            <v>Portfolio Action</v>
          </cell>
          <cell r="H1262" t="str">
            <v>Out</v>
          </cell>
          <cell r="I1262" t="str">
            <v>UTOROGU</v>
          </cell>
          <cell r="J1262" t="str">
            <v>OML - 34</v>
          </cell>
          <cell r="K1262" t="str">
            <v>LAND WEST</v>
          </cell>
          <cell r="L1262" t="str">
            <v>West</v>
          </cell>
          <cell r="M1262" t="str">
            <v>WDG - Utorogu AG</v>
          </cell>
          <cell r="N1262" t="str">
            <v>WDG Phase 2 (Utorogu + Ughelli E)</v>
          </cell>
          <cell r="O1262" t="str">
            <v>WDG Phase 2 (Utorogu + Ughelli E)</v>
          </cell>
          <cell r="P1262" t="str">
            <v>WDG Phase 2 (Utorogu + Ughelli E)</v>
          </cell>
          <cell r="Q1262" t="str">
            <v>Ernest Ikpolo</v>
          </cell>
          <cell r="R1262" t="str">
            <v>UTOROGU1_FS</v>
          </cell>
          <cell r="S1262" t="str">
            <v>DOMGAS</v>
          </cell>
          <cell r="T1262" t="str">
            <v>4. Oil</v>
          </cell>
          <cell r="U1262" t="str">
            <v>2. Domgas / IPP</v>
          </cell>
          <cell r="V1262" t="str">
            <v xml:space="preserve">Oghene Nkonyeasua </v>
          </cell>
          <cell r="W1262">
            <v>0</v>
          </cell>
          <cell r="X1262">
            <v>0</v>
          </cell>
          <cell r="Y1262">
            <v>82539.393280029297</v>
          </cell>
          <cell r="Z1262">
            <v>0</v>
          </cell>
          <cell r="AA1262">
            <v>71226.093231201172</v>
          </cell>
          <cell r="AB1262">
            <v>0</v>
          </cell>
          <cell r="AC1262">
            <v>56128.446731567383</v>
          </cell>
          <cell r="AD1262">
            <v>6236.4923343658447</v>
          </cell>
          <cell r="AE1262">
            <v>8861.1719055175781</v>
          </cell>
          <cell r="AF1262">
            <v>0</v>
          </cell>
          <cell r="AG1262">
            <v>0</v>
          </cell>
          <cell r="AH1262">
            <v>0</v>
          </cell>
          <cell r="AI1262">
            <v>368176.7578125</v>
          </cell>
          <cell r="AJ1262">
            <v>344183.1416015625</v>
          </cell>
          <cell r="AK1262">
            <v>0</v>
          </cell>
          <cell r="AL1262">
            <v>0</v>
          </cell>
          <cell r="AM1262">
            <v>4</v>
          </cell>
          <cell r="AN1262">
            <v>0</v>
          </cell>
          <cell r="AO1262">
            <v>0</v>
          </cell>
          <cell r="AP1262">
            <v>0</v>
          </cell>
          <cell r="AQ1262">
            <v>0</v>
          </cell>
          <cell r="AR1262">
            <v>0</v>
          </cell>
          <cell r="AS1262">
            <v>0</v>
          </cell>
          <cell r="AT1262">
            <v>0</v>
          </cell>
          <cell r="AU1262">
            <v>0</v>
          </cell>
          <cell r="AV1262">
            <v>0</v>
          </cell>
          <cell r="AW1262">
            <v>0</v>
          </cell>
          <cell r="AX1262">
            <v>0</v>
          </cell>
          <cell r="AY1262">
            <v>0</v>
          </cell>
          <cell r="AZ1262">
            <v>0</v>
          </cell>
          <cell r="BA1262">
            <v>0</v>
          </cell>
          <cell r="BB1262">
            <v>0</v>
          </cell>
          <cell r="BC1262">
            <v>0</v>
          </cell>
          <cell r="BD1262">
            <v>0</v>
          </cell>
          <cell r="BE1262">
            <v>0</v>
          </cell>
          <cell r="BF1262">
            <v>0</v>
          </cell>
          <cell r="BG1262">
            <v>0</v>
          </cell>
          <cell r="BH1262">
            <v>0</v>
          </cell>
          <cell r="BI1262">
            <v>0</v>
          </cell>
          <cell r="BJ1262">
            <v>0</v>
          </cell>
          <cell r="BK1262">
            <v>0</v>
          </cell>
          <cell r="BL1262">
            <v>45703.314453125</v>
          </cell>
          <cell r="BM1262">
            <v>204415.685546875</v>
          </cell>
          <cell r="BN1262">
            <v>74182.5673828125</v>
          </cell>
          <cell r="BO1262">
            <v>0</v>
          </cell>
          <cell r="BP1262">
            <v>43875.17822265625</v>
          </cell>
          <cell r="BQ1262">
            <v>0</v>
          </cell>
          <cell r="BR1262">
            <v>0</v>
          </cell>
          <cell r="BS1262">
            <v>0</v>
          </cell>
          <cell r="BT1262">
            <v>0</v>
          </cell>
          <cell r="BU1262">
            <v>0</v>
          </cell>
          <cell r="BV1262">
            <v>0</v>
          </cell>
          <cell r="BW1262">
            <v>0</v>
          </cell>
          <cell r="BX1262">
            <v>0</v>
          </cell>
          <cell r="BY1262">
            <v>0</v>
          </cell>
          <cell r="BZ1262">
            <v>0</v>
          </cell>
          <cell r="CA1262">
            <v>0</v>
          </cell>
          <cell r="CB1262">
            <v>0</v>
          </cell>
          <cell r="CC1262">
            <v>0</v>
          </cell>
          <cell r="CD1262">
            <v>0</v>
          </cell>
          <cell r="CE1262">
            <v>0</v>
          </cell>
          <cell r="CF1262">
            <v>0</v>
          </cell>
          <cell r="CG1262">
            <v>0</v>
          </cell>
          <cell r="CH1262">
            <v>0</v>
          </cell>
          <cell r="CI1262">
            <v>0</v>
          </cell>
          <cell r="CJ1262">
            <v>0</v>
          </cell>
          <cell r="CK1262">
            <v>0</v>
          </cell>
          <cell r="CL1262">
            <v>0</v>
          </cell>
          <cell r="CM1262">
            <v>1</v>
          </cell>
        </row>
        <row r="1263">
          <cell r="A1263" t="str">
            <v>NIP_BP11_Z_UTOR_WL1_D99</v>
          </cell>
          <cell r="C1263" t="str">
            <v>BP11</v>
          </cell>
          <cell r="D1263" t="str">
            <v>In</v>
          </cell>
          <cell r="E1263" t="str">
            <v>Domgas/IPP</v>
          </cell>
          <cell r="F1263" t="str">
            <v>Base</v>
          </cell>
          <cell r="G1263" t="str">
            <v>Portfolio Action</v>
          </cell>
          <cell r="H1263" t="str">
            <v>Out</v>
          </cell>
          <cell r="I1263" t="str">
            <v>UTOROGU</v>
          </cell>
          <cell r="J1263" t="str">
            <v>OML - 34</v>
          </cell>
          <cell r="K1263" t="str">
            <v>LAND WEST</v>
          </cell>
          <cell r="L1263" t="str">
            <v>West</v>
          </cell>
          <cell r="M1263" t="str">
            <v>West Domgas Growth (SFR)</v>
          </cell>
          <cell r="N1263" t="str">
            <v>WDG Phase 2 (Utorogu + Ughelli E)</v>
          </cell>
          <cell r="O1263" t="str">
            <v>WDG Phase 2 (Utorogu + Ughelli E)</v>
          </cell>
          <cell r="P1263" t="str">
            <v>WDG Phase 2 (Utorogu + Ughelli E)</v>
          </cell>
          <cell r="Q1263" t="str">
            <v>Ernest Ikpolo</v>
          </cell>
          <cell r="R1263" t="str">
            <v>UTOROGU1_FS</v>
          </cell>
          <cell r="S1263" t="str">
            <v>DOMGAS</v>
          </cell>
          <cell r="T1263" t="str">
            <v>4. Oil</v>
          </cell>
          <cell r="U1263" t="str">
            <v>2. Domgas / IPP</v>
          </cell>
          <cell r="V1263" t="str">
            <v xml:space="preserve">Oghene Nkonyeasua </v>
          </cell>
          <cell r="W1263">
            <v>0</v>
          </cell>
          <cell r="X1263">
            <v>0</v>
          </cell>
          <cell r="Y1263">
            <v>3257.7470397949219</v>
          </cell>
          <cell r="Z1263">
            <v>0</v>
          </cell>
          <cell r="AA1263">
            <v>3006.1600189208984</v>
          </cell>
          <cell r="AB1263">
            <v>0</v>
          </cell>
          <cell r="AC1263">
            <v>2224.8110122680664</v>
          </cell>
          <cell r="AD1263">
            <v>247.20030117034912</v>
          </cell>
          <cell r="AE1263">
            <v>534.17019271850586</v>
          </cell>
          <cell r="AF1263">
            <v>0</v>
          </cell>
          <cell r="AG1263">
            <v>0</v>
          </cell>
          <cell r="AH1263">
            <v>0</v>
          </cell>
          <cell r="AI1263">
            <v>30767.009765625</v>
          </cell>
          <cell r="AJ1263">
            <v>13079.495239257813</v>
          </cell>
          <cell r="AK1263">
            <v>0</v>
          </cell>
          <cell r="AL1263">
            <v>0</v>
          </cell>
          <cell r="AM1263">
            <v>1</v>
          </cell>
          <cell r="AN1263">
            <v>0</v>
          </cell>
          <cell r="AO1263">
            <v>0</v>
          </cell>
          <cell r="AP1263">
            <v>0</v>
          </cell>
          <cell r="AQ1263">
            <v>0</v>
          </cell>
          <cell r="AR1263">
            <v>0</v>
          </cell>
          <cell r="AS1263">
            <v>0</v>
          </cell>
          <cell r="AT1263">
            <v>0</v>
          </cell>
          <cell r="AU1263">
            <v>0</v>
          </cell>
          <cell r="AV1263">
            <v>0</v>
          </cell>
          <cell r="AW1263">
            <v>0</v>
          </cell>
          <cell r="AX1263">
            <v>0</v>
          </cell>
          <cell r="AY1263">
            <v>0</v>
          </cell>
          <cell r="AZ1263">
            <v>0</v>
          </cell>
          <cell r="BA1263">
            <v>0</v>
          </cell>
          <cell r="BB1263">
            <v>0</v>
          </cell>
          <cell r="BC1263">
            <v>0</v>
          </cell>
          <cell r="BD1263">
            <v>0</v>
          </cell>
          <cell r="BE1263">
            <v>0</v>
          </cell>
          <cell r="BF1263">
            <v>0</v>
          </cell>
          <cell r="BG1263">
            <v>0</v>
          </cell>
          <cell r="BH1263">
            <v>0</v>
          </cell>
          <cell r="BI1263">
            <v>0</v>
          </cell>
          <cell r="BJ1263">
            <v>0</v>
          </cell>
          <cell r="BK1263">
            <v>0</v>
          </cell>
          <cell r="BL1263">
            <v>4711.3515625</v>
          </cell>
          <cell r="BM1263">
            <v>13772.22265625</v>
          </cell>
          <cell r="BN1263">
            <v>7760.5380859375</v>
          </cell>
          <cell r="BO1263">
            <v>0</v>
          </cell>
          <cell r="BP1263">
            <v>4522.8974609375</v>
          </cell>
          <cell r="BQ1263">
            <v>0</v>
          </cell>
          <cell r="BR1263">
            <v>0</v>
          </cell>
          <cell r="BS1263">
            <v>0</v>
          </cell>
          <cell r="BT1263">
            <v>0</v>
          </cell>
          <cell r="BU1263">
            <v>0</v>
          </cell>
          <cell r="BV1263">
            <v>0</v>
          </cell>
          <cell r="BW1263">
            <v>0</v>
          </cell>
          <cell r="BX1263">
            <v>0</v>
          </cell>
          <cell r="BY1263">
            <v>0</v>
          </cell>
          <cell r="BZ1263">
            <v>0</v>
          </cell>
          <cell r="CA1263">
            <v>0</v>
          </cell>
          <cell r="CB1263">
            <v>0</v>
          </cell>
          <cell r="CC1263">
            <v>0</v>
          </cell>
          <cell r="CD1263">
            <v>0</v>
          </cell>
          <cell r="CE1263">
            <v>0</v>
          </cell>
          <cell r="CF1263">
            <v>0</v>
          </cell>
          <cell r="CG1263">
            <v>0</v>
          </cell>
          <cell r="CH1263">
            <v>0</v>
          </cell>
          <cell r="CI1263">
            <v>0</v>
          </cell>
          <cell r="CJ1263">
            <v>0</v>
          </cell>
          <cell r="CK1263">
            <v>0</v>
          </cell>
          <cell r="CL1263">
            <v>0</v>
          </cell>
          <cell r="CM1263">
            <v>1</v>
          </cell>
        </row>
        <row r="1264">
          <cell r="A1264" t="str">
            <v>NIP_BP11_Z_UTOR_WL1_G06</v>
          </cell>
          <cell r="C1264" t="str">
            <v>BP11</v>
          </cell>
          <cell r="D1264" t="str">
            <v>In</v>
          </cell>
          <cell r="E1264" t="str">
            <v>Domgas/IPP</v>
          </cell>
          <cell r="F1264" t="str">
            <v>Base</v>
          </cell>
          <cell r="G1264" t="str">
            <v>Portfolio Action</v>
          </cell>
          <cell r="H1264" t="str">
            <v>Out</v>
          </cell>
          <cell r="I1264" t="str">
            <v>UTOROGU</v>
          </cell>
          <cell r="J1264" t="str">
            <v>OML - 34</v>
          </cell>
          <cell r="K1264" t="str">
            <v>LAND WEST</v>
          </cell>
          <cell r="L1264" t="str">
            <v>West</v>
          </cell>
          <cell r="M1264" t="str">
            <v>WDG - Utorogu NAG.</v>
          </cell>
          <cell r="N1264" t="str">
            <v>WDG Phase 2 (Utorogu + Ughelli E)</v>
          </cell>
          <cell r="O1264" t="str">
            <v>WDG Phase 2 (Utorogu + Ughelli E)</v>
          </cell>
          <cell r="P1264" t="str">
            <v>WDG Phase 2 (Utorogu + Ughelli E)</v>
          </cell>
          <cell r="Q1264" t="str">
            <v>Ernest Ikpolo</v>
          </cell>
          <cell r="R1264" t="str">
            <v>UTOROGU2_GP</v>
          </cell>
          <cell r="S1264" t="str">
            <v>DOMGAS</v>
          </cell>
          <cell r="T1264" t="str">
            <v>4. Oil</v>
          </cell>
          <cell r="U1264" t="str">
            <v>2. Domgas / IPP</v>
          </cell>
          <cell r="V1264" t="str">
            <v xml:space="preserve">Oghene Nkonyeasua </v>
          </cell>
          <cell r="W1264">
            <v>0</v>
          </cell>
          <cell r="X1264">
            <v>0</v>
          </cell>
          <cell r="Y1264">
            <v>0</v>
          </cell>
          <cell r="Z1264">
            <v>6931.2257213592529</v>
          </cell>
          <cell r="AA1264">
            <v>0</v>
          </cell>
          <cell r="AB1264">
            <v>220740.25430297852</v>
          </cell>
          <cell r="AC1264">
            <v>0</v>
          </cell>
          <cell r="AD1264">
            <v>0</v>
          </cell>
          <cell r="AE1264">
            <v>0</v>
          </cell>
          <cell r="AF1264">
            <v>218449.98156738281</v>
          </cell>
          <cell r="AG1264">
            <v>2206.5615215301514</v>
          </cell>
          <cell r="AH1264">
            <v>83.678869515657425</v>
          </cell>
          <cell r="AI1264">
            <v>28090.287109375</v>
          </cell>
          <cell r="AJ1264">
            <v>25786.004638671875</v>
          </cell>
          <cell r="AK1264">
            <v>0</v>
          </cell>
          <cell r="AL1264">
            <v>0</v>
          </cell>
          <cell r="AM1264">
            <v>0</v>
          </cell>
          <cell r="AN1264">
            <v>0</v>
          </cell>
          <cell r="AO1264">
            <v>0</v>
          </cell>
          <cell r="AP1264">
            <v>0</v>
          </cell>
          <cell r="AQ1264">
            <v>0</v>
          </cell>
          <cell r="AR1264">
            <v>1</v>
          </cell>
          <cell r="AS1264">
            <v>0</v>
          </cell>
          <cell r="AT1264">
            <v>0</v>
          </cell>
          <cell r="AU1264">
            <v>0</v>
          </cell>
          <cell r="AV1264">
            <v>0</v>
          </cell>
          <cell r="AW1264">
            <v>0</v>
          </cell>
          <cell r="AX1264">
            <v>0</v>
          </cell>
          <cell r="AY1264">
            <v>0</v>
          </cell>
          <cell r="AZ1264">
            <v>0</v>
          </cell>
          <cell r="BA1264">
            <v>0</v>
          </cell>
          <cell r="BB1264">
            <v>0</v>
          </cell>
          <cell r="BC1264">
            <v>0</v>
          </cell>
          <cell r="BD1264">
            <v>0</v>
          </cell>
          <cell r="BE1264">
            <v>0</v>
          </cell>
          <cell r="BF1264">
            <v>0</v>
          </cell>
          <cell r="BG1264">
            <v>0</v>
          </cell>
          <cell r="BH1264">
            <v>0</v>
          </cell>
          <cell r="BI1264">
            <v>0</v>
          </cell>
          <cell r="BJ1264">
            <v>0</v>
          </cell>
          <cell r="BK1264">
            <v>0</v>
          </cell>
          <cell r="BL1264">
            <v>0</v>
          </cell>
          <cell r="BM1264">
            <v>0</v>
          </cell>
          <cell r="BN1264">
            <v>0</v>
          </cell>
          <cell r="BO1264">
            <v>0</v>
          </cell>
          <cell r="BP1264">
            <v>0</v>
          </cell>
          <cell r="BQ1264">
            <v>0</v>
          </cell>
          <cell r="BR1264">
            <v>0</v>
          </cell>
          <cell r="BS1264">
            <v>0</v>
          </cell>
          <cell r="BT1264">
            <v>0</v>
          </cell>
          <cell r="BU1264">
            <v>0</v>
          </cell>
          <cell r="BV1264">
            <v>0</v>
          </cell>
          <cell r="BW1264">
            <v>0</v>
          </cell>
          <cell r="BX1264">
            <v>0</v>
          </cell>
          <cell r="BY1264">
            <v>0</v>
          </cell>
          <cell r="BZ1264">
            <v>0</v>
          </cell>
          <cell r="CA1264">
            <v>3804.725341796875</v>
          </cell>
          <cell r="CB1264">
            <v>13632.3310546875</v>
          </cell>
          <cell r="CC1264">
            <v>8522.5849609375</v>
          </cell>
          <cell r="CD1264">
            <v>0</v>
          </cell>
          <cell r="CE1264">
            <v>2130.646240234375</v>
          </cell>
          <cell r="CF1264">
            <v>0</v>
          </cell>
          <cell r="CG1264">
            <v>0</v>
          </cell>
          <cell r="CH1264">
            <v>0</v>
          </cell>
          <cell r="CI1264">
            <v>0</v>
          </cell>
          <cell r="CJ1264">
            <v>0</v>
          </cell>
          <cell r="CK1264">
            <v>0</v>
          </cell>
          <cell r="CL1264">
            <v>0</v>
          </cell>
          <cell r="CM1264">
            <v>1</v>
          </cell>
        </row>
        <row r="1265">
          <cell r="A1265" t="str">
            <v>NIP_BP11_Z_UTOR_WL1_G07</v>
          </cell>
          <cell r="C1265" t="str">
            <v>BP11</v>
          </cell>
          <cell r="D1265" t="str">
            <v>In</v>
          </cell>
          <cell r="E1265" t="str">
            <v>Domgas/IPP</v>
          </cell>
          <cell r="F1265" t="str">
            <v>Base</v>
          </cell>
          <cell r="G1265" t="str">
            <v>Portfolio Action</v>
          </cell>
          <cell r="H1265" t="str">
            <v>Out</v>
          </cell>
          <cell r="I1265" t="str">
            <v>UTOROGU</v>
          </cell>
          <cell r="J1265" t="str">
            <v>OML - 34</v>
          </cell>
          <cell r="K1265" t="str">
            <v>LAND WEST</v>
          </cell>
          <cell r="L1265" t="str">
            <v>West</v>
          </cell>
          <cell r="M1265" t="str">
            <v>WDG - Utorogu NAG.</v>
          </cell>
          <cell r="N1265" t="str">
            <v>WDG Phase 2 (Utorogu + Ughelli E)</v>
          </cell>
          <cell r="O1265" t="str">
            <v>WDG Phase 2 (Utorogu + Ughelli E)</v>
          </cell>
          <cell r="P1265" t="str">
            <v>WDG Phase 2 (Utorogu + Ughelli E)</v>
          </cell>
          <cell r="Q1265" t="str">
            <v>Ernest Ikpolo</v>
          </cell>
          <cell r="R1265" t="str">
            <v>UTOROGU2_GP</v>
          </cell>
          <cell r="S1265" t="str">
            <v>DOMGAS</v>
          </cell>
          <cell r="T1265" t="str">
            <v>4. Oil</v>
          </cell>
          <cell r="U1265" t="str">
            <v>2. Domgas / IPP</v>
          </cell>
          <cell r="V1265" t="str">
            <v xml:space="preserve">Oghene Nkonyeasua </v>
          </cell>
          <cell r="W1265">
            <v>0</v>
          </cell>
          <cell r="X1265">
            <v>0</v>
          </cell>
          <cell r="Y1265">
            <v>0</v>
          </cell>
          <cell r="Z1265">
            <v>12438.026538848877</v>
          </cell>
          <cell r="AA1265">
            <v>0</v>
          </cell>
          <cell r="AB1265">
            <v>744575.826171875</v>
          </cell>
          <cell r="AC1265">
            <v>0</v>
          </cell>
          <cell r="AD1265">
            <v>0</v>
          </cell>
          <cell r="AE1265">
            <v>0</v>
          </cell>
          <cell r="AF1265">
            <v>736159.77111816406</v>
          </cell>
          <cell r="AG1265">
            <v>7435.9888048171997</v>
          </cell>
          <cell r="AH1265">
            <v>978.78059947490692</v>
          </cell>
          <cell r="AI1265">
            <v>140738.25</v>
          </cell>
          <cell r="AJ1265">
            <v>110547.189453125</v>
          </cell>
          <cell r="AK1265">
            <v>0</v>
          </cell>
          <cell r="AL1265">
            <v>0</v>
          </cell>
          <cell r="AM1265">
            <v>0</v>
          </cell>
          <cell r="AN1265">
            <v>0</v>
          </cell>
          <cell r="AO1265">
            <v>0</v>
          </cell>
          <cell r="AP1265">
            <v>0</v>
          </cell>
          <cell r="AQ1265">
            <v>0</v>
          </cell>
          <cell r="AR1265">
            <v>4</v>
          </cell>
          <cell r="AS1265">
            <v>0</v>
          </cell>
          <cell r="AT1265">
            <v>0</v>
          </cell>
          <cell r="AU1265">
            <v>0</v>
          </cell>
          <cell r="AV1265">
            <v>0</v>
          </cell>
          <cell r="AW1265">
            <v>0</v>
          </cell>
          <cell r="AX1265">
            <v>0</v>
          </cell>
          <cell r="AY1265">
            <v>0</v>
          </cell>
          <cell r="AZ1265">
            <v>0</v>
          </cell>
          <cell r="BA1265">
            <v>0</v>
          </cell>
          <cell r="BB1265">
            <v>0</v>
          </cell>
          <cell r="BC1265">
            <v>0</v>
          </cell>
          <cell r="BD1265">
            <v>0</v>
          </cell>
          <cell r="BE1265">
            <v>0</v>
          </cell>
          <cell r="BF1265">
            <v>0</v>
          </cell>
          <cell r="BG1265">
            <v>0</v>
          </cell>
          <cell r="BH1265">
            <v>0</v>
          </cell>
          <cell r="BI1265">
            <v>0</v>
          </cell>
          <cell r="BJ1265">
            <v>0</v>
          </cell>
          <cell r="BK1265">
            <v>0</v>
          </cell>
          <cell r="BL1265">
            <v>0</v>
          </cell>
          <cell r="BM1265">
            <v>0</v>
          </cell>
          <cell r="BN1265">
            <v>0</v>
          </cell>
          <cell r="BO1265">
            <v>0</v>
          </cell>
          <cell r="BP1265">
            <v>0</v>
          </cell>
          <cell r="BQ1265">
            <v>0</v>
          </cell>
          <cell r="BR1265">
            <v>0</v>
          </cell>
          <cell r="BS1265">
            <v>0</v>
          </cell>
          <cell r="BT1265">
            <v>0</v>
          </cell>
          <cell r="BU1265">
            <v>0</v>
          </cell>
          <cell r="BV1265">
            <v>0</v>
          </cell>
          <cell r="BW1265">
            <v>0</v>
          </cell>
          <cell r="BX1265">
            <v>0</v>
          </cell>
          <cell r="BY1265">
            <v>0</v>
          </cell>
          <cell r="BZ1265">
            <v>0</v>
          </cell>
          <cell r="CA1265">
            <v>19301.24609375</v>
          </cell>
          <cell r="CB1265">
            <v>69162.8046875</v>
          </cell>
          <cell r="CC1265">
            <v>41819.3671875</v>
          </cell>
          <cell r="CD1265">
            <v>0</v>
          </cell>
          <cell r="CE1265">
            <v>10454.841796875</v>
          </cell>
          <cell r="CF1265">
            <v>0</v>
          </cell>
          <cell r="CG1265">
            <v>0</v>
          </cell>
          <cell r="CH1265">
            <v>0</v>
          </cell>
          <cell r="CI1265">
            <v>0</v>
          </cell>
          <cell r="CJ1265">
            <v>0</v>
          </cell>
          <cell r="CK1265">
            <v>0</v>
          </cell>
          <cell r="CL1265">
            <v>0</v>
          </cell>
          <cell r="CM1265">
            <v>1</v>
          </cell>
        </row>
        <row r="1266">
          <cell r="A1266" t="str">
            <v>NIP_BP11_Z_UTOR_WL1_G99</v>
          </cell>
          <cell r="C1266" t="str">
            <v>BP11</v>
          </cell>
          <cell r="D1266" t="str">
            <v>In</v>
          </cell>
          <cell r="E1266" t="str">
            <v>Domgas/IPP</v>
          </cell>
          <cell r="F1266" t="str">
            <v>Base</v>
          </cell>
          <cell r="G1266" t="str">
            <v>Portfolio Action</v>
          </cell>
          <cell r="H1266" t="str">
            <v>Out</v>
          </cell>
          <cell r="I1266" t="str">
            <v>UTOROGU</v>
          </cell>
          <cell r="J1266" t="str">
            <v>OML - 34</v>
          </cell>
          <cell r="K1266" t="str">
            <v>LAND WEST</v>
          </cell>
          <cell r="L1266" t="str">
            <v>West</v>
          </cell>
          <cell r="M1266" t="str">
            <v>West Domgas Growth (SFR)</v>
          </cell>
          <cell r="N1266" t="str">
            <v>WDG Phase 2 (Utorogu + Ughelli E)</v>
          </cell>
          <cell r="O1266" t="str">
            <v>WDG Phase 2 (Utorogu + Ughelli E)</v>
          </cell>
          <cell r="P1266" t="str">
            <v>WDG Phase 2 (Utorogu + Ughelli E)</v>
          </cell>
          <cell r="Q1266" t="str">
            <v>Ernest Ikpolo</v>
          </cell>
          <cell r="R1266" t="str">
            <v>UTOROGU3_GP</v>
          </cell>
          <cell r="S1266" t="str">
            <v>DOMGAS</v>
          </cell>
          <cell r="T1266" t="str">
            <v>4. Oil</v>
          </cell>
          <cell r="U1266" t="str">
            <v>2. Domgas / IPP</v>
          </cell>
          <cell r="V1266" t="str">
            <v xml:space="preserve">Oghene Nkonyeasua </v>
          </cell>
          <cell r="W1266">
            <v>0</v>
          </cell>
          <cell r="X1266">
            <v>0</v>
          </cell>
          <cell r="Y1266">
            <v>0</v>
          </cell>
          <cell r="Z1266">
            <v>22847.197998046875</v>
          </cell>
          <cell r="AA1266">
            <v>0</v>
          </cell>
          <cell r="AB1266">
            <v>407256.9775390625</v>
          </cell>
          <cell r="AC1266">
            <v>0</v>
          </cell>
          <cell r="AD1266">
            <v>0</v>
          </cell>
          <cell r="AE1266">
            <v>0</v>
          </cell>
          <cell r="AF1266">
            <v>402023.6025390625</v>
          </cell>
          <cell r="AG1266">
            <v>4060.8664093017578</v>
          </cell>
          <cell r="AH1266">
            <v>1169.9844093322754</v>
          </cell>
          <cell r="AI1266">
            <v>224028.84375</v>
          </cell>
          <cell r="AJ1266">
            <v>148321.5986328125</v>
          </cell>
          <cell r="AK1266">
            <v>0</v>
          </cell>
          <cell r="AL1266">
            <v>0</v>
          </cell>
          <cell r="AM1266">
            <v>0</v>
          </cell>
          <cell r="AN1266">
            <v>0</v>
          </cell>
          <cell r="AO1266">
            <v>0</v>
          </cell>
          <cell r="AP1266">
            <v>0</v>
          </cell>
          <cell r="AQ1266">
            <v>0</v>
          </cell>
          <cell r="AR1266">
            <v>6</v>
          </cell>
          <cell r="AS1266">
            <v>0</v>
          </cell>
          <cell r="AT1266">
            <v>0</v>
          </cell>
          <cell r="AU1266">
            <v>0</v>
          </cell>
          <cell r="AV1266">
            <v>0</v>
          </cell>
          <cell r="AW1266">
            <v>0</v>
          </cell>
          <cell r="AX1266">
            <v>0</v>
          </cell>
          <cell r="AY1266">
            <v>0</v>
          </cell>
          <cell r="AZ1266">
            <v>0</v>
          </cell>
          <cell r="BA1266">
            <v>0</v>
          </cell>
          <cell r="BB1266">
            <v>0</v>
          </cell>
          <cell r="BC1266">
            <v>0</v>
          </cell>
          <cell r="BD1266">
            <v>0</v>
          </cell>
          <cell r="BE1266">
            <v>0</v>
          </cell>
          <cell r="BF1266">
            <v>0</v>
          </cell>
          <cell r="BG1266">
            <v>0</v>
          </cell>
          <cell r="BH1266">
            <v>0</v>
          </cell>
          <cell r="BI1266">
            <v>0</v>
          </cell>
          <cell r="BJ1266">
            <v>0</v>
          </cell>
          <cell r="BK1266">
            <v>0</v>
          </cell>
          <cell r="BL1266">
            <v>0</v>
          </cell>
          <cell r="BM1266">
            <v>0</v>
          </cell>
          <cell r="BN1266">
            <v>0</v>
          </cell>
          <cell r="BO1266">
            <v>0</v>
          </cell>
          <cell r="BP1266">
            <v>0</v>
          </cell>
          <cell r="BQ1266">
            <v>0</v>
          </cell>
          <cell r="BR1266">
            <v>0</v>
          </cell>
          <cell r="BS1266">
            <v>0</v>
          </cell>
          <cell r="BT1266">
            <v>0</v>
          </cell>
          <cell r="BU1266">
            <v>0</v>
          </cell>
          <cell r="BV1266">
            <v>0</v>
          </cell>
          <cell r="BW1266">
            <v>0</v>
          </cell>
          <cell r="BX1266">
            <v>0</v>
          </cell>
          <cell r="BY1266">
            <v>0</v>
          </cell>
          <cell r="BZ1266">
            <v>0</v>
          </cell>
          <cell r="CA1266">
            <v>30723.95703125</v>
          </cell>
          <cell r="CB1266">
            <v>110094.1796875</v>
          </cell>
          <cell r="CC1266">
            <v>65629.78125</v>
          </cell>
          <cell r="CD1266">
            <v>0</v>
          </cell>
          <cell r="CE1266">
            <v>17580.9296875</v>
          </cell>
          <cell r="CF1266">
            <v>0</v>
          </cell>
          <cell r="CG1266">
            <v>0</v>
          </cell>
          <cell r="CH1266">
            <v>0</v>
          </cell>
          <cell r="CI1266">
            <v>0</v>
          </cell>
          <cell r="CJ1266">
            <v>0</v>
          </cell>
          <cell r="CK1266">
            <v>0</v>
          </cell>
          <cell r="CL1266">
            <v>0</v>
          </cell>
          <cell r="CM1266">
            <v>1</v>
          </cell>
        </row>
        <row r="1267">
          <cell r="A1267" t="str">
            <v>NIP_BP11_Z_UZRE_WL2_D99</v>
          </cell>
          <cell r="C1267" t="str">
            <v>BP11</v>
          </cell>
          <cell r="D1267" t="str">
            <v>In</v>
          </cell>
          <cell r="E1267" t="str">
            <v>Domgas/IPP</v>
          </cell>
          <cell r="F1267" t="str">
            <v>Base</v>
          </cell>
          <cell r="G1267" t="str">
            <v>Portfolio Action</v>
          </cell>
          <cell r="H1267" t="str">
            <v>Out</v>
          </cell>
          <cell r="I1267" t="str">
            <v>UZERE EAST</v>
          </cell>
          <cell r="J1267" t="str">
            <v>OML - 28</v>
          </cell>
          <cell r="K1267" t="str">
            <v>LAND WEST</v>
          </cell>
          <cell r="L1267" t="str">
            <v>West</v>
          </cell>
          <cell r="M1267" t="str">
            <v>West Domgas Growth (SFR)</v>
          </cell>
          <cell r="N1267" t="str">
            <v>WDG Phase 2 (Utorogu + Ughelli E)</v>
          </cell>
          <cell r="O1267" t="str">
            <v>WDG Phase 2 (Utorogu + Ughelli E)</v>
          </cell>
          <cell r="P1267" t="str">
            <v>WDG Phase 2 (Utorogu + Ughelli E)</v>
          </cell>
          <cell r="Q1267" t="str">
            <v>Ernest Ikpolo</v>
          </cell>
          <cell r="R1267" t="str">
            <v>UZERE_EAST1_FS</v>
          </cell>
          <cell r="S1267" t="str">
            <v>DOMGAS</v>
          </cell>
          <cell r="T1267" t="str">
            <v>4. Oil</v>
          </cell>
          <cell r="U1267" t="str">
            <v>2. Domgas / IPP</v>
          </cell>
          <cell r="V1267" t="str">
            <v xml:space="preserve">Oghene Nkonyeasua </v>
          </cell>
          <cell r="W1267">
            <v>0</v>
          </cell>
          <cell r="X1267">
            <v>0</v>
          </cell>
          <cell r="Y1267">
            <v>31105.856628417969</v>
          </cell>
          <cell r="Z1267">
            <v>0</v>
          </cell>
          <cell r="AA1267">
            <v>21613.588195800781</v>
          </cell>
          <cell r="AB1267">
            <v>0</v>
          </cell>
          <cell r="AC1267">
            <v>19452.273132324219</v>
          </cell>
          <cell r="AD1267">
            <v>2161.3587989807129</v>
          </cell>
          <cell r="AE1267">
            <v>0</v>
          </cell>
          <cell r="AF1267">
            <v>0</v>
          </cell>
          <cell r="AG1267">
            <v>0</v>
          </cell>
          <cell r="AH1267">
            <v>0</v>
          </cell>
          <cell r="AI1267">
            <v>268569.0625</v>
          </cell>
          <cell r="AJ1267">
            <v>156976.59423828125</v>
          </cell>
          <cell r="AK1267">
            <v>0</v>
          </cell>
          <cell r="AL1267">
            <v>0</v>
          </cell>
          <cell r="AM1267">
            <v>5</v>
          </cell>
          <cell r="AN1267">
            <v>0</v>
          </cell>
          <cell r="AO1267">
            <v>0</v>
          </cell>
          <cell r="AP1267">
            <v>0</v>
          </cell>
          <cell r="AQ1267">
            <v>0</v>
          </cell>
          <cell r="AR1267">
            <v>0</v>
          </cell>
          <cell r="AS1267">
            <v>0</v>
          </cell>
          <cell r="AT1267">
            <v>0</v>
          </cell>
          <cell r="AU1267">
            <v>0</v>
          </cell>
          <cell r="AV1267">
            <v>0</v>
          </cell>
          <cell r="AW1267">
            <v>0</v>
          </cell>
          <cell r="AX1267">
            <v>0</v>
          </cell>
          <cell r="AY1267">
            <v>0</v>
          </cell>
          <cell r="AZ1267">
            <v>0</v>
          </cell>
          <cell r="BA1267">
            <v>0</v>
          </cell>
          <cell r="BB1267">
            <v>0</v>
          </cell>
          <cell r="BC1267">
            <v>0</v>
          </cell>
          <cell r="BD1267">
            <v>0</v>
          </cell>
          <cell r="BE1267">
            <v>0</v>
          </cell>
          <cell r="BF1267">
            <v>0</v>
          </cell>
          <cell r="BG1267">
            <v>0</v>
          </cell>
          <cell r="BH1267">
            <v>0</v>
          </cell>
          <cell r="BI1267">
            <v>0</v>
          </cell>
          <cell r="BJ1267">
            <v>0</v>
          </cell>
          <cell r="BK1267">
            <v>0</v>
          </cell>
          <cell r="BL1267">
            <v>32570.853515625</v>
          </cell>
          <cell r="BM1267">
            <v>118951.58984375</v>
          </cell>
          <cell r="BN1267">
            <v>85778.6015625</v>
          </cell>
          <cell r="BO1267">
            <v>0</v>
          </cell>
          <cell r="BP1267">
            <v>31268.01953125</v>
          </cell>
          <cell r="BQ1267">
            <v>0</v>
          </cell>
          <cell r="BR1267">
            <v>0</v>
          </cell>
          <cell r="BS1267">
            <v>0</v>
          </cell>
          <cell r="BT1267">
            <v>0</v>
          </cell>
          <cell r="BU1267">
            <v>0</v>
          </cell>
          <cell r="BV1267">
            <v>0</v>
          </cell>
          <cell r="BW1267">
            <v>0</v>
          </cell>
          <cell r="BX1267">
            <v>0</v>
          </cell>
          <cell r="BY1267">
            <v>0</v>
          </cell>
          <cell r="BZ1267">
            <v>0</v>
          </cell>
          <cell r="CA1267">
            <v>0</v>
          </cell>
          <cell r="CB1267">
            <v>0</v>
          </cell>
          <cell r="CC1267">
            <v>0</v>
          </cell>
          <cell r="CD1267">
            <v>0</v>
          </cell>
          <cell r="CE1267">
            <v>0</v>
          </cell>
          <cell r="CF1267">
            <v>0</v>
          </cell>
          <cell r="CG1267">
            <v>0</v>
          </cell>
          <cell r="CH1267">
            <v>0</v>
          </cell>
          <cell r="CI1267">
            <v>0</v>
          </cell>
          <cell r="CJ1267">
            <v>0</v>
          </cell>
          <cell r="CK1267">
            <v>0</v>
          </cell>
          <cell r="CL1267">
            <v>0</v>
          </cell>
          <cell r="CM1267">
            <v>1</v>
          </cell>
        </row>
        <row r="1268">
          <cell r="A1268" t="str">
            <v>NIP_BP11_Z_UZRW_WL2_D99</v>
          </cell>
          <cell r="C1268" t="str">
            <v>BP11</v>
          </cell>
          <cell r="D1268" t="str">
            <v>In</v>
          </cell>
          <cell r="E1268" t="str">
            <v>Domgas/IPP</v>
          </cell>
          <cell r="F1268" t="str">
            <v>Base</v>
          </cell>
          <cell r="G1268" t="str">
            <v>Portfolio Action</v>
          </cell>
          <cell r="H1268" t="str">
            <v>Out</v>
          </cell>
          <cell r="I1268" t="str">
            <v>UZERE WEST</v>
          </cell>
          <cell r="J1268" t="str">
            <v>OML - 30</v>
          </cell>
          <cell r="K1268" t="str">
            <v>LAND WEST</v>
          </cell>
          <cell r="L1268" t="str">
            <v>West</v>
          </cell>
          <cell r="M1268" t="str">
            <v>West Domgas Growth (SFR)</v>
          </cell>
          <cell r="N1268" t="str">
            <v>WDG Phase 2 (Utorogu + Ughelli E)</v>
          </cell>
          <cell r="O1268" t="str">
            <v>WDG Phase 2 (Utorogu + Ughelli E)</v>
          </cell>
          <cell r="P1268" t="str">
            <v>WDG Phase 2 (Utorogu + Ughelli E)</v>
          </cell>
          <cell r="Q1268" t="str">
            <v>Ernest Ikpolo</v>
          </cell>
          <cell r="R1268" t="str">
            <v>UZERE_EAST1_FS</v>
          </cell>
          <cell r="S1268" t="str">
            <v>DOMGAS</v>
          </cell>
          <cell r="T1268" t="str">
            <v>4. Oil</v>
          </cell>
          <cell r="V1268" t="str">
            <v xml:space="preserve">Oghene Nkonyeasua </v>
          </cell>
          <cell r="W1268">
            <v>0</v>
          </cell>
          <cell r="X1268">
            <v>0</v>
          </cell>
          <cell r="Y1268">
            <v>23073.236572265625</v>
          </cell>
          <cell r="Z1268">
            <v>0</v>
          </cell>
          <cell r="AA1268">
            <v>12051.135803222656</v>
          </cell>
          <cell r="AB1268">
            <v>0</v>
          </cell>
          <cell r="AC1268">
            <v>10846.006622314453</v>
          </cell>
          <cell r="AD1268">
            <v>1205.1135635375977</v>
          </cell>
          <cell r="AE1268">
            <v>0</v>
          </cell>
          <cell r="AF1268">
            <v>0</v>
          </cell>
          <cell r="AG1268">
            <v>0</v>
          </cell>
          <cell r="AH1268">
            <v>0</v>
          </cell>
          <cell r="AI1268">
            <v>573558.38671875</v>
          </cell>
          <cell r="AJ1268">
            <v>153676.9072265625</v>
          </cell>
          <cell r="AK1268">
            <v>0</v>
          </cell>
          <cell r="AL1268">
            <v>0</v>
          </cell>
          <cell r="AM1268">
            <v>5</v>
          </cell>
          <cell r="AN1268">
            <v>0</v>
          </cell>
          <cell r="AO1268">
            <v>0</v>
          </cell>
          <cell r="AP1268">
            <v>0</v>
          </cell>
          <cell r="AQ1268">
            <v>0</v>
          </cell>
          <cell r="AR1268">
            <v>0</v>
          </cell>
          <cell r="AS1268">
            <v>0</v>
          </cell>
          <cell r="AT1268">
            <v>0</v>
          </cell>
          <cell r="AU1268">
            <v>0</v>
          </cell>
          <cell r="AV1268">
            <v>0</v>
          </cell>
          <cell r="AW1268">
            <v>0</v>
          </cell>
          <cell r="AX1268">
            <v>0</v>
          </cell>
          <cell r="AY1268">
            <v>0</v>
          </cell>
          <cell r="AZ1268">
            <v>0</v>
          </cell>
          <cell r="BA1268">
            <v>0</v>
          </cell>
          <cell r="BB1268">
            <v>0</v>
          </cell>
          <cell r="BC1268">
            <v>0</v>
          </cell>
          <cell r="BD1268">
            <v>0</v>
          </cell>
          <cell r="BE1268">
            <v>0</v>
          </cell>
          <cell r="BF1268">
            <v>0</v>
          </cell>
          <cell r="BG1268">
            <v>0</v>
          </cell>
          <cell r="BH1268">
            <v>0</v>
          </cell>
          <cell r="BI1268">
            <v>0</v>
          </cell>
          <cell r="BJ1268">
            <v>0</v>
          </cell>
          <cell r="BK1268">
            <v>0</v>
          </cell>
          <cell r="BL1268">
            <v>62297.25927734375</v>
          </cell>
          <cell r="BM1268">
            <v>262346.21484375</v>
          </cell>
          <cell r="BN1268">
            <v>189109.5556640625</v>
          </cell>
          <cell r="BO1268">
            <v>0</v>
          </cell>
          <cell r="BP1268">
            <v>59805.36669921875</v>
          </cell>
          <cell r="BQ1268">
            <v>0</v>
          </cell>
          <cell r="BR1268">
            <v>0</v>
          </cell>
          <cell r="BS1268">
            <v>0</v>
          </cell>
          <cell r="BT1268">
            <v>0</v>
          </cell>
          <cell r="BU1268">
            <v>0</v>
          </cell>
          <cell r="BV1268">
            <v>0</v>
          </cell>
          <cell r="BW1268">
            <v>0</v>
          </cell>
          <cell r="BX1268">
            <v>0</v>
          </cell>
          <cell r="BY1268">
            <v>0</v>
          </cell>
          <cell r="BZ1268">
            <v>0</v>
          </cell>
          <cell r="CA1268">
            <v>0</v>
          </cell>
          <cell r="CB1268">
            <v>0</v>
          </cell>
          <cell r="CC1268">
            <v>0</v>
          </cell>
          <cell r="CD1268">
            <v>0</v>
          </cell>
          <cell r="CE1268">
            <v>0</v>
          </cell>
          <cell r="CF1268">
            <v>0</v>
          </cell>
          <cell r="CG1268">
            <v>0</v>
          </cell>
          <cell r="CH1268">
            <v>0</v>
          </cell>
          <cell r="CI1268">
            <v>0</v>
          </cell>
          <cell r="CJ1268">
            <v>0</v>
          </cell>
          <cell r="CK1268">
            <v>0</v>
          </cell>
          <cell r="CL1268">
            <v>0</v>
          </cell>
          <cell r="CM1268">
            <v>1</v>
          </cell>
        </row>
        <row r="1269">
          <cell r="A1269" t="str">
            <v>NIP_BP11_Z_UZRW_WL2_G99</v>
          </cell>
          <cell r="C1269" t="str">
            <v>BP11</v>
          </cell>
          <cell r="D1269" t="str">
            <v>In</v>
          </cell>
          <cell r="E1269" t="str">
            <v>Domgas/IPP</v>
          </cell>
          <cell r="F1269" t="str">
            <v>Base</v>
          </cell>
          <cell r="G1269" t="str">
            <v>Portfolio Action</v>
          </cell>
          <cell r="H1269" t="str">
            <v>Out</v>
          </cell>
          <cell r="I1269" t="str">
            <v>UZERE WEST</v>
          </cell>
          <cell r="J1269" t="str">
            <v>OML - 30</v>
          </cell>
          <cell r="K1269" t="str">
            <v>LAND WEST</v>
          </cell>
          <cell r="L1269" t="str">
            <v>West</v>
          </cell>
          <cell r="M1269" t="str">
            <v>West Domgas Growth (SFR)</v>
          </cell>
          <cell r="N1269" t="str">
            <v>WDG Phase 2 (Utorogu + Ughelli E)</v>
          </cell>
          <cell r="O1269" t="str">
            <v>WDG Phase 2 (Utorogu + Ughelli E)</v>
          </cell>
          <cell r="P1269" t="str">
            <v>WDG Phase 2 (Utorogu + Ughelli E)</v>
          </cell>
          <cell r="Q1269" t="str">
            <v>Ernest Ikpolo</v>
          </cell>
          <cell r="R1269" t="str">
            <v>UTOROGU3_GP</v>
          </cell>
          <cell r="S1269" t="str">
            <v>DOMGAS</v>
          </cell>
          <cell r="T1269" t="str">
            <v>4. Oil</v>
          </cell>
          <cell r="U1269" t="str">
            <v>2. Domgas / IPP</v>
          </cell>
          <cell r="V1269" t="str">
            <v xml:space="preserve">Oghene Nkonyeasua </v>
          </cell>
          <cell r="W1269">
            <v>0</v>
          </cell>
          <cell r="X1269">
            <v>0</v>
          </cell>
          <cell r="Y1269">
            <v>0</v>
          </cell>
          <cell r="Z1269">
            <v>13181.667846679688</v>
          </cell>
          <cell r="AA1269">
            <v>0</v>
          </cell>
          <cell r="AB1269">
            <v>545874.560546875</v>
          </cell>
          <cell r="AC1269">
            <v>0</v>
          </cell>
          <cell r="AD1269">
            <v>0</v>
          </cell>
          <cell r="AE1269">
            <v>0</v>
          </cell>
          <cell r="AF1269">
            <v>539449.404296875</v>
          </cell>
          <cell r="AG1269">
            <v>5448.9990234375</v>
          </cell>
          <cell r="AH1269">
            <v>975.0110969543457</v>
          </cell>
          <cell r="AI1269">
            <v>411094.046875</v>
          </cell>
          <cell r="AJ1269">
            <v>206954.42578125</v>
          </cell>
          <cell r="AK1269">
            <v>0</v>
          </cell>
          <cell r="AL1269">
            <v>0</v>
          </cell>
          <cell r="AM1269">
            <v>0</v>
          </cell>
          <cell r="AN1269">
            <v>0</v>
          </cell>
          <cell r="AO1269">
            <v>0</v>
          </cell>
          <cell r="AP1269">
            <v>0</v>
          </cell>
          <cell r="AQ1269">
            <v>0</v>
          </cell>
          <cell r="AR1269">
            <v>5</v>
          </cell>
          <cell r="AS1269">
            <v>0</v>
          </cell>
          <cell r="AT1269">
            <v>0</v>
          </cell>
          <cell r="AU1269">
            <v>0</v>
          </cell>
          <cell r="AV1269">
            <v>0</v>
          </cell>
          <cell r="AW1269">
            <v>0</v>
          </cell>
          <cell r="AX1269">
            <v>0</v>
          </cell>
          <cell r="AY1269">
            <v>0</v>
          </cell>
          <cell r="AZ1269">
            <v>0</v>
          </cell>
          <cell r="BA1269">
            <v>0</v>
          </cell>
          <cell r="BB1269">
            <v>0</v>
          </cell>
          <cell r="BC1269">
            <v>0</v>
          </cell>
          <cell r="BD1269">
            <v>0</v>
          </cell>
          <cell r="BE1269">
            <v>0</v>
          </cell>
          <cell r="BF1269">
            <v>0</v>
          </cell>
          <cell r="BG1269">
            <v>0</v>
          </cell>
          <cell r="BH1269">
            <v>0</v>
          </cell>
          <cell r="BI1269">
            <v>0</v>
          </cell>
          <cell r="BJ1269">
            <v>0</v>
          </cell>
          <cell r="BK1269">
            <v>0</v>
          </cell>
          <cell r="BL1269">
            <v>0</v>
          </cell>
          <cell r="BM1269">
            <v>0</v>
          </cell>
          <cell r="BN1269">
            <v>0</v>
          </cell>
          <cell r="BO1269">
            <v>0</v>
          </cell>
          <cell r="BP1269">
            <v>0</v>
          </cell>
          <cell r="BQ1269">
            <v>0</v>
          </cell>
          <cell r="BR1269">
            <v>0</v>
          </cell>
          <cell r="BS1269">
            <v>0</v>
          </cell>
          <cell r="BT1269">
            <v>0</v>
          </cell>
          <cell r="BU1269">
            <v>0</v>
          </cell>
          <cell r="BV1269">
            <v>0</v>
          </cell>
          <cell r="BW1269">
            <v>0</v>
          </cell>
          <cell r="BX1269">
            <v>0</v>
          </cell>
          <cell r="BY1269">
            <v>0</v>
          </cell>
          <cell r="BZ1269">
            <v>0</v>
          </cell>
          <cell r="CA1269">
            <v>55981.94140625</v>
          </cell>
          <cell r="CB1269">
            <v>198549.28125</v>
          </cell>
          <cell r="CC1269">
            <v>123160.26953125</v>
          </cell>
          <cell r="CD1269">
            <v>0</v>
          </cell>
          <cell r="CE1269">
            <v>33402.55859375</v>
          </cell>
          <cell r="CF1269">
            <v>0</v>
          </cell>
          <cell r="CG1269">
            <v>0</v>
          </cell>
          <cell r="CH1269">
            <v>0</v>
          </cell>
          <cell r="CI1269">
            <v>0</v>
          </cell>
          <cell r="CJ1269">
            <v>0</v>
          </cell>
          <cell r="CK1269">
            <v>0</v>
          </cell>
          <cell r="CL1269">
            <v>0</v>
          </cell>
          <cell r="CM1269">
            <v>1</v>
          </cell>
        </row>
        <row r="1270">
          <cell r="A1270" t="str">
            <v>NIP_BP11_Z_UZUZ_EL2_G01</v>
          </cell>
          <cell r="C1270" t="str">
            <v>BP11</v>
          </cell>
          <cell r="D1270" t="str">
            <v>In</v>
          </cell>
          <cell r="E1270" t="str">
            <v>Third Party Finance</v>
          </cell>
          <cell r="F1270" t="str">
            <v>Base</v>
          </cell>
          <cell r="G1270" t="str">
            <v>SPDC JV</v>
          </cell>
          <cell r="H1270" t="str">
            <v>Out</v>
          </cell>
          <cell r="I1270" t="str">
            <v>UZU</v>
          </cell>
          <cell r="J1270" t="str">
            <v>OML - 28</v>
          </cell>
          <cell r="K1270" t="str">
            <v>LAND EAST</v>
          </cell>
          <cell r="L1270" t="str">
            <v>East</v>
          </cell>
          <cell r="M1270" t="str">
            <v>Gbaran Ubie Phase 3A - Green Fields (Uzu)</v>
          </cell>
          <cell r="N1270" t="str">
            <v>Gbaran Ubie Phase 3A - Green Fields-UZU</v>
          </cell>
          <cell r="O1270" t="str">
            <v>Gbaran Ubie Phase 3A - Green Fields (Uzu)</v>
          </cell>
          <cell r="P1270" t="str">
            <v>Gbaran Ubie Phase 3A - Green Fields (Uzu)</v>
          </cell>
          <cell r="Q1270" t="str">
            <v>James Iwegbu</v>
          </cell>
          <cell r="R1270" t="str">
            <v>PLANNED_GBARAN3_GP</v>
          </cell>
          <cell r="S1270" t="str">
            <v>NLNG</v>
          </cell>
          <cell r="T1270" t="str">
            <v>2. Export Gas Commitments</v>
          </cell>
          <cell r="U1270" t="str">
            <v>5. Export gas</v>
          </cell>
          <cell r="V1270" t="str">
            <v>Eleluwor Esta</v>
          </cell>
          <cell r="W1270">
            <v>0</v>
          </cell>
          <cell r="X1270">
            <v>0</v>
          </cell>
          <cell r="Y1270">
            <v>0</v>
          </cell>
          <cell r="Z1270">
            <v>1743.0197200775146</v>
          </cell>
          <cell r="AA1270">
            <v>0</v>
          </cell>
          <cell r="AB1270">
            <v>434384.896484375</v>
          </cell>
          <cell r="AC1270">
            <v>0</v>
          </cell>
          <cell r="AD1270">
            <v>0</v>
          </cell>
          <cell r="AE1270">
            <v>0</v>
          </cell>
          <cell r="AF1270">
            <v>434384.88623046875</v>
          </cell>
          <cell r="AG1270">
            <v>0</v>
          </cell>
          <cell r="AH1270">
            <v>0</v>
          </cell>
          <cell r="AI1270">
            <v>201832.7666015625</v>
          </cell>
          <cell r="AJ1270">
            <v>125165.55099487305</v>
          </cell>
          <cell r="AK1270">
            <v>0</v>
          </cell>
          <cell r="AL1270">
            <v>0</v>
          </cell>
          <cell r="AM1270">
            <v>0</v>
          </cell>
          <cell r="AN1270">
            <v>0</v>
          </cell>
          <cell r="AO1270">
            <v>0</v>
          </cell>
          <cell r="AP1270">
            <v>0</v>
          </cell>
          <cell r="AQ1270">
            <v>0</v>
          </cell>
          <cell r="AR1270">
            <v>3</v>
          </cell>
          <cell r="AS1270">
            <v>0</v>
          </cell>
          <cell r="AT1270">
            <v>0</v>
          </cell>
          <cell r="AU1270">
            <v>0</v>
          </cell>
          <cell r="AV1270">
            <v>0</v>
          </cell>
          <cell r="AW1270">
            <v>0</v>
          </cell>
          <cell r="AX1270">
            <v>0</v>
          </cell>
          <cell r="AY1270">
            <v>0</v>
          </cell>
          <cell r="AZ1270">
            <v>0</v>
          </cell>
          <cell r="BA1270">
            <v>0</v>
          </cell>
          <cell r="BB1270">
            <v>0</v>
          </cell>
          <cell r="BC1270">
            <v>0</v>
          </cell>
          <cell r="BD1270">
            <v>0</v>
          </cell>
          <cell r="BE1270">
            <v>0</v>
          </cell>
          <cell r="BF1270">
            <v>0</v>
          </cell>
          <cell r="BG1270">
            <v>0</v>
          </cell>
          <cell r="BH1270">
            <v>0</v>
          </cell>
          <cell r="BI1270">
            <v>0</v>
          </cell>
          <cell r="BJ1270">
            <v>0</v>
          </cell>
          <cell r="BK1270">
            <v>0</v>
          </cell>
          <cell r="BL1270">
            <v>0</v>
          </cell>
          <cell r="BM1270">
            <v>0</v>
          </cell>
          <cell r="BN1270">
            <v>0</v>
          </cell>
          <cell r="BO1270">
            <v>0</v>
          </cell>
          <cell r="BP1270">
            <v>0</v>
          </cell>
          <cell r="BQ1270">
            <v>0</v>
          </cell>
          <cell r="BR1270">
            <v>0</v>
          </cell>
          <cell r="BS1270">
            <v>0</v>
          </cell>
          <cell r="BT1270">
            <v>0</v>
          </cell>
          <cell r="BU1270">
            <v>0</v>
          </cell>
          <cell r="BV1270">
            <v>0</v>
          </cell>
          <cell r="BW1270">
            <v>0</v>
          </cell>
          <cell r="BX1270">
            <v>0</v>
          </cell>
          <cell r="BY1270">
            <v>0</v>
          </cell>
          <cell r="BZ1270">
            <v>0</v>
          </cell>
          <cell r="CA1270">
            <v>56620.130859375</v>
          </cell>
          <cell r="CB1270">
            <v>72880.640625</v>
          </cell>
          <cell r="CC1270">
            <v>46984.083984375</v>
          </cell>
          <cell r="CD1270">
            <v>0</v>
          </cell>
          <cell r="CE1270">
            <v>25347.9130859375</v>
          </cell>
          <cell r="CF1270">
            <v>0</v>
          </cell>
          <cell r="CG1270">
            <v>0</v>
          </cell>
          <cell r="CH1270">
            <v>0</v>
          </cell>
          <cell r="CI1270">
            <v>0</v>
          </cell>
          <cell r="CJ1270">
            <v>0</v>
          </cell>
          <cell r="CK1270">
            <v>0</v>
          </cell>
          <cell r="CL1270">
            <v>0</v>
          </cell>
          <cell r="CM1270">
            <v>1</v>
          </cell>
        </row>
        <row r="1271">
          <cell r="A1271" t="str">
            <v>NIP_BP11_Z_UZUZ_EL2_G02</v>
          </cell>
          <cell r="C1271" t="str">
            <v>BP11</v>
          </cell>
          <cell r="D1271" t="str">
            <v>In</v>
          </cell>
          <cell r="E1271" t="str">
            <v>Third Party Finance</v>
          </cell>
          <cell r="F1271" t="str">
            <v>Base</v>
          </cell>
          <cell r="G1271" t="str">
            <v>SPDC JV</v>
          </cell>
          <cell r="H1271" t="str">
            <v>Out</v>
          </cell>
          <cell r="I1271" t="str">
            <v>UZU</v>
          </cell>
          <cell r="J1271" t="str">
            <v>OML - 28</v>
          </cell>
          <cell r="K1271" t="str">
            <v>LAND EAST</v>
          </cell>
          <cell r="L1271" t="str">
            <v>East</v>
          </cell>
          <cell r="M1271" t="str">
            <v>Gbaran Ubie Phase 3A - Green Fields (Uzu)</v>
          </cell>
          <cell r="N1271" t="str">
            <v>Gbaran Ubie Phase 3A - Green Fields-UZU</v>
          </cell>
          <cell r="O1271" t="str">
            <v>Gbaran Ubie Phase 3A - Green Fields (Uzu)</v>
          </cell>
          <cell r="P1271" t="str">
            <v>Gbaran Ubie Phase 3A - Green Fields (Uzu)</v>
          </cell>
          <cell r="Q1271" t="str">
            <v>James Iwegbu</v>
          </cell>
          <cell r="R1271" t="str">
            <v>PLANNED_GBARAN3_GP</v>
          </cell>
          <cell r="S1271" t="str">
            <v>NLNG</v>
          </cell>
          <cell r="T1271" t="str">
            <v>2. Export Gas Commitments</v>
          </cell>
          <cell r="U1271" t="str">
            <v>5. Export gas</v>
          </cell>
          <cell r="V1271" t="str">
            <v>Eleluwor Esta</v>
          </cell>
          <cell r="W1271">
            <v>0</v>
          </cell>
          <cell r="X1271">
            <v>0</v>
          </cell>
          <cell r="Y1271">
            <v>0</v>
          </cell>
          <cell r="Z1271">
            <v>2170.2173977826369</v>
          </cell>
          <cell r="AA1271">
            <v>0</v>
          </cell>
          <cell r="AB1271">
            <v>164326.71696936252</v>
          </cell>
          <cell r="AC1271">
            <v>0</v>
          </cell>
          <cell r="AD1271">
            <v>0</v>
          </cell>
          <cell r="AE1271">
            <v>0</v>
          </cell>
          <cell r="AF1271">
            <v>164326.72136389374</v>
          </cell>
          <cell r="AG1271">
            <v>0</v>
          </cell>
          <cell r="AH1271">
            <v>0</v>
          </cell>
          <cell r="AI1271">
            <v>22938.06640625</v>
          </cell>
          <cell r="AJ1271">
            <v>33351.048767089844</v>
          </cell>
          <cell r="AK1271">
            <v>0</v>
          </cell>
          <cell r="AL1271">
            <v>0</v>
          </cell>
          <cell r="AM1271">
            <v>0</v>
          </cell>
          <cell r="AN1271">
            <v>0</v>
          </cell>
          <cell r="AO1271">
            <v>0</v>
          </cell>
          <cell r="AP1271">
            <v>0</v>
          </cell>
          <cell r="AQ1271">
            <v>1</v>
          </cell>
          <cell r="AR1271">
            <v>0</v>
          </cell>
          <cell r="AS1271">
            <v>0</v>
          </cell>
          <cell r="AT1271">
            <v>0</v>
          </cell>
          <cell r="AU1271">
            <v>0</v>
          </cell>
          <cell r="AV1271">
            <v>0</v>
          </cell>
          <cell r="AW1271">
            <v>0</v>
          </cell>
          <cell r="AX1271">
            <v>0</v>
          </cell>
          <cell r="AY1271">
            <v>0</v>
          </cell>
          <cell r="AZ1271">
            <v>0</v>
          </cell>
          <cell r="BA1271">
            <v>0</v>
          </cell>
          <cell r="BB1271">
            <v>0</v>
          </cell>
          <cell r="BC1271">
            <v>0</v>
          </cell>
          <cell r="BD1271">
            <v>0</v>
          </cell>
          <cell r="BE1271">
            <v>0</v>
          </cell>
          <cell r="BF1271">
            <v>0</v>
          </cell>
          <cell r="BG1271">
            <v>0</v>
          </cell>
          <cell r="BH1271">
            <v>0</v>
          </cell>
          <cell r="BI1271">
            <v>0</v>
          </cell>
          <cell r="BJ1271">
            <v>0</v>
          </cell>
          <cell r="BK1271">
            <v>0</v>
          </cell>
          <cell r="BL1271">
            <v>0</v>
          </cell>
          <cell r="BM1271">
            <v>0</v>
          </cell>
          <cell r="BN1271">
            <v>0</v>
          </cell>
          <cell r="BO1271">
            <v>0</v>
          </cell>
          <cell r="BP1271">
            <v>0</v>
          </cell>
          <cell r="BQ1271">
            <v>0</v>
          </cell>
          <cell r="BR1271">
            <v>0</v>
          </cell>
          <cell r="BS1271">
            <v>0</v>
          </cell>
          <cell r="BT1271">
            <v>0</v>
          </cell>
          <cell r="BU1271">
            <v>0</v>
          </cell>
          <cell r="BV1271">
            <v>0</v>
          </cell>
          <cell r="BW1271">
            <v>0</v>
          </cell>
          <cell r="BX1271">
            <v>0</v>
          </cell>
          <cell r="BY1271">
            <v>10963.755859375</v>
          </cell>
          <cell r="BZ1271">
            <v>6853.91064453125</v>
          </cell>
          <cell r="CA1271">
            <v>5120.39990234375</v>
          </cell>
          <cell r="CB1271">
            <v>0</v>
          </cell>
          <cell r="CC1271">
            <v>0</v>
          </cell>
          <cell r="CD1271">
            <v>0</v>
          </cell>
          <cell r="CE1271">
            <v>0</v>
          </cell>
          <cell r="CF1271">
            <v>0</v>
          </cell>
          <cell r="CG1271">
            <v>0</v>
          </cell>
          <cell r="CH1271">
            <v>0</v>
          </cell>
          <cell r="CI1271">
            <v>0</v>
          </cell>
          <cell r="CJ1271">
            <v>0</v>
          </cell>
          <cell r="CK1271">
            <v>0</v>
          </cell>
          <cell r="CL1271">
            <v>0</v>
          </cell>
          <cell r="CM1271">
            <v>1</v>
          </cell>
        </row>
        <row r="1272">
          <cell r="A1272" t="str">
            <v>NIP_BP11_Z_WARR_WS1_D01</v>
          </cell>
          <cell r="C1272" t="str">
            <v>BP11</v>
          </cell>
          <cell r="D1272" t="str">
            <v>Out</v>
          </cell>
          <cell r="E1272" t="str">
            <v>Portfolio Action</v>
          </cell>
          <cell r="F1272" t="str">
            <v>Options</v>
          </cell>
          <cell r="G1272" t="str">
            <v>Portfolio Action</v>
          </cell>
          <cell r="H1272" t="str">
            <v>Out</v>
          </cell>
          <cell r="I1272" t="str">
            <v>WARRI RIVER</v>
          </cell>
          <cell r="J1272" t="str">
            <v>OML - 34</v>
          </cell>
          <cell r="K1272" t="str">
            <v>SWAMP WEST</v>
          </cell>
          <cell r="L1272" t="str">
            <v>West</v>
          </cell>
          <cell r="M1272" t="str">
            <v>Warri River FOD</v>
          </cell>
          <cell r="N1272" t="str">
            <v>Warri River FOD</v>
          </cell>
          <cell r="O1272" t="str">
            <v>Warri River FOD</v>
          </cell>
          <cell r="P1272" t="str">
            <v>Warri River FOD</v>
          </cell>
          <cell r="Q1272" t="str">
            <v>Baranu Suka</v>
          </cell>
          <cell r="R1272" t="str">
            <v>BATAN1_FS</v>
          </cell>
          <cell r="S1272" t="str">
            <v>DOMGAS</v>
          </cell>
          <cell r="T1272" t="str">
            <v>4. Oil</v>
          </cell>
          <cell r="U1272" t="str">
            <v>8. Oil and Gas Growth</v>
          </cell>
          <cell r="V1272" t="str">
            <v>David Oluwajuyigbe</v>
          </cell>
          <cell r="W1272">
            <v>3</v>
          </cell>
          <cell r="X1272">
            <v>0</v>
          </cell>
          <cell r="Y1272">
            <v>5257.924072265625</v>
          </cell>
          <cell r="Z1272">
            <v>0</v>
          </cell>
          <cell r="AA1272">
            <v>1467.6819915771484</v>
          </cell>
          <cell r="AB1272">
            <v>0</v>
          </cell>
          <cell r="AC1272">
            <v>1320.9150161743164</v>
          </cell>
          <cell r="AD1272">
            <v>146.76819896697998</v>
          </cell>
          <cell r="AE1272">
            <v>0</v>
          </cell>
          <cell r="AF1272">
            <v>0</v>
          </cell>
          <cell r="AG1272">
            <v>0</v>
          </cell>
          <cell r="AH1272">
            <v>0</v>
          </cell>
          <cell r="AI1272">
            <v>135771.34375</v>
          </cell>
          <cell r="AJ1272">
            <v>30548.069274902344</v>
          </cell>
          <cell r="AK1272">
            <v>0</v>
          </cell>
          <cell r="AL1272">
            <v>0</v>
          </cell>
          <cell r="AM1272">
            <v>0</v>
          </cell>
          <cell r="AN1272">
            <v>0</v>
          </cell>
          <cell r="AO1272">
            <v>0</v>
          </cell>
          <cell r="AP1272">
            <v>0</v>
          </cell>
          <cell r="AQ1272">
            <v>0</v>
          </cell>
          <cell r="AR1272">
            <v>0</v>
          </cell>
          <cell r="AS1272">
            <v>0</v>
          </cell>
          <cell r="AT1272">
            <v>0</v>
          </cell>
          <cell r="AU1272">
            <v>0</v>
          </cell>
          <cell r="AV1272">
            <v>0</v>
          </cell>
          <cell r="AW1272">
            <v>0</v>
          </cell>
          <cell r="AX1272">
            <v>0</v>
          </cell>
          <cell r="AY1272">
            <v>0</v>
          </cell>
          <cell r="AZ1272">
            <v>0</v>
          </cell>
          <cell r="BA1272">
            <v>0</v>
          </cell>
          <cell r="BB1272">
            <v>0</v>
          </cell>
          <cell r="BC1272">
            <v>0</v>
          </cell>
          <cell r="BD1272">
            <v>0</v>
          </cell>
          <cell r="BE1272">
            <v>0</v>
          </cell>
          <cell r="BF1272">
            <v>0</v>
          </cell>
          <cell r="BG1272">
            <v>0</v>
          </cell>
          <cell r="BH1272">
            <v>0</v>
          </cell>
          <cell r="BI1272">
            <v>0</v>
          </cell>
          <cell r="BJ1272">
            <v>0</v>
          </cell>
          <cell r="BK1272">
            <v>0</v>
          </cell>
          <cell r="BL1272">
            <v>5882.0283203125</v>
          </cell>
          <cell r="BM1272">
            <v>0</v>
          </cell>
          <cell r="BN1272">
            <v>0</v>
          </cell>
          <cell r="BO1272">
            <v>0</v>
          </cell>
          <cell r="BP1272">
            <v>23528.111328125</v>
          </cell>
          <cell r="BQ1272">
            <v>106361.20703125</v>
          </cell>
          <cell r="BR1272">
            <v>0</v>
          </cell>
          <cell r="BS1272">
            <v>0</v>
          </cell>
          <cell r="BT1272">
            <v>0</v>
          </cell>
          <cell r="BU1272">
            <v>0</v>
          </cell>
          <cell r="BV1272">
            <v>0</v>
          </cell>
          <cell r="BW1272">
            <v>0</v>
          </cell>
          <cell r="BX1272">
            <v>0</v>
          </cell>
          <cell r="BY1272">
            <v>0</v>
          </cell>
          <cell r="BZ1272">
            <v>0</v>
          </cell>
          <cell r="CA1272">
            <v>0</v>
          </cell>
          <cell r="CB1272">
            <v>0</v>
          </cell>
          <cell r="CC1272">
            <v>0</v>
          </cell>
          <cell r="CD1272">
            <v>0</v>
          </cell>
          <cell r="CE1272">
            <v>0</v>
          </cell>
          <cell r="CF1272">
            <v>0</v>
          </cell>
          <cell r="CG1272">
            <v>0</v>
          </cell>
          <cell r="CH1272">
            <v>0</v>
          </cell>
          <cell r="CI1272">
            <v>0</v>
          </cell>
          <cell r="CJ1272">
            <v>0</v>
          </cell>
          <cell r="CK1272">
            <v>0</v>
          </cell>
          <cell r="CL1272">
            <v>0</v>
          </cell>
          <cell r="CM1272">
            <v>1</v>
          </cell>
        </row>
        <row r="1273">
          <cell r="A1273" t="str">
            <v>NIP_BP11_Z_WARR_WS1_D02</v>
          </cell>
          <cell r="C1273" t="str">
            <v>BP11</v>
          </cell>
          <cell r="D1273" t="str">
            <v>Out</v>
          </cell>
          <cell r="E1273" t="str">
            <v>Portfolio Action</v>
          </cell>
          <cell r="F1273" t="str">
            <v>Options</v>
          </cell>
          <cell r="G1273" t="str">
            <v>Portfolio Action</v>
          </cell>
          <cell r="H1273" t="str">
            <v>Out</v>
          </cell>
          <cell r="I1273" t="str">
            <v>WARRI RIVER</v>
          </cell>
          <cell r="J1273" t="str">
            <v>OML - 34</v>
          </cell>
          <cell r="K1273" t="str">
            <v>SWAMP WEST</v>
          </cell>
          <cell r="L1273" t="str">
            <v>West</v>
          </cell>
          <cell r="M1273" t="str">
            <v>Warri River FOD</v>
          </cell>
          <cell r="N1273" t="str">
            <v>Warri River FOD</v>
          </cell>
          <cell r="O1273" t="str">
            <v>Warri River FOD</v>
          </cell>
          <cell r="P1273" t="str">
            <v>Warri River FOD</v>
          </cell>
          <cell r="Q1273" t="str">
            <v>Baranu Suka</v>
          </cell>
          <cell r="R1273" t="str">
            <v>BATAN1_FS</v>
          </cell>
          <cell r="S1273" t="str">
            <v>DOMGAS</v>
          </cell>
          <cell r="T1273" t="str">
            <v>4. Oil</v>
          </cell>
          <cell r="U1273" t="str">
            <v>8. Oil and Gas Growth</v>
          </cell>
          <cell r="V1273" t="str">
            <v>David Oluwajuyigbe</v>
          </cell>
          <cell r="W1273">
            <v>4</v>
          </cell>
          <cell r="X1273">
            <v>0</v>
          </cell>
          <cell r="Y1273">
            <v>49348.475540161133</v>
          </cell>
          <cell r="Z1273">
            <v>0</v>
          </cell>
          <cell r="AA1273">
            <v>33187.703224182129</v>
          </cell>
          <cell r="AB1273">
            <v>0</v>
          </cell>
          <cell r="AC1273">
            <v>29868.799476623535</v>
          </cell>
          <cell r="AD1273">
            <v>3318.770411491394</v>
          </cell>
          <cell r="AE1273">
            <v>0</v>
          </cell>
          <cell r="AF1273">
            <v>0</v>
          </cell>
          <cell r="AG1273">
            <v>0</v>
          </cell>
          <cell r="AH1273">
            <v>0</v>
          </cell>
          <cell r="AI1273">
            <v>374872.25</v>
          </cell>
          <cell r="AJ1273">
            <v>200084.63079833984</v>
          </cell>
          <cell r="AK1273">
            <v>0</v>
          </cell>
          <cell r="AL1273">
            <v>0</v>
          </cell>
          <cell r="AM1273">
            <v>2</v>
          </cell>
          <cell r="AN1273">
            <v>0</v>
          </cell>
          <cell r="AO1273">
            <v>0</v>
          </cell>
          <cell r="AP1273">
            <v>0</v>
          </cell>
          <cell r="AQ1273">
            <v>0</v>
          </cell>
          <cell r="AR1273">
            <v>0</v>
          </cell>
          <cell r="AS1273">
            <v>0</v>
          </cell>
          <cell r="AT1273">
            <v>0</v>
          </cell>
          <cell r="AU1273">
            <v>0</v>
          </cell>
          <cell r="AV1273">
            <v>0</v>
          </cell>
          <cell r="AW1273">
            <v>0</v>
          </cell>
          <cell r="AX1273">
            <v>0</v>
          </cell>
          <cell r="AY1273">
            <v>0</v>
          </cell>
          <cell r="AZ1273">
            <v>0</v>
          </cell>
          <cell r="BA1273">
            <v>0</v>
          </cell>
          <cell r="BB1273">
            <v>0</v>
          </cell>
          <cell r="BC1273">
            <v>0</v>
          </cell>
          <cell r="BD1273">
            <v>0</v>
          </cell>
          <cell r="BE1273">
            <v>0</v>
          </cell>
          <cell r="BF1273">
            <v>0</v>
          </cell>
          <cell r="BG1273">
            <v>0</v>
          </cell>
          <cell r="BH1273">
            <v>0</v>
          </cell>
          <cell r="BI1273">
            <v>0</v>
          </cell>
          <cell r="BJ1273">
            <v>0</v>
          </cell>
          <cell r="BK1273">
            <v>0</v>
          </cell>
          <cell r="BL1273">
            <v>9524.4716796875</v>
          </cell>
          <cell r="BM1273">
            <v>100316.80859375</v>
          </cell>
          <cell r="BN1273">
            <v>99229.6015625</v>
          </cell>
          <cell r="BO1273">
            <v>0</v>
          </cell>
          <cell r="BP1273">
            <v>79321.123046875</v>
          </cell>
          <cell r="BQ1273">
            <v>86480.24609375</v>
          </cell>
          <cell r="BR1273">
            <v>0</v>
          </cell>
          <cell r="BS1273">
            <v>0</v>
          </cell>
          <cell r="BT1273">
            <v>0</v>
          </cell>
          <cell r="BU1273">
            <v>0</v>
          </cell>
          <cell r="BV1273">
            <v>0</v>
          </cell>
          <cell r="BW1273">
            <v>0</v>
          </cell>
          <cell r="BX1273">
            <v>0</v>
          </cell>
          <cell r="BY1273">
            <v>0</v>
          </cell>
          <cell r="BZ1273">
            <v>0</v>
          </cell>
          <cell r="CA1273">
            <v>0</v>
          </cell>
          <cell r="CB1273">
            <v>0</v>
          </cell>
          <cell r="CC1273">
            <v>0</v>
          </cell>
          <cell r="CD1273">
            <v>0</v>
          </cell>
          <cell r="CE1273">
            <v>0</v>
          </cell>
          <cell r="CF1273">
            <v>0</v>
          </cell>
          <cell r="CG1273">
            <v>0</v>
          </cell>
          <cell r="CH1273">
            <v>0</v>
          </cell>
          <cell r="CI1273">
            <v>0</v>
          </cell>
          <cell r="CJ1273">
            <v>0</v>
          </cell>
          <cell r="CK1273">
            <v>0</v>
          </cell>
          <cell r="CL1273">
            <v>0</v>
          </cell>
          <cell r="CM1273">
            <v>1</v>
          </cell>
        </row>
        <row r="1274">
          <cell r="A1274" t="str">
            <v>NIP_BP11_Z_WARR_WS1_D99</v>
          </cell>
          <cell r="C1274" t="str">
            <v>BP11</v>
          </cell>
          <cell r="D1274" t="str">
            <v>Out</v>
          </cell>
          <cell r="E1274" t="str">
            <v>Third Party Finance</v>
          </cell>
          <cell r="F1274" t="str">
            <v>Options</v>
          </cell>
          <cell r="G1274" t="str">
            <v>Both</v>
          </cell>
          <cell r="H1274" t="str">
            <v>Out</v>
          </cell>
          <cell r="I1274" t="str">
            <v>WARRI RIVER</v>
          </cell>
          <cell r="J1274" t="str">
            <v>OML - 34</v>
          </cell>
          <cell r="K1274" t="str">
            <v>SWAMP WEST</v>
          </cell>
          <cell r="L1274" t="str">
            <v>West</v>
          </cell>
          <cell r="M1274" t="str">
            <v>Thematic Project - Warri River</v>
          </cell>
          <cell r="N1274" t="str">
            <v>Thematic Projects</v>
          </cell>
          <cell r="O1274" t="str">
            <v>Thematic Project</v>
          </cell>
          <cell r="P1274" t="str">
            <v>Thematic Project</v>
          </cell>
          <cell r="Q1274" t="str">
            <v>Baranu Suka</v>
          </cell>
          <cell r="R1274" t="str">
            <v>BATAN1_FS</v>
          </cell>
          <cell r="S1274" t="str">
            <v>DOMGAS</v>
          </cell>
          <cell r="T1274" t="str">
            <v>2. Export Gas Commitments</v>
          </cell>
          <cell r="U1274" t="str">
            <v>8. Oil and Gas Growth</v>
          </cell>
          <cell r="V1274" t="str">
            <v>David Oluwajuyigbe</v>
          </cell>
          <cell r="W1274">
            <v>3</v>
          </cell>
          <cell r="X1274">
            <v>0</v>
          </cell>
          <cell r="Y1274">
            <v>51525.992279052734</v>
          </cell>
          <cell r="Z1274">
            <v>0</v>
          </cell>
          <cell r="AA1274">
            <v>45079.560668945313</v>
          </cell>
          <cell r="AB1274">
            <v>0</v>
          </cell>
          <cell r="AC1274">
            <v>40571.478759765625</v>
          </cell>
          <cell r="AD1274">
            <v>4507.9561195373535</v>
          </cell>
          <cell r="AE1274">
            <v>0</v>
          </cell>
          <cell r="AF1274">
            <v>0</v>
          </cell>
          <cell r="AG1274">
            <v>0</v>
          </cell>
          <cell r="AH1274">
            <v>0</v>
          </cell>
          <cell r="AI1274">
            <v>0</v>
          </cell>
          <cell r="AJ1274">
            <v>27120.285308837891</v>
          </cell>
          <cell r="AK1274">
            <v>0</v>
          </cell>
          <cell r="AL1274">
            <v>0</v>
          </cell>
          <cell r="AM1274">
            <v>0</v>
          </cell>
          <cell r="AN1274">
            <v>0</v>
          </cell>
          <cell r="AO1274">
            <v>0</v>
          </cell>
          <cell r="AP1274">
            <v>0</v>
          </cell>
          <cell r="AQ1274">
            <v>0</v>
          </cell>
          <cell r="AR1274">
            <v>0</v>
          </cell>
          <cell r="AS1274">
            <v>0</v>
          </cell>
          <cell r="AT1274">
            <v>0</v>
          </cell>
          <cell r="AU1274">
            <v>0</v>
          </cell>
          <cell r="AV1274">
            <v>0</v>
          </cell>
          <cell r="AW1274">
            <v>0</v>
          </cell>
          <cell r="AX1274">
            <v>0</v>
          </cell>
          <cell r="AY1274">
            <v>0</v>
          </cell>
          <cell r="AZ1274">
            <v>0</v>
          </cell>
          <cell r="BA1274">
            <v>0</v>
          </cell>
          <cell r="BB1274">
            <v>0</v>
          </cell>
          <cell r="BC1274">
            <v>0</v>
          </cell>
          <cell r="BD1274">
            <v>0</v>
          </cell>
          <cell r="BE1274">
            <v>0</v>
          </cell>
          <cell r="BF1274">
            <v>0</v>
          </cell>
          <cell r="BG1274">
            <v>0</v>
          </cell>
          <cell r="BH1274">
            <v>0</v>
          </cell>
          <cell r="BI1274">
            <v>0</v>
          </cell>
          <cell r="BJ1274">
            <v>0</v>
          </cell>
          <cell r="BK1274">
            <v>0</v>
          </cell>
          <cell r="BL1274">
            <v>0</v>
          </cell>
          <cell r="BM1274">
            <v>0</v>
          </cell>
          <cell r="BN1274">
            <v>0</v>
          </cell>
          <cell r="BO1274">
            <v>0</v>
          </cell>
          <cell r="BP1274">
            <v>0</v>
          </cell>
          <cell r="BQ1274">
            <v>0</v>
          </cell>
          <cell r="BR1274">
            <v>0</v>
          </cell>
          <cell r="BS1274">
            <v>0</v>
          </cell>
          <cell r="BT1274">
            <v>0</v>
          </cell>
          <cell r="BU1274">
            <v>0</v>
          </cell>
          <cell r="BV1274">
            <v>0</v>
          </cell>
          <cell r="BW1274">
            <v>0</v>
          </cell>
          <cell r="BX1274">
            <v>0</v>
          </cell>
          <cell r="BY1274">
            <v>0</v>
          </cell>
          <cell r="BZ1274">
            <v>0</v>
          </cell>
          <cell r="CA1274">
            <v>0</v>
          </cell>
          <cell r="CB1274">
            <v>0</v>
          </cell>
          <cell r="CC1274">
            <v>0</v>
          </cell>
          <cell r="CD1274">
            <v>0</v>
          </cell>
          <cell r="CE1274">
            <v>0</v>
          </cell>
          <cell r="CF1274">
            <v>0</v>
          </cell>
          <cell r="CG1274">
            <v>0</v>
          </cell>
          <cell r="CH1274">
            <v>0</v>
          </cell>
          <cell r="CI1274">
            <v>0</v>
          </cell>
          <cell r="CJ1274">
            <v>0</v>
          </cell>
          <cell r="CK1274">
            <v>0</v>
          </cell>
          <cell r="CL1274">
            <v>0</v>
          </cell>
          <cell r="CM1274">
            <v>1</v>
          </cell>
        </row>
        <row r="1275">
          <cell r="A1275" t="str">
            <v>SPDC BP11 OPEX - TOTAL OPEX</v>
          </cell>
          <cell r="C1275" t="str">
            <v>BP11</v>
          </cell>
          <cell r="D1275" t="str">
            <v>In</v>
          </cell>
          <cell r="E1275" t="str">
            <v>SPDC OPEX</v>
          </cell>
          <cell r="F1275" t="str">
            <v>SPDC OPEX</v>
          </cell>
          <cell r="G1275" t="str">
            <v>SPDC OPEX</v>
          </cell>
          <cell r="M1275" t="str">
            <v>SPDC OPEX</v>
          </cell>
          <cell r="N1275" t="str">
            <v>SPDC OPEX</v>
          </cell>
          <cell r="O1275" t="str">
            <v>SPDC OPEX</v>
          </cell>
          <cell r="P1275" t="str">
            <v>SPDC OPEX</v>
          </cell>
          <cell r="Q1275" t="str">
            <v>Simon Ogie</v>
          </cell>
          <cell r="T1275" t="str">
            <v>SPDC OPEX</v>
          </cell>
          <cell r="V1275" t="str">
            <v>Igo Weli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B1275">
            <v>0</v>
          </cell>
          <cell r="AC1275">
            <v>0</v>
          </cell>
          <cell r="AD1275">
            <v>0</v>
          </cell>
          <cell r="AE1275">
            <v>0</v>
          </cell>
          <cell r="AF1275">
            <v>0</v>
          </cell>
          <cell r="AG1275">
            <v>0</v>
          </cell>
          <cell r="AH1275">
            <v>0</v>
          </cell>
          <cell r="AI1275">
            <v>0</v>
          </cell>
          <cell r="AJ1275">
            <v>0</v>
          </cell>
          <cell r="AK1275">
            <v>0</v>
          </cell>
          <cell r="AL1275">
            <v>0</v>
          </cell>
          <cell r="AM1275">
            <v>0</v>
          </cell>
          <cell r="AN1275">
            <v>0</v>
          </cell>
          <cell r="AO1275">
            <v>0</v>
          </cell>
          <cell r="AP1275">
            <v>0</v>
          </cell>
          <cell r="AQ1275">
            <v>0</v>
          </cell>
          <cell r="AR1275">
            <v>0</v>
          </cell>
          <cell r="AS1275">
            <v>0</v>
          </cell>
          <cell r="AT1275">
            <v>0</v>
          </cell>
          <cell r="AU1275">
            <v>0</v>
          </cell>
          <cell r="AV1275">
            <v>0</v>
          </cell>
          <cell r="AW1275">
            <v>0</v>
          </cell>
          <cell r="AX1275">
            <v>0</v>
          </cell>
          <cell r="AY1275">
            <v>0</v>
          </cell>
          <cell r="AZ1275">
            <v>0</v>
          </cell>
          <cell r="BA1275">
            <v>0</v>
          </cell>
          <cell r="BB1275">
            <v>0</v>
          </cell>
          <cell r="BC1275">
            <v>0</v>
          </cell>
          <cell r="BD1275">
            <v>0</v>
          </cell>
          <cell r="BE1275">
            <v>0</v>
          </cell>
          <cell r="BF1275">
            <v>0</v>
          </cell>
          <cell r="BG1275">
            <v>0</v>
          </cell>
          <cell r="BH1275">
            <v>0</v>
          </cell>
          <cell r="BI1275">
            <v>0</v>
          </cell>
          <cell r="BJ1275">
            <v>0</v>
          </cell>
          <cell r="BK1275">
            <v>0</v>
          </cell>
          <cell r="BL1275">
            <v>0</v>
          </cell>
          <cell r="BM1275">
            <v>0</v>
          </cell>
          <cell r="BN1275">
            <v>0</v>
          </cell>
          <cell r="BO1275">
            <v>0</v>
          </cell>
          <cell r="BP1275">
            <v>0</v>
          </cell>
          <cell r="BQ1275">
            <v>0</v>
          </cell>
          <cell r="BR1275">
            <v>0</v>
          </cell>
          <cell r="BS1275">
            <v>0</v>
          </cell>
          <cell r="BT1275">
            <v>0</v>
          </cell>
          <cell r="BU1275">
            <v>0</v>
          </cell>
          <cell r="BV1275">
            <v>0</v>
          </cell>
          <cell r="BW1275">
            <v>0</v>
          </cell>
          <cell r="BX1275">
            <v>0</v>
          </cell>
          <cell r="BY1275">
            <v>0</v>
          </cell>
          <cell r="BZ1275">
            <v>0</v>
          </cell>
          <cell r="CA1275">
            <v>0</v>
          </cell>
          <cell r="CB1275">
            <v>0</v>
          </cell>
          <cell r="CC1275">
            <v>0</v>
          </cell>
          <cell r="CD1275">
            <v>0</v>
          </cell>
          <cell r="CE1275">
            <v>0</v>
          </cell>
          <cell r="CF1275">
            <v>0</v>
          </cell>
          <cell r="CG1275">
            <v>0</v>
          </cell>
          <cell r="CH1275">
            <v>0</v>
          </cell>
          <cell r="CI1275">
            <v>0</v>
          </cell>
          <cell r="CJ1275">
            <v>0</v>
          </cell>
          <cell r="CK1275">
            <v>0</v>
          </cell>
          <cell r="CL1275">
            <v>0</v>
          </cell>
          <cell r="CM1275">
            <v>1</v>
          </cell>
        </row>
        <row r="1276">
          <cell r="A1276" t="str">
            <v>SPDC Shell Exclusive Costs BP11 - Cap Interest</v>
          </cell>
          <cell r="C1276" t="str">
            <v>BP11</v>
          </cell>
          <cell r="D1276" t="str">
            <v>In</v>
          </cell>
          <cell r="E1276" t="str">
            <v>Shell Exclusive</v>
          </cell>
          <cell r="F1276" t="str">
            <v>Shell Exclusive</v>
          </cell>
          <cell r="G1276" t="str">
            <v>Shell Exclusive</v>
          </cell>
          <cell r="M1276" t="str">
            <v>Shell Exclusive Costs - Capitalised Inte</v>
          </cell>
          <cell r="N1276" t="str">
            <v>Shell Exclusive Costs - Capitalised Inte</v>
          </cell>
          <cell r="O1276" t="str">
            <v>Shell Exclusive Costs - Capitalised Inte</v>
          </cell>
          <cell r="P1276" t="str">
            <v>SPDC Exclusive Costs</v>
          </cell>
          <cell r="Q1276" t="str">
            <v>Simon Ogie</v>
          </cell>
          <cell r="T1276" t="str">
            <v>SHELL Exclusive</v>
          </cell>
          <cell r="V1276" t="str">
            <v>Igo Weli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B1276">
            <v>0</v>
          </cell>
          <cell r="AC1276">
            <v>0</v>
          </cell>
          <cell r="AD1276">
            <v>0</v>
          </cell>
          <cell r="AE1276">
            <v>0</v>
          </cell>
          <cell r="AF1276">
            <v>0</v>
          </cell>
          <cell r="AG1276">
            <v>0</v>
          </cell>
          <cell r="AH1276">
            <v>0</v>
          </cell>
          <cell r="AI1276">
            <v>0</v>
          </cell>
          <cell r="AJ1276">
            <v>0</v>
          </cell>
          <cell r="AK1276">
            <v>0</v>
          </cell>
          <cell r="AL1276">
            <v>0</v>
          </cell>
          <cell r="AM1276">
            <v>0</v>
          </cell>
          <cell r="AN1276">
            <v>0</v>
          </cell>
          <cell r="AO1276">
            <v>0</v>
          </cell>
          <cell r="AP1276">
            <v>0</v>
          </cell>
          <cell r="AQ1276">
            <v>0</v>
          </cell>
          <cell r="AR1276">
            <v>0</v>
          </cell>
          <cell r="AS1276">
            <v>0</v>
          </cell>
          <cell r="AT1276">
            <v>0</v>
          </cell>
          <cell r="AU1276">
            <v>0</v>
          </cell>
          <cell r="AV1276">
            <v>0</v>
          </cell>
          <cell r="AW1276">
            <v>0</v>
          </cell>
          <cell r="AX1276">
            <v>0</v>
          </cell>
          <cell r="AY1276">
            <v>0</v>
          </cell>
          <cell r="AZ1276">
            <v>0</v>
          </cell>
          <cell r="BA1276">
            <v>0</v>
          </cell>
          <cell r="BB1276">
            <v>0</v>
          </cell>
          <cell r="BC1276">
            <v>0</v>
          </cell>
          <cell r="BD1276">
            <v>0</v>
          </cell>
          <cell r="BE1276">
            <v>0</v>
          </cell>
          <cell r="BF1276">
            <v>0</v>
          </cell>
          <cell r="BG1276">
            <v>0</v>
          </cell>
          <cell r="BH1276">
            <v>0</v>
          </cell>
          <cell r="BI1276">
            <v>0</v>
          </cell>
          <cell r="BJ1276">
            <v>0</v>
          </cell>
          <cell r="BK1276">
            <v>0</v>
          </cell>
          <cell r="BL1276">
            <v>0</v>
          </cell>
          <cell r="BM1276">
            <v>0</v>
          </cell>
          <cell r="BN1276">
            <v>0</v>
          </cell>
          <cell r="BO1276">
            <v>0</v>
          </cell>
          <cell r="BP1276">
            <v>0</v>
          </cell>
          <cell r="BQ1276">
            <v>0</v>
          </cell>
          <cell r="BR1276">
            <v>0</v>
          </cell>
          <cell r="BS1276">
            <v>0</v>
          </cell>
          <cell r="BT1276">
            <v>0</v>
          </cell>
          <cell r="BU1276">
            <v>0</v>
          </cell>
          <cell r="BV1276">
            <v>0</v>
          </cell>
          <cell r="BW1276">
            <v>0</v>
          </cell>
          <cell r="BX1276">
            <v>0</v>
          </cell>
          <cell r="BY1276">
            <v>0</v>
          </cell>
          <cell r="BZ1276">
            <v>0</v>
          </cell>
          <cell r="CA1276">
            <v>0</v>
          </cell>
          <cell r="CB1276">
            <v>0</v>
          </cell>
          <cell r="CC1276">
            <v>0</v>
          </cell>
          <cell r="CD1276">
            <v>0</v>
          </cell>
          <cell r="CE1276">
            <v>0</v>
          </cell>
          <cell r="CF1276">
            <v>0</v>
          </cell>
          <cell r="CG1276">
            <v>0</v>
          </cell>
          <cell r="CH1276">
            <v>0</v>
          </cell>
          <cell r="CI1276">
            <v>0</v>
          </cell>
          <cell r="CJ1276">
            <v>0</v>
          </cell>
          <cell r="CK1276">
            <v>0</v>
          </cell>
          <cell r="CL1276">
            <v>0</v>
          </cell>
          <cell r="CM1276">
            <v>1</v>
          </cell>
        </row>
        <row r="1277">
          <cell r="A1277" t="str">
            <v>SPDC Shell Exclusive Costs BP11 - Feasibility Stud</v>
          </cell>
          <cell r="C1277" t="str">
            <v>BP11</v>
          </cell>
          <cell r="D1277" t="str">
            <v>In</v>
          </cell>
          <cell r="E1277" t="str">
            <v>Shell Exclusive</v>
          </cell>
          <cell r="F1277" t="str">
            <v>Shell Exclusive</v>
          </cell>
          <cell r="G1277" t="str">
            <v>Shell Exclusive</v>
          </cell>
          <cell r="M1277" t="str">
            <v>Shell Exclusive Costs - Feasibility Expe</v>
          </cell>
          <cell r="N1277" t="str">
            <v>Shell Exclusive Costs - Feasibility Expe</v>
          </cell>
          <cell r="O1277" t="str">
            <v>Shell Exclusive Costs - Feasibility Expe</v>
          </cell>
          <cell r="P1277" t="str">
            <v>SPDC Exclusive Costs</v>
          </cell>
          <cell r="Q1277" t="str">
            <v>Simon Ogie</v>
          </cell>
          <cell r="T1277" t="str">
            <v>SHELL Exclusive</v>
          </cell>
          <cell r="V1277" t="str">
            <v>Igo Weli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  <cell r="AI1277">
            <v>0</v>
          </cell>
          <cell r="AJ1277">
            <v>163448</v>
          </cell>
          <cell r="AK1277">
            <v>0</v>
          </cell>
          <cell r="AL1277">
            <v>0</v>
          </cell>
          <cell r="AM1277">
            <v>0</v>
          </cell>
          <cell r="AN1277">
            <v>0</v>
          </cell>
          <cell r="AO1277">
            <v>0</v>
          </cell>
          <cell r="AP1277">
            <v>0</v>
          </cell>
          <cell r="AQ1277">
            <v>0</v>
          </cell>
          <cell r="AR1277">
            <v>0</v>
          </cell>
          <cell r="AS1277">
            <v>0</v>
          </cell>
          <cell r="AT1277">
            <v>0</v>
          </cell>
          <cell r="AU1277">
            <v>0</v>
          </cell>
          <cell r="AV1277">
            <v>0</v>
          </cell>
          <cell r="AW1277">
            <v>0</v>
          </cell>
          <cell r="AX1277">
            <v>0</v>
          </cell>
          <cell r="AY1277">
            <v>0</v>
          </cell>
          <cell r="AZ1277">
            <v>0</v>
          </cell>
          <cell r="BA1277">
            <v>0</v>
          </cell>
          <cell r="BB1277">
            <v>0</v>
          </cell>
          <cell r="BC1277">
            <v>0</v>
          </cell>
          <cell r="BD1277">
            <v>0</v>
          </cell>
          <cell r="BE1277">
            <v>0</v>
          </cell>
          <cell r="BF1277">
            <v>0</v>
          </cell>
          <cell r="BG1277">
            <v>0</v>
          </cell>
          <cell r="BH1277">
            <v>0</v>
          </cell>
          <cell r="BI1277">
            <v>0</v>
          </cell>
          <cell r="BJ1277">
            <v>0</v>
          </cell>
          <cell r="BK1277">
            <v>0</v>
          </cell>
          <cell r="BL1277">
            <v>0</v>
          </cell>
          <cell r="BM1277">
            <v>0</v>
          </cell>
          <cell r="BN1277">
            <v>0</v>
          </cell>
          <cell r="BO1277">
            <v>0</v>
          </cell>
          <cell r="BP1277">
            <v>0</v>
          </cell>
          <cell r="BQ1277">
            <v>0</v>
          </cell>
          <cell r="BR1277">
            <v>0</v>
          </cell>
          <cell r="BS1277">
            <v>0</v>
          </cell>
          <cell r="BT1277">
            <v>0</v>
          </cell>
          <cell r="BU1277">
            <v>0</v>
          </cell>
          <cell r="BV1277">
            <v>0</v>
          </cell>
          <cell r="BW1277">
            <v>0</v>
          </cell>
          <cell r="BX1277">
            <v>0</v>
          </cell>
          <cell r="BY1277">
            <v>0</v>
          </cell>
          <cell r="BZ1277">
            <v>0</v>
          </cell>
          <cell r="CA1277">
            <v>0</v>
          </cell>
          <cell r="CB1277">
            <v>0</v>
          </cell>
          <cell r="CC1277">
            <v>0</v>
          </cell>
          <cell r="CD1277">
            <v>0</v>
          </cell>
          <cell r="CE1277">
            <v>0</v>
          </cell>
          <cell r="CF1277">
            <v>0</v>
          </cell>
          <cell r="CG1277">
            <v>0</v>
          </cell>
          <cell r="CH1277">
            <v>0</v>
          </cell>
          <cell r="CI1277">
            <v>0</v>
          </cell>
          <cell r="CJ1277">
            <v>0</v>
          </cell>
          <cell r="CK1277">
            <v>0</v>
          </cell>
          <cell r="CL1277">
            <v>0</v>
          </cell>
          <cell r="CM1277">
            <v>1</v>
          </cell>
        </row>
        <row r="1278">
          <cell r="A1278" t="str">
            <v>SPDC Shell Exclusive Costs BP11 - Group Charges</v>
          </cell>
          <cell r="C1278" t="str">
            <v>BP11</v>
          </cell>
          <cell r="D1278" t="str">
            <v>In</v>
          </cell>
          <cell r="E1278" t="str">
            <v>Shell Exclusive</v>
          </cell>
          <cell r="F1278" t="str">
            <v>Shell Exclusive</v>
          </cell>
          <cell r="G1278" t="str">
            <v>Shell Exclusive</v>
          </cell>
          <cell r="M1278" t="str">
            <v>Shell Exclusive Costs - Global Charges</v>
          </cell>
          <cell r="N1278" t="str">
            <v>Shell Exclusive Costs - Global Charges</v>
          </cell>
          <cell r="O1278" t="str">
            <v>Shell Exclusive Costs - Global Charges</v>
          </cell>
          <cell r="P1278" t="str">
            <v>SPDC Exclusive Costs</v>
          </cell>
          <cell r="Q1278" t="str">
            <v>Simon Ogie</v>
          </cell>
          <cell r="T1278" t="str">
            <v>SHELL Exclusive</v>
          </cell>
          <cell r="V1278" t="str">
            <v>Igo Weli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0</v>
          </cell>
          <cell r="AB1278">
            <v>0</v>
          </cell>
          <cell r="AC1278">
            <v>0</v>
          </cell>
          <cell r="AD1278">
            <v>0</v>
          </cell>
          <cell r="AE1278">
            <v>0</v>
          </cell>
          <cell r="AF1278">
            <v>0</v>
          </cell>
          <cell r="AG1278">
            <v>0</v>
          </cell>
          <cell r="AH1278">
            <v>0</v>
          </cell>
          <cell r="AI1278">
            <v>0</v>
          </cell>
          <cell r="AJ1278">
            <v>1167237.9921875</v>
          </cell>
          <cell r="AK1278">
            <v>0</v>
          </cell>
          <cell r="AL1278">
            <v>0</v>
          </cell>
          <cell r="AM1278">
            <v>0</v>
          </cell>
          <cell r="AN1278">
            <v>0</v>
          </cell>
          <cell r="AO1278">
            <v>0</v>
          </cell>
          <cell r="AP1278">
            <v>0</v>
          </cell>
          <cell r="AQ1278">
            <v>0</v>
          </cell>
          <cell r="AR1278">
            <v>0</v>
          </cell>
          <cell r="AS1278">
            <v>0</v>
          </cell>
          <cell r="AT1278">
            <v>0</v>
          </cell>
          <cell r="AU1278">
            <v>0</v>
          </cell>
          <cell r="AV1278">
            <v>0</v>
          </cell>
          <cell r="AW1278">
            <v>0</v>
          </cell>
          <cell r="AX1278">
            <v>0</v>
          </cell>
          <cell r="AY1278">
            <v>0</v>
          </cell>
          <cell r="AZ1278">
            <v>0</v>
          </cell>
          <cell r="BA1278">
            <v>0</v>
          </cell>
          <cell r="BB1278">
            <v>0</v>
          </cell>
          <cell r="BC1278">
            <v>0</v>
          </cell>
          <cell r="BD1278">
            <v>0</v>
          </cell>
          <cell r="BE1278">
            <v>0</v>
          </cell>
          <cell r="BF1278">
            <v>0</v>
          </cell>
          <cell r="BG1278">
            <v>0</v>
          </cell>
          <cell r="BH1278">
            <v>0</v>
          </cell>
          <cell r="BI1278">
            <v>0</v>
          </cell>
          <cell r="BJ1278">
            <v>0</v>
          </cell>
          <cell r="BK1278">
            <v>0</v>
          </cell>
          <cell r="BL1278">
            <v>0</v>
          </cell>
          <cell r="BM1278">
            <v>0</v>
          </cell>
          <cell r="BN1278">
            <v>0</v>
          </cell>
          <cell r="BO1278">
            <v>0</v>
          </cell>
          <cell r="BP1278">
            <v>0</v>
          </cell>
          <cell r="BQ1278">
            <v>0</v>
          </cell>
          <cell r="BR1278">
            <v>0</v>
          </cell>
          <cell r="BS1278">
            <v>0</v>
          </cell>
          <cell r="BT1278">
            <v>0</v>
          </cell>
          <cell r="BU1278">
            <v>0</v>
          </cell>
          <cell r="BV1278">
            <v>0</v>
          </cell>
          <cell r="BW1278">
            <v>0</v>
          </cell>
          <cell r="BX1278">
            <v>0</v>
          </cell>
          <cell r="BY1278">
            <v>0</v>
          </cell>
          <cell r="BZ1278">
            <v>0</v>
          </cell>
          <cell r="CA1278">
            <v>0</v>
          </cell>
          <cell r="CB1278">
            <v>0</v>
          </cell>
          <cell r="CC1278">
            <v>0</v>
          </cell>
          <cell r="CD1278">
            <v>0</v>
          </cell>
          <cell r="CE1278">
            <v>0</v>
          </cell>
          <cell r="CF1278">
            <v>0</v>
          </cell>
          <cell r="CG1278">
            <v>0</v>
          </cell>
          <cell r="CH1278">
            <v>0</v>
          </cell>
          <cell r="CI1278">
            <v>0</v>
          </cell>
          <cell r="CJ1278">
            <v>0</v>
          </cell>
          <cell r="CK1278">
            <v>0</v>
          </cell>
          <cell r="CL1278">
            <v>0</v>
          </cell>
          <cell r="CM1278">
            <v>1</v>
          </cell>
        </row>
        <row r="1279">
          <cell r="A1279" t="str">
            <v>SPDC Shell Exclusive Costs BP11 - NNPC Disputed</v>
          </cell>
          <cell r="C1279" t="str">
            <v>BP11</v>
          </cell>
          <cell r="D1279" t="str">
            <v>In</v>
          </cell>
          <cell r="E1279" t="str">
            <v>Shell Exclusive</v>
          </cell>
          <cell r="F1279" t="str">
            <v>Shell Exclusive</v>
          </cell>
          <cell r="G1279" t="str">
            <v>Shell Exclusive</v>
          </cell>
          <cell r="M1279" t="str">
            <v>Shell Exclusive Costs -NNPC Disputed Cha</v>
          </cell>
          <cell r="N1279" t="str">
            <v>Shell Exclusive Costs -NNPC Disputed Cha</v>
          </cell>
          <cell r="O1279" t="str">
            <v>Shell Exclusive Costs -NNPC Disputed Cha</v>
          </cell>
          <cell r="P1279" t="str">
            <v>SPDC Exclusive Costs</v>
          </cell>
          <cell r="Q1279" t="str">
            <v>Simon Ogie</v>
          </cell>
          <cell r="T1279" t="str">
            <v>SHELL Exclusive</v>
          </cell>
          <cell r="V1279" t="str">
            <v>Igo Weli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B1279">
            <v>0</v>
          </cell>
          <cell r="AC1279">
            <v>0</v>
          </cell>
          <cell r="AD1279">
            <v>0</v>
          </cell>
          <cell r="AE1279">
            <v>0</v>
          </cell>
          <cell r="AF1279">
            <v>0</v>
          </cell>
          <cell r="AG1279">
            <v>0</v>
          </cell>
          <cell r="AH1279">
            <v>0</v>
          </cell>
          <cell r="AI1279">
            <v>0</v>
          </cell>
          <cell r="AJ1279">
            <v>145347.978515625</v>
          </cell>
          <cell r="AK1279">
            <v>0</v>
          </cell>
          <cell r="AL1279">
            <v>0</v>
          </cell>
          <cell r="AM1279">
            <v>0</v>
          </cell>
          <cell r="AN1279">
            <v>0</v>
          </cell>
          <cell r="AO1279">
            <v>0</v>
          </cell>
          <cell r="AP1279">
            <v>0</v>
          </cell>
          <cell r="AQ1279">
            <v>0</v>
          </cell>
          <cell r="AR1279">
            <v>0</v>
          </cell>
          <cell r="AS1279">
            <v>0</v>
          </cell>
          <cell r="AT1279">
            <v>0</v>
          </cell>
          <cell r="AU1279">
            <v>0</v>
          </cell>
          <cell r="AV1279">
            <v>0</v>
          </cell>
          <cell r="AW1279">
            <v>0</v>
          </cell>
          <cell r="AX1279">
            <v>0</v>
          </cell>
          <cell r="AY1279">
            <v>0</v>
          </cell>
          <cell r="AZ1279">
            <v>0</v>
          </cell>
          <cell r="BA1279">
            <v>0</v>
          </cell>
          <cell r="BB1279">
            <v>0</v>
          </cell>
          <cell r="BC1279">
            <v>0</v>
          </cell>
          <cell r="BD1279">
            <v>0</v>
          </cell>
          <cell r="BE1279">
            <v>0</v>
          </cell>
          <cell r="BF1279">
            <v>0</v>
          </cell>
          <cell r="BG1279">
            <v>0</v>
          </cell>
          <cell r="BH1279">
            <v>0</v>
          </cell>
          <cell r="BI1279">
            <v>0</v>
          </cell>
          <cell r="BJ1279">
            <v>0</v>
          </cell>
          <cell r="BK1279">
            <v>0</v>
          </cell>
          <cell r="BL1279">
            <v>0</v>
          </cell>
          <cell r="BM1279">
            <v>0</v>
          </cell>
          <cell r="BN1279">
            <v>0</v>
          </cell>
          <cell r="BO1279">
            <v>0</v>
          </cell>
          <cell r="BP1279">
            <v>0</v>
          </cell>
          <cell r="BQ1279">
            <v>0</v>
          </cell>
          <cell r="BR1279">
            <v>0</v>
          </cell>
          <cell r="BS1279">
            <v>0</v>
          </cell>
          <cell r="BT1279">
            <v>0</v>
          </cell>
          <cell r="BU1279">
            <v>0</v>
          </cell>
          <cell r="BV1279">
            <v>0</v>
          </cell>
          <cell r="BW1279">
            <v>0</v>
          </cell>
          <cell r="BX1279">
            <v>0</v>
          </cell>
          <cell r="BY1279">
            <v>0</v>
          </cell>
          <cell r="BZ1279">
            <v>0</v>
          </cell>
          <cell r="CA1279">
            <v>0</v>
          </cell>
          <cell r="CB1279">
            <v>0</v>
          </cell>
          <cell r="CC1279">
            <v>0</v>
          </cell>
          <cell r="CD1279">
            <v>0</v>
          </cell>
          <cell r="CE1279">
            <v>0</v>
          </cell>
          <cell r="CF1279">
            <v>0</v>
          </cell>
          <cell r="CG1279">
            <v>0</v>
          </cell>
          <cell r="CH1279">
            <v>0</v>
          </cell>
          <cell r="CI1279">
            <v>0</v>
          </cell>
          <cell r="CJ1279">
            <v>0</v>
          </cell>
          <cell r="CK1279">
            <v>0</v>
          </cell>
          <cell r="CL1279">
            <v>0</v>
          </cell>
          <cell r="CM1279">
            <v>1</v>
          </cell>
        </row>
        <row r="1280">
          <cell r="A1280" t="str">
            <v>SPDC Shell Exclusive Costs BP11 - Others</v>
          </cell>
          <cell r="C1280" t="str">
            <v>BP11</v>
          </cell>
          <cell r="D1280" t="str">
            <v>In</v>
          </cell>
          <cell r="E1280" t="str">
            <v>Shell Exclusive</v>
          </cell>
          <cell r="F1280" t="str">
            <v>Shell Exclusive</v>
          </cell>
          <cell r="G1280" t="str">
            <v>Shell Exclusive</v>
          </cell>
          <cell r="M1280" t="str">
            <v>Shell Exclusive Costs - Other Costs</v>
          </cell>
          <cell r="N1280" t="str">
            <v>Shell Exclusive Costs - Other Costs</v>
          </cell>
          <cell r="O1280" t="str">
            <v>Shell Exclusive Costs - Other Costs</v>
          </cell>
          <cell r="P1280" t="str">
            <v>SPDC Exclusive Costs</v>
          </cell>
          <cell r="Q1280" t="str">
            <v>Simon Ogie</v>
          </cell>
          <cell r="T1280" t="str">
            <v>SHELL Exclusive</v>
          </cell>
          <cell r="V1280" t="str">
            <v>Igo Weli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B1280">
            <v>0</v>
          </cell>
          <cell r="AC1280">
            <v>0</v>
          </cell>
          <cell r="AD1280">
            <v>0</v>
          </cell>
          <cell r="AE1280">
            <v>0</v>
          </cell>
          <cell r="AF1280">
            <v>0</v>
          </cell>
          <cell r="AG1280">
            <v>0</v>
          </cell>
          <cell r="AH1280">
            <v>0</v>
          </cell>
          <cell r="AI1280">
            <v>11200.000122070313</v>
          </cell>
          <cell r="AJ1280">
            <v>408831.69140625</v>
          </cell>
          <cell r="AK1280">
            <v>0</v>
          </cell>
          <cell r="AL1280">
            <v>0</v>
          </cell>
          <cell r="AM1280">
            <v>0</v>
          </cell>
          <cell r="AN1280">
            <v>0</v>
          </cell>
          <cell r="AO1280">
            <v>0</v>
          </cell>
          <cell r="AP1280">
            <v>0</v>
          </cell>
          <cell r="AQ1280">
            <v>0</v>
          </cell>
          <cell r="AR1280">
            <v>0</v>
          </cell>
          <cell r="AS1280">
            <v>0</v>
          </cell>
          <cell r="AT1280">
            <v>0</v>
          </cell>
          <cell r="AU1280">
            <v>0</v>
          </cell>
          <cell r="AV1280">
            <v>0</v>
          </cell>
          <cell r="AW1280">
            <v>0</v>
          </cell>
          <cell r="AX1280">
            <v>0</v>
          </cell>
          <cell r="AY1280">
            <v>0</v>
          </cell>
          <cell r="AZ1280">
            <v>0</v>
          </cell>
          <cell r="BA1280">
            <v>0</v>
          </cell>
          <cell r="BB1280">
            <v>0</v>
          </cell>
          <cell r="BC1280">
            <v>0</v>
          </cell>
          <cell r="BD1280">
            <v>11200.000122070313</v>
          </cell>
          <cell r="BE1280">
            <v>0</v>
          </cell>
          <cell r="BF1280">
            <v>0</v>
          </cell>
          <cell r="BG1280">
            <v>0</v>
          </cell>
          <cell r="BH1280">
            <v>0</v>
          </cell>
          <cell r="BI1280">
            <v>0</v>
          </cell>
          <cell r="BJ1280">
            <v>0</v>
          </cell>
          <cell r="BK1280">
            <v>0</v>
          </cell>
          <cell r="BL1280">
            <v>0</v>
          </cell>
          <cell r="BM1280">
            <v>0</v>
          </cell>
          <cell r="BN1280">
            <v>0</v>
          </cell>
          <cell r="BO1280">
            <v>0</v>
          </cell>
          <cell r="BP1280">
            <v>0</v>
          </cell>
          <cell r="BQ1280">
            <v>0</v>
          </cell>
          <cell r="BR1280">
            <v>0</v>
          </cell>
          <cell r="BS1280">
            <v>0</v>
          </cell>
          <cell r="BT1280">
            <v>0</v>
          </cell>
          <cell r="BU1280">
            <v>0</v>
          </cell>
          <cell r="BV1280">
            <v>0</v>
          </cell>
          <cell r="BW1280">
            <v>0</v>
          </cell>
          <cell r="BX1280">
            <v>0</v>
          </cell>
          <cell r="BY1280">
            <v>0</v>
          </cell>
          <cell r="BZ1280">
            <v>0</v>
          </cell>
          <cell r="CA1280">
            <v>0</v>
          </cell>
          <cell r="CB1280">
            <v>0</v>
          </cell>
          <cell r="CC1280">
            <v>0</v>
          </cell>
          <cell r="CD1280">
            <v>0</v>
          </cell>
          <cell r="CE1280">
            <v>0</v>
          </cell>
          <cell r="CF1280">
            <v>0</v>
          </cell>
          <cell r="CG1280">
            <v>0</v>
          </cell>
          <cell r="CH1280">
            <v>0</v>
          </cell>
          <cell r="CI1280">
            <v>0</v>
          </cell>
          <cell r="CJ1280">
            <v>0</v>
          </cell>
          <cell r="CK1280">
            <v>0</v>
          </cell>
          <cell r="CL1280">
            <v>0</v>
          </cell>
          <cell r="CM1280">
            <v>1</v>
          </cell>
        </row>
        <row r="1281">
          <cell r="A1281" t="str">
            <v>SPDC Shell Exclusive Costs BP11 - Provisions</v>
          </cell>
          <cell r="C1281" t="str">
            <v>BP11</v>
          </cell>
          <cell r="D1281" t="str">
            <v>In</v>
          </cell>
          <cell r="E1281" t="str">
            <v>Shell Exclusive</v>
          </cell>
          <cell r="F1281" t="str">
            <v>Shell Exclusive</v>
          </cell>
          <cell r="G1281" t="str">
            <v>Shell Exclusive</v>
          </cell>
          <cell r="M1281" t="str">
            <v>Shell Exclusive Costs - Provisions</v>
          </cell>
          <cell r="N1281" t="str">
            <v>Shell Exclusive Costs - Provisions</v>
          </cell>
          <cell r="O1281" t="str">
            <v>Shell Exclusive Costs - Provisions</v>
          </cell>
          <cell r="P1281" t="str">
            <v>SPDC Exclusive Costs</v>
          </cell>
          <cell r="Q1281" t="str">
            <v>Simon Ogie</v>
          </cell>
          <cell r="T1281" t="str">
            <v>SHELL Exclusive</v>
          </cell>
          <cell r="V1281" t="str">
            <v>Igo Weli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B1281">
            <v>0</v>
          </cell>
          <cell r="AC1281">
            <v>0</v>
          </cell>
          <cell r="AD1281">
            <v>0</v>
          </cell>
          <cell r="AE1281">
            <v>0</v>
          </cell>
          <cell r="AF1281">
            <v>0</v>
          </cell>
          <cell r="AG1281">
            <v>0</v>
          </cell>
          <cell r="AH1281">
            <v>0</v>
          </cell>
          <cell r="AI1281">
            <v>0</v>
          </cell>
          <cell r="AJ1281">
            <v>322273.33203125</v>
          </cell>
          <cell r="AK1281">
            <v>0</v>
          </cell>
          <cell r="AL1281">
            <v>0</v>
          </cell>
          <cell r="AM1281">
            <v>0</v>
          </cell>
          <cell r="AN1281">
            <v>0</v>
          </cell>
          <cell r="AO1281">
            <v>0</v>
          </cell>
          <cell r="AP1281">
            <v>0</v>
          </cell>
          <cell r="AQ1281">
            <v>0</v>
          </cell>
          <cell r="AR1281">
            <v>0</v>
          </cell>
          <cell r="AS1281">
            <v>0</v>
          </cell>
          <cell r="AT1281">
            <v>0</v>
          </cell>
          <cell r="AU1281">
            <v>0</v>
          </cell>
          <cell r="AV1281">
            <v>0</v>
          </cell>
          <cell r="AW1281">
            <v>0</v>
          </cell>
          <cell r="AX1281">
            <v>0</v>
          </cell>
          <cell r="AY1281">
            <v>0</v>
          </cell>
          <cell r="AZ1281">
            <v>0</v>
          </cell>
          <cell r="BA1281">
            <v>0</v>
          </cell>
          <cell r="BB1281">
            <v>0</v>
          </cell>
          <cell r="BC1281">
            <v>0</v>
          </cell>
          <cell r="BD1281">
            <v>0</v>
          </cell>
          <cell r="BE1281">
            <v>0</v>
          </cell>
          <cell r="BF1281">
            <v>0</v>
          </cell>
          <cell r="BG1281">
            <v>0</v>
          </cell>
          <cell r="BH1281">
            <v>0</v>
          </cell>
          <cell r="BI1281">
            <v>0</v>
          </cell>
          <cell r="BJ1281">
            <v>0</v>
          </cell>
          <cell r="BK1281">
            <v>0</v>
          </cell>
          <cell r="BL1281">
            <v>0</v>
          </cell>
          <cell r="BM1281">
            <v>0</v>
          </cell>
          <cell r="BN1281">
            <v>0</v>
          </cell>
          <cell r="BO1281">
            <v>0</v>
          </cell>
          <cell r="BP1281">
            <v>0</v>
          </cell>
          <cell r="BQ1281">
            <v>0</v>
          </cell>
          <cell r="BR1281">
            <v>0</v>
          </cell>
          <cell r="BS1281">
            <v>0</v>
          </cell>
          <cell r="BT1281">
            <v>0</v>
          </cell>
          <cell r="BU1281">
            <v>0</v>
          </cell>
          <cell r="BV1281">
            <v>0</v>
          </cell>
          <cell r="BW1281">
            <v>0</v>
          </cell>
          <cell r="BX1281">
            <v>0</v>
          </cell>
          <cell r="BY1281">
            <v>0</v>
          </cell>
          <cell r="BZ1281">
            <v>0</v>
          </cell>
          <cell r="CA1281">
            <v>0</v>
          </cell>
          <cell r="CB1281">
            <v>0</v>
          </cell>
          <cell r="CC1281">
            <v>0</v>
          </cell>
          <cell r="CD1281">
            <v>0</v>
          </cell>
          <cell r="CE1281">
            <v>0</v>
          </cell>
          <cell r="CF1281">
            <v>0</v>
          </cell>
          <cell r="CG1281">
            <v>0</v>
          </cell>
          <cell r="CH1281">
            <v>0</v>
          </cell>
          <cell r="CI1281">
            <v>0</v>
          </cell>
          <cell r="CJ1281">
            <v>0</v>
          </cell>
          <cell r="CK1281">
            <v>0</v>
          </cell>
          <cell r="CL1281">
            <v>0</v>
          </cell>
          <cell r="CM1281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/>
      <sheetData sheetId="6"/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>
        <row r="12">
          <cell r="F12">
            <v>1218.1665773563388</v>
          </cell>
        </row>
      </sheetData>
      <sheetData sheetId="7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</sheetNames>
    <sheetDataSet>
      <sheetData sheetId="0"/>
      <sheetData sheetId="1"/>
      <sheetData sheetId="2"/>
      <sheetData sheetId="3"/>
      <sheetData sheetId="4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JAF"/>
      <sheetName val="Dati base"/>
      <sheetName val="Capacity"/>
      <sheetName val="Legend_Conversions"/>
    </sheetNames>
    <sheetDataSet>
      <sheetData sheetId="0">
        <row r="3">
          <cell r="D3">
            <v>2006</v>
          </cell>
        </row>
        <row r="4">
          <cell r="D4" t="str">
            <v>Nigeria (SPDC)</v>
          </cell>
        </row>
        <row r="5">
          <cell r="D5" t="str">
            <v>Shell Petroleum Development Company</v>
          </cell>
        </row>
        <row r="9">
          <cell r="D9">
            <v>6.0923999999999996</v>
          </cell>
        </row>
        <row r="10">
          <cell r="D10">
            <v>0.159</v>
          </cell>
          <cell r="H10">
            <v>0.01</v>
          </cell>
        </row>
        <row r="11">
          <cell r="H11">
            <v>1E-3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 Sheets"/>
      <sheetName val="Pivot"/>
      <sheetName val="BPDMS"/>
      <sheetName val="Output"/>
      <sheetName val="Index to Sheets"/>
      <sheetName val="Settings"/>
      <sheetName val="Definitions"/>
      <sheetName val="Selection"/>
      <sheetName val="Indicators"/>
      <sheetName val="Profiles"/>
    </sheetNames>
    <sheetDataSet>
      <sheetData sheetId="0"/>
      <sheetData sheetId="1"/>
      <sheetData sheetId="2">
        <row r="1">
          <cell r="A1" t="str">
            <v>BP11 Case Codes</v>
          </cell>
          <cell r="B1" t="str">
            <v>PLANNING_ENTITY</v>
          </cell>
          <cell r="C1" t="str">
            <v>ACTIVITY_ENTITY</v>
          </cell>
          <cell r="D1" t="str">
            <v>CASES</v>
          </cell>
          <cell r="E1" t="str">
            <v>DESCRIPTION</v>
          </cell>
          <cell r="F1" t="str">
            <v>ASSET</v>
          </cell>
          <cell r="G1" t="str">
            <v>DIVISION</v>
          </cell>
          <cell r="H1" t="str">
            <v>OML</v>
          </cell>
          <cell r="I1" t="str">
            <v>FIELDS</v>
          </cell>
          <cell r="J1" t="str">
            <v>STATUS</v>
          </cell>
          <cell r="K1" t="str">
            <v>BEARING_STATUS</v>
          </cell>
          <cell r="L1" t="str">
            <v>PLANNING_FOCAL_POINT</v>
          </cell>
        </row>
        <row r="2">
          <cell r="A2" t="str">
            <v>NIP_BP11_C_ADIB</v>
          </cell>
          <cell r="B2" t="str">
            <v>AG Solution 1</v>
          </cell>
          <cell r="C2" t="str">
            <v>AG Solution Adibawa</v>
          </cell>
          <cell r="D2" t="str">
            <v>C_ADIB</v>
          </cell>
          <cell r="E2" t="str">
            <v>AG Solution Adibawa</v>
          </cell>
          <cell r="F2" t="str">
            <v>LAND EAST</v>
          </cell>
          <cell r="G2" t="str">
            <v>East</v>
          </cell>
          <cell r="H2" t="str">
            <v>OML - 27</v>
          </cell>
          <cell r="I2" t="str">
            <v>ADIBAWA</v>
          </cell>
          <cell r="J2">
            <v>0</v>
          </cell>
          <cell r="K2">
            <v>0</v>
          </cell>
          <cell r="L2" t="str">
            <v>Balogun , Oluseun</v>
          </cell>
        </row>
        <row r="3">
          <cell r="A3" t="str">
            <v>NIP_BP11_D_ADIB_EL2_I01</v>
          </cell>
          <cell r="B3" t="str">
            <v>AG Solution 1</v>
          </cell>
          <cell r="C3" t="str">
            <v>AG Solution Adibawa</v>
          </cell>
          <cell r="D3" t="str">
            <v>D_ADIB_EL2_I01</v>
          </cell>
          <cell r="E3" t="str">
            <v>AG Solution Adibawa</v>
          </cell>
          <cell r="F3" t="str">
            <v>LAND EAST</v>
          </cell>
          <cell r="G3" t="str">
            <v>East</v>
          </cell>
          <cell r="H3" t="str">
            <v>CROSS ASSET</v>
          </cell>
          <cell r="I3" t="str">
            <v>ADIBAWA</v>
          </cell>
          <cell r="J3">
            <v>0</v>
          </cell>
          <cell r="K3">
            <v>0</v>
          </cell>
          <cell r="L3" t="str">
            <v>Iwegbu , Chibuzo</v>
          </cell>
        </row>
        <row r="4">
          <cell r="A4" t="str">
            <v>NIP_BP11_C_ADNE_Prior</v>
          </cell>
          <cell r="B4" t="str">
            <v>AG Solution 1</v>
          </cell>
          <cell r="C4" t="str">
            <v>AG Solution Adibawa</v>
          </cell>
          <cell r="D4" t="str">
            <v>C_ADNE_Prior</v>
          </cell>
          <cell r="E4" t="str">
            <v>AG Solution Adibawa NE</v>
          </cell>
          <cell r="F4" t="str">
            <v>LAND EAST</v>
          </cell>
          <cell r="G4" t="str">
            <v>East</v>
          </cell>
          <cell r="H4" t="str">
            <v>OML - 27</v>
          </cell>
          <cell r="I4" t="str">
            <v>ADIBAWA NORTH EAST</v>
          </cell>
          <cell r="J4">
            <v>0</v>
          </cell>
          <cell r="K4">
            <v>0</v>
          </cell>
          <cell r="L4" t="str">
            <v>Balogun , Oluseun</v>
          </cell>
        </row>
        <row r="5">
          <cell r="A5" t="str">
            <v>NIP_BP11_D_ADNE_EL2_I01</v>
          </cell>
          <cell r="B5" t="str">
            <v>AG Solution 1</v>
          </cell>
          <cell r="C5" t="str">
            <v>AG Solution Adibawa</v>
          </cell>
          <cell r="D5" t="str">
            <v>D_ADNE_EL2_I01</v>
          </cell>
          <cell r="E5" t="str">
            <v>AG Solution Adibawa NE</v>
          </cell>
          <cell r="F5" t="str">
            <v>LAND EAST</v>
          </cell>
          <cell r="G5" t="str">
            <v>East</v>
          </cell>
          <cell r="H5" t="str">
            <v>CROSS ASSET</v>
          </cell>
          <cell r="I5" t="str">
            <v>ADIBAWA</v>
          </cell>
          <cell r="J5">
            <v>0</v>
          </cell>
          <cell r="K5">
            <v>0</v>
          </cell>
          <cell r="L5" t="str">
            <v>Iwegbu , Chibuzo</v>
          </cell>
        </row>
        <row r="6">
          <cell r="A6" t="str">
            <v>NIP_BP11_C_ADIB_Prior</v>
          </cell>
          <cell r="B6" t="str">
            <v>AG Solution 1</v>
          </cell>
          <cell r="C6" t="str">
            <v>AG Solution Adibawa</v>
          </cell>
          <cell r="D6" t="str">
            <v>C_ADIB_Prior</v>
          </cell>
          <cell r="E6" t="str">
            <v>AG Solution Adibawa</v>
          </cell>
          <cell r="F6" t="str">
            <v>LAND EAST</v>
          </cell>
          <cell r="G6" t="str">
            <v>East</v>
          </cell>
          <cell r="H6" t="str">
            <v>OML - 27</v>
          </cell>
          <cell r="I6" t="str">
            <v>ADIBAWA</v>
          </cell>
          <cell r="J6">
            <v>0</v>
          </cell>
          <cell r="K6">
            <v>0</v>
          </cell>
          <cell r="L6" t="str">
            <v>Balogun , Oluseun</v>
          </cell>
        </row>
        <row r="7">
          <cell r="A7" t="str">
            <v>NIP_BP11_D_BONT_ES1_I01</v>
          </cell>
          <cell r="B7" t="str">
            <v>AG Solution 1</v>
          </cell>
          <cell r="C7" t="str">
            <v>AG Solution Bonny</v>
          </cell>
          <cell r="D7" t="str">
            <v>D_BONT_ES1_I01</v>
          </cell>
          <cell r="E7" t="str">
            <v>AG Solution Bonny</v>
          </cell>
          <cell r="F7" t="str">
            <v>SWAMP EAST</v>
          </cell>
          <cell r="G7" t="str">
            <v>East</v>
          </cell>
          <cell r="H7" t="str">
            <v>OML - 27</v>
          </cell>
          <cell r="I7" t="str">
            <v>BONNY NORTH</v>
          </cell>
          <cell r="J7">
            <v>0</v>
          </cell>
          <cell r="K7">
            <v>0</v>
          </cell>
          <cell r="L7" t="str">
            <v>Efenovwe , Augustine</v>
          </cell>
        </row>
        <row r="8">
          <cell r="A8" t="str">
            <v>NIP_BP11_C_BONN</v>
          </cell>
          <cell r="B8" t="str">
            <v>AG Solution 1</v>
          </cell>
          <cell r="C8" t="str">
            <v>AG Solution Bonny</v>
          </cell>
          <cell r="D8" t="str">
            <v>C_BONN</v>
          </cell>
          <cell r="E8" t="str">
            <v>AG Solution Bonny</v>
          </cell>
          <cell r="F8" t="str">
            <v>SWAMP EAST</v>
          </cell>
          <cell r="G8" t="str">
            <v>East</v>
          </cell>
          <cell r="H8" t="str">
            <v>OML - 11</v>
          </cell>
          <cell r="I8" t="str">
            <v>BONNY</v>
          </cell>
          <cell r="J8">
            <v>0</v>
          </cell>
          <cell r="K8">
            <v>0</v>
          </cell>
          <cell r="L8" t="str">
            <v>Balogun , Oluseun</v>
          </cell>
        </row>
        <row r="9">
          <cell r="A9" t="str">
            <v>NIP_BP11_C_BONN_Prior</v>
          </cell>
          <cell r="B9" t="str">
            <v>AG Solution 1</v>
          </cell>
          <cell r="C9" t="str">
            <v>AG Solution Bonny</v>
          </cell>
          <cell r="D9" t="str">
            <v>C_BONN_Prior</v>
          </cell>
          <cell r="E9" t="str">
            <v>AG Solution Bonny</v>
          </cell>
          <cell r="F9" t="str">
            <v>LAND EAST</v>
          </cell>
          <cell r="G9" t="str">
            <v>East</v>
          </cell>
          <cell r="H9" t="str">
            <v>OML - 11</v>
          </cell>
          <cell r="I9" t="str">
            <v>BONNY</v>
          </cell>
          <cell r="J9">
            <v>0</v>
          </cell>
          <cell r="K9">
            <v>0</v>
          </cell>
          <cell r="L9" t="str">
            <v>Balogun , Oluseun</v>
          </cell>
        </row>
        <row r="10">
          <cell r="A10" t="str">
            <v>NIP_BP11_D_BONN_ES1_I01</v>
          </cell>
          <cell r="B10" t="str">
            <v>AG Solution 1</v>
          </cell>
          <cell r="C10" t="str">
            <v>AG Solution Bonny</v>
          </cell>
          <cell r="D10" t="str">
            <v>D_BONN_ES1_I01</v>
          </cell>
          <cell r="E10" t="str">
            <v>AG Solution Bonny</v>
          </cell>
          <cell r="F10" t="str">
            <v>SWAMP EAST</v>
          </cell>
          <cell r="G10" t="str">
            <v>East</v>
          </cell>
          <cell r="H10" t="str">
            <v>OML - 35</v>
          </cell>
          <cell r="I10" t="str">
            <v>BONNY</v>
          </cell>
          <cell r="J10">
            <v>0</v>
          </cell>
          <cell r="K10">
            <v>0</v>
          </cell>
          <cell r="L10" t="str">
            <v>Efenovwe , Augustine</v>
          </cell>
        </row>
        <row r="11">
          <cell r="A11" t="str">
            <v>NIP_BP11_D_EVWR_WL2_I01</v>
          </cell>
          <cell r="B11" t="str">
            <v>SPDC - Other</v>
          </cell>
          <cell r="C11" t="str">
            <v>AG Solution Opportunities (OV)</v>
          </cell>
          <cell r="D11" t="str">
            <v>D_EVWR_WL2_I01</v>
          </cell>
          <cell r="E11" t="str">
            <v>AG Solution Evwreni</v>
          </cell>
          <cell r="F11" t="str">
            <v>LAND WEST</v>
          </cell>
          <cell r="G11" t="str">
            <v>West</v>
          </cell>
          <cell r="H11" t="str">
            <v>OML - 30</v>
          </cell>
          <cell r="I11" t="str">
            <v>EVRWENI</v>
          </cell>
          <cell r="J11">
            <v>0</v>
          </cell>
          <cell r="K11">
            <v>0</v>
          </cell>
          <cell r="L11" t="str">
            <v>Ikpolo , Ernest</v>
          </cell>
        </row>
        <row r="12">
          <cell r="A12" t="str">
            <v>NIP_BP11_D_ISOK_WL2_I01</v>
          </cell>
          <cell r="B12" t="str">
            <v>SPDC - Other</v>
          </cell>
          <cell r="C12" t="str">
            <v>AG Solution Opportunities (OV)</v>
          </cell>
          <cell r="D12" t="str">
            <v>D_ISOK_WL2_I01</v>
          </cell>
          <cell r="E12" t="str">
            <v>AG Solution Isoko</v>
          </cell>
          <cell r="F12" t="str">
            <v>LAND WEST</v>
          </cell>
          <cell r="G12" t="str">
            <v>West</v>
          </cell>
          <cell r="H12" t="str">
            <v>OML - 77</v>
          </cell>
          <cell r="I12" t="str">
            <v>ISOKO</v>
          </cell>
          <cell r="J12">
            <v>0</v>
          </cell>
          <cell r="K12">
            <v>0</v>
          </cell>
          <cell r="L12" t="str">
            <v>Ikpolo , Ernest</v>
          </cell>
        </row>
        <row r="13">
          <cell r="A13" t="str">
            <v>NIP_BP11_C_OPUA_Prior</v>
          </cell>
          <cell r="B13" t="str">
            <v>SPDC - Other</v>
          </cell>
          <cell r="C13" t="str">
            <v>AG Solution Opportunities (OV)</v>
          </cell>
          <cell r="D13" t="str">
            <v>C_OPUA_Prior</v>
          </cell>
          <cell r="E13" t="str">
            <v>AG Solution Opuama</v>
          </cell>
          <cell r="F13" t="str">
            <v>LAND WEST</v>
          </cell>
          <cell r="G13" t="str">
            <v>West</v>
          </cell>
          <cell r="H13" t="str">
            <v>OML - 20</v>
          </cell>
          <cell r="I13" t="str">
            <v>OPUAMA</v>
          </cell>
          <cell r="J13">
            <v>0</v>
          </cell>
          <cell r="K13">
            <v>0</v>
          </cell>
          <cell r="L13" t="str">
            <v>Balogun , Oluseun</v>
          </cell>
        </row>
        <row r="14">
          <cell r="A14" t="str">
            <v>NIP_BP11_D_OPUA_WS1_I01</v>
          </cell>
          <cell r="B14" t="str">
            <v>SPDC - Other</v>
          </cell>
          <cell r="C14" t="str">
            <v>AG Solution Opportunities (OV)</v>
          </cell>
          <cell r="D14" t="str">
            <v>D_OPUA_WS1_I01</v>
          </cell>
          <cell r="E14" t="str">
            <v>AG Solution Opuama</v>
          </cell>
          <cell r="F14" t="str">
            <v>SWAMP WEST</v>
          </cell>
          <cell r="G14" t="str">
            <v>West</v>
          </cell>
          <cell r="H14" t="str">
            <v>OML - 26</v>
          </cell>
          <cell r="I14" t="str">
            <v>OPUAMA</v>
          </cell>
          <cell r="J14">
            <v>0</v>
          </cell>
          <cell r="K14">
            <v>0</v>
          </cell>
          <cell r="L14" t="str">
            <v>Baranu , Suka</v>
          </cell>
        </row>
        <row r="15">
          <cell r="A15" t="str">
            <v>NIP_BP11_D_OGIN_WL2_I01</v>
          </cell>
          <cell r="B15" t="str">
            <v>SPDC - Other</v>
          </cell>
          <cell r="C15" t="str">
            <v>AG Solution Opportunities (OV)</v>
          </cell>
          <cell r="D15" t="str">
            <v>D_OGIN_WL2_I01</v>
          </cell>
          <cell r="E15" t="str">
            <v>AG Solution Ogini</v>
          </cell>
          <cell r="F15" t="str">
            <v>LAND WEST</v>
          </cell>
          <cell r="G15" t="str">
            <v>West</v>
          </cell>
          <cell r="H15" t="str">
            <v>OML - 17</v>
          </cell>
          <cell r="I15" t="str">
            <v>OGINI</v>
          </cell>
          <cell r="J15">
            <v>0</v>
          </cell>
          <cell r="K15">
            <v>0</v>
          </cell>
          <cell r="L15" t="str">
            <v>Ikpolo , Ernest</v>
          </cell>
        </row>
        <row r="16">
          <cell r="A16" t="str">
            <v>NIP_BP11_D_MINI_EL2_I01</v>
          </cell>
          <cell r="B16" t="str">
            <v>SPDC - Other</v>
          </cell>
          <cell r="C16" t="str">
            <v>AG Solution Opportunities (OV)</v>
          </cell>
          <cell r="D16" t="str">
            <v>D_MINI_EL2_I01</v>
          </cell>
          <cell r="E16" t="str">
            <v>AG Solution Minita</v>
          </cell>
          <cell r="F16" t="str">
            <v>LAND EAST</v>
          </cell>
          <cell r="G16" t="str">
            <v>East</v>
          </cell>
          <cell r="H16" t="str">
            <v>OML - 28</v>
          </cell>
          <cell r="I16" t="str">
            <v>MINI NTA</v>
          </cell>
          <cell r="J16">
            <v>0</v>
          </cell>
          <cell r="K16">
            <v>0</v>
          </cell>
          <cell r="L16" t="str">
            <v>Iwegbu , Chibuzo</v>
          </cell>
        </row>
        <row r="17">
          <cell r="A17" t="str">
            <v>NIP_BP11_D_OBEL_EL1_I01</v>
          </cell>
          <cell r="B17" t="str">
            <v>SPDC - Other</v>
          </cell>
          <cell r="C17" t="str">
            <v>AG Solution Opportunities (OV)</v>
          </cell>
          <cell r="D17" t="str">
            <v>D_OBEL_EL1_I01</v>
          </cell>
          <cell r="E17" t="str">
            <v>AG Solution Obele</v>
          </cell>
          <cell r="F17" t="str">
            <v>LAND EAST</v>
          </cell>
          <cell r="G17" t="str">
            <v>East</v>
          </cell>
          <cell r="H17" t="str">
            <v>OML - 29</v>
          </cell>
          <cell r="I17" t="str">
            <v>OBELE</v>
          </cell>
          <cell r="J17">
            <v>0</v>
          </cell>
          <cell r="K17">
            <v>0</v>
          </cell>
          <cell r="L17" t="str">
            <v>Iwegbu , Chibuzo</v>
          </cell>
        </row>
        <row r="18">
          <cell r="A18" t="str">
            <v>NIP_BP11_C_ORON</v>
          </cell>
          <cell r="B18" t="str">
            <v>SPDC - Other</v>
          </cell>
          <cell r="C18" t="str">
            <v>AG Solution Opportunities (OV)</v>
          </cell>
          <cell r="D18" t="str">
            <v>C_ORON</v>
          </cell>
          <cell r="E18" t="str">
            <v>AG Solution Oroni</v>
          </cell>
          <cell r="F18" t="str">
            <v>LAND WEST</v>
          </cell>
          <cell r="G18" t="str">
            <v>West</v>
          </cell>
          <cell r="H18" t="str">
            <v>OML - 30</v>
          </cell>
          <cell r="I18" t="str">
            <v>ORONI</v>
          </cell>
          <cell r="J18">
            <v>0</v>
          </cell>
          <cell r="K18">
            <v>0</v>
          </cell>
          <cell r="L18" t="str">
            <v>Balogun , Oluseun</v>
          </cell>
        </row>
        <row r="19">
          <cell r="A19" t="str">
            <v>NIP_BP11_C_EVWR</v>
          </cell>
          <cell r="B19" t="str">
            <v>SPDC - Other</v>
          </cell>
          <cell r="C19" t="str">
            <v>AG Solution Opportunities (OV)</v>
          </cell>
          <cell r="D19" t="str">
            <v>C_EVWR</v>
          </cell>
          <cell r="E19" t="str">
            <v>AG Solution Evwreni</v>
          </cell>
          <cell r="F19" t="str">
            <v>LAND WEST</v>
          </cell>
          <cell r="G19" t="str">
            <v>West</v>
          </cell>
          <cell r="H19" t="str">
            <v>OML - 30</v>
          </cell>
          <cell r="I19" t="str">
            <v>EVRWENI</v>
          </cell>
          <cell r="J19">
            <v>0</v>
          </cell>
          <cell r="K19">
            <v>0</v>
          </cell>
          <cell r="L19" t="str">
            <v>Balogun , Oluseun</v>
          </cell>
        </row>
        <row r="20">
          <cell r="A20" t="str">
            <v>NIP_BP11_C_AHIA</v>
          </cell>
          <cell r="B20" t="str">
            <v>SPDC - Other</v>
          </cell>
          <cell r="C20" t="str">
            <v>AG Solution Opportunities (OV)</v>
          </cell>
          <cell r="D20" t="str">
            <v>C_AHIA</v>
          </cell>
          <cell r="E20" t="str">
            <v>AG Solution Ahia</v>
          </cell>
          <cell r="F20" t="str">
            <v>LAND EAST</v>
          </cell>
          <cell r="G20" t="str">
            <v>East</v>
          </cell>
          <cell r="H20" t="str">
            <v>OML - 21</v>
          </cell>
          <cell r="I20" t="str">
            <v>AHIA</v>
          </cell>
          <cell r="J20">
            <v>0</v>
          </cell>
          <cell r="K20">
            <v>0</v>
          </cell>
          <cell r="L20" t="str">
            <v>Balogun , Oluseun</v>
          </cell>
        </row>
        <row r="21">
          <cell r="A21" t="str">
            <v>NIP_BP11_C_OPUA</v>
          </cell>
          <cell r="B21" t="str">
            <v>SPDC - Other</v>
          </cell>
          <cell r="C21" t="str">
            <v>AG Solution Opportunities (OV)</v>
          </cell>
          <cell r="D21" t="str">
            <v>C_OPUA</v>
          </cell>
          <cell r="E21" t="str">
            <v>AG Solution Opuama</v>
          </cell>
          <cell r="F21" t="str">
            <v>LAND WEST</v>
          </cell>
          <cell r="G21" t="str">
            <v>West</v>
          </cell>
          <cell r="H21" t="str">
            <v>CROSS ASSET</v>
          </cell>
          <cell r="I21" t="str">
            <v>OPUAMA</v>
          </cell>
          <cell r="J21">
            <v>0</v>
          </cell>
          <cell r="K21">
            <v>0</v>
          </cell>
          <cell r="L21" t="str">
            <v>Balogun , Oluseun</v>
          </cell>
        </row>
        <row r="22">
          <cell r="A22" t="str">
            <v>NIP_BP11_D_AHIA_EL2_I01</v>
          </cell>
          <cell r="B22" t="str">
            <v>SPDC - Other</v>
          </cell>
          <cell r="C22" t="str">
            <v>AG Solution Opportunities (OV)</v>
          </cell>
          <cell r="D22" t="str">
            <v>D_AHIA_EL2_I01</v>
          </cell>
          <cell r="E22" t="str">
            <v>AG Solution AHIA</v>
          </cell>
          <cell r="F22" t="str">
            <v>LAND EAST</v>
          </cell>
          <cell r="G22" t="str">
            <v>East</v>
          </cell>
          <cell r="H22" t="str">
            <v>OML - 17</v>
          </cell>
          <cell r="I22" t="str">
            <v>AHIA</v>
          </cell>
          <cell r="J22">
            <v>0</v>
          </cell>
          <cell r="K22">
            <v>0</v>
          </cell>
          <cell r="L22" t="str">
            <v>Iwegbu , Chibuzo</v>
          </cell>
        </row>
        <row r="23">
          <cell r="A23" t="str">
            <v>NIP_BP11_C_OGIN</v>
          </cell>
          <cell r="B23" t="str">
            <v>SPDC - Other</v>
          </cell>
          <cell r="C23" t="str">
            <v>AG Solution Opportunities (OV)</v>
          </cell>
          <cell r="D23" t="str">
            <v>C_OGIN</v>
          </cell>
          <cell r="E23" t="str">
            <v>AG Solution Ogini</v>
          </cell>
          <cell r="F23" t="str">
            <v>LAND WEST</v>
          </cell>
          <cell r="G23" t="str">
            <v>West</v>
          </cell>
          <cell r="H23" t="str">
            <v>OML - 42</v>
          </cell>
          <cell r="I23" t="str">
            <v>OGINI</v>
          </cell>
          <cell r="J23">
            <v>0</v>
          </cell>
          <cell r="K23">
            <v>0</v>
          </cell>
          <cell r="L23" t="str">
            <v>Balogun , Oluseun</v>
          </cell>
        </row>
        <row r="24">
          <cell r="A24" t="str">
            <v>NIP_BP11_D_ORNI_WL2_I01</v>
          </cell>
          <cell r="B24" t="str">
            <v>SPDC - Other</v>
          </cell>
          <cell r="C24" t="str">
            <v>AG Solution Opportunities (OV)</v>
          </cell>
          <cell r="D24" t="str">
            <v>D_ORNI_WL2_I01</v>
          </cell>
          <cell r="E24" t="str">
            <v>AG Solution Oroni</v>
          </cell>
          <cell r="F24" t="str">
            <v>LAND WEST</v>
          </cell>
          <cell r="G24" t="str">
            <v>West</v>
          </cell>
          <cell r="H24" t="str">
            <v>OML - 16</v>
          </cell>
          <cell r="I24" t="str">
            <v>ORONI</v>
          </cell>
          <cell r="J24">
            <v>0</v>
          </cell>
          <cell r="K24">
            <v>0</v>
          </cell>
          <cell r="L24" t="str">
            <v>Ikpolo , Ernest</v>
          </cell>
        </row>
        <row r="25">
          <cell r="A25" t="str">
            <v>NIP_BP11_C_SAGR</v>
          </cell>
          <cell r="B25" t="str">
            <v>AG Solution 1</v>
          </cell>
          <cell r="C25" t="str">
            <v>AG Solution Otumara Node</v>
          </cell>
          <cell r="D25" t="str">
            <v>C_SAGR</v>
          </cell>
          <cell r="E25" t="str">
            <v>AG Solution Saghara</v>
          </cell>
          <cell r="F25" t="str">
            <v>LAND WEST</v>
          </cell>
          <cell r="G25" t="str">
            <v>West</v>
          </cell>
          <cell r="H25" t="str">
            <v>OML - 43</v>
          </cell>
          <cell r="I25" t="str">
            <v>SAGHARA</v>
          </cell>
          <cell r="J25">
            <v>0</v>
          </cell>
          <cell r="K25">
            <v>0</v>
          </cell>
          <cell r="L25" t="str">
            <v>Balogun , Oluseun</v>
          </cell>
        </row>
        <row r="26">
          <cell r="A26" t="str">
            <v>NIP_BP11_C_OTUM_Prior</v>
          </cell>
          <cell r="B26" t="str">
            <v>AG Solution 1</v>
          </cell>
          <cell r="C26" t="str">
            <v>AG Solution Otumara Node</v>
          </cell>
          <cell r="D26" t="str">
            <v>C_OTUM_Prior</v>
          </cell>
          <cell r="E26" t="str">
            <v>AG Solution Otumara</v>
          </cell>
          <cell r="F26" t="str">
            <v>LAND WEST</v>
          </cell>
          <cell r="G26" t="str">
            <v>West</v>
          </cell>
          <cell r="H26" t="str">
            <v>OML - 40</v>
          </cell>
          <cell r="I26" t="str">
            <v>OTUMARA</v>
          </cell>
          <cell r="J26">
            <v>0</v>
          </cell>
          <cell r="K26">
            <v>0</v>
          </cell>
          <cell r="L26" t="str">
            <v>Balogun , Oluseun</v>
          </cell>
        </row>
        <row r="27">
          <cell r="A27" t="str">
            <v>NIP_BP11_C_OTUM</v>
          </cell>
          <cell r="B27" t="str">
            <v>AG Solution 1</v>
          </cell>
          <cell r="C27" t="str">
            <v>AG Solution Otumara Node</v>
          </cell>
          <cell r="D27" t="str">
            <v>C_OTUM</v>
          </cell>
          <cell r="E27" t="str">
            <v>AG Solution Otumara</v>
          </cell>
          <cell r="F27" t="str">
            <v>LAND WEST</v>
          </cell>
          <cell r="G27" t="str">
            <v>West</v>
          </cell>
          <cell r="H27" t="str">
            <v>OML - 40</v>
          </cell>
          <cell r="I27" t="str">
            <v>OTUMARA</v>
          </cell>
          <cell r="J27">
            <v>0</v>
          </cell>
          <cell r="K27">
            <v>0</v>
          </cell>
          <cell r="L27" t="str">
            <v>Balogun , Oluseun</v>
          </cell>
        </row>
        <row r="28">
          <cell r="A28" t="str">
            <v>NIP_BP11_C_SAGR_Prior</v>
          </cell>
          <cell r="B28" t="str">
            <v>AG Solution 1</v>
          </cell>
          <cell r="C28" t="str">
            <v>AG Solution Otumara Node</v>
          </cell>
          <cell r="D28" t="str">
            <v>C_SAGR_Prior</v>
          </cell>
          <cell r="E28" t="str">
            <v>AG Solution Saghara</v>
          </cell>
          <cell r="F28" t="str">
            <v>LAND WEST</v>
          </cell>
          <cell r="G28" t="str">
            <v>West</v>
          </cell>
          <cell r="H28" t="str">
            <v>OML - 43</v>
          </cell>
          <cell r="I28" t="str">
            <v>SAGHARA</v>
          </cell>
          <cell r="J28">
            <v>0</v>
          </cell>
          <cell r="K28">
            <v>0</v>
          </cell>
          <cell r="L28" t="str">
            <v>Balogun , Oluseun</v>
          </cell>
        </row>
        <row r="29">
          <cell r="A29" t="str">
            <v>NIP_BP11_D_SAGR_WS1_I01</v>
          </cell>
          <cell r="B29" t="str">
            <v>AG Solution 1</v>
          </cell>
          <cell r="C29" t="str">
            <v>AG Solution Otumara Node</v>
          </cell>
          <cell r="D29" t="str">
            <v>D_SAGR_WS1_I01</v>
          </cell>
          <cell r="E29" t="str">
            <v>AG Solution Saghara</v>
          </cell>
          <cell r="F29" t="str">
            <v>SWAMP WEST</v>
          </cell>
          <cell r="G29" t="str">
            <v>West</v>
          </cell>
          <cell r="H29" t="str">
            <v>OML - 40</v>
          </cell>
          <cell r="I29" t="str">
            <v>SAGHARA</v>
          </cell>
          <cell r="J29">
            <v>0</v>
          </cell>
          <cell r="K29">
            <v>0</v>
          </cell>
          <cell r="L29" t="str">
            <v>Baranu , Suka</v>
          </cell>
        </row>
        <row r="30">
          <cell r="A30" t="str">
            <v>NIP_BP11_D_OTUM_WS1_I01</v>
          </cell>
          <cell r="B30" t="str">
            <v>AG Solution 1</v>
          </cell>
          <cell r="C30" t="str">
            <v>AG Solution Otumara Node</v>
          </cell>
          <cell r="D30" t="str">
            <v>D_OTUM_WS1_I01</v>
          </cell>
          <cell r="E30" t="str">
            <v>AG Solution Otumara</v>
          </cell>
          <cell r="F30" t="str">
            <v>SWAMP WEST</v>
          </cell>
          <cell r="G30" t="str">
            <v>West</v>
          </cell>
          <cell r="H30" t="str">
            <v>OML - 30</v>
          </cell>
          <cell r="I30" t="str">
            <v>OTUMARA</v>
          </cell>
          <cell r="J30">
            <v>0</v>
          </cell>
          <cell r="K30">
            <v>0</v>
          </cell>
          <cell r="L30" t="str">
            <v>Baranu , Suka</v>
          </cell>
        </row>
        <row r="31">
          <cell r="A31" t="str">
            <v>NIP_BP11_D_DBUC_EL2_I01</v>
          </cell>
          <cell r="B31" t="str">
            <v>AG Solution 2</v>
          </cell>
          <cell r="C31" t="str">
            <v>AG Solution Phase 2</v>
          </cell>
          <cell r="D31" t="str">
            <v>D_DBUC_EL2_I01</v>
          </cell>
          <cell r="E31" t="str">
            <v>AGS Diebu Creek</v>
          </cell>
          <cell r="F31" t="str">
            <v>LAND EAST</v>
          </cell>
          <cell r="G31" t="str">
            <v>East</v>
          </cell>
          <cell r="H31" t="str">
            <v>OML - 11</v>
          </cell>
          <cell r="I31" t="str">
            <v>DIEBU CREEK</v>
          </cell>
          <cell r="J31">
            <v>0</v>
          </cell>
          <cell r="K31">
            <v>0</v>
          </cell>
          <cell r="L31" t="str">
            <v>Iwegbu , Chibuzo</v>
          </cell>
        </row>
        <row r="32">
          <cell r="A32" t="str">
            <v>NIP_BP11_C_DBUC</v>
          </cell>
          <cell r="B32" t="str">
            <v>AG Solution 2</v>
          </cell>
          <cell r="C32" t="str">
            <v>AG Solution Phase 2</v>
          </cell>
          <cell r="D32" t="str">
            <v>C_DBUC</v>
          </cell>
          <cell r="E32" t="str">
            <v>AGS Diebu Creek</v>
          </cell>
          <cell r="F32" t="str">
            <v>LAND EAST</v>
          </cell>
          <cell r="G32" t="str">
            <v>East</v>
          </cell>
          <cell r="H32" t="str">
            <v>OML - 32</v>
          </cell>
          <cell r="I32" t="str">
            <v>DIEBU CREEK</v>
          </cell>
          <cell r="J32">
            <v>0</v>
          </cell>
          <cell r="K32">
            <v>0</v>
          </cell>
          <cell r="L32" t="str">
            <v>Balogun , Oluseun</v>
          </cell>
        </row>
        <row r="33">
          <cell r="A33" t="str">
            <v>NIP_BP11_C_UMUE</v>
          </cell>
          <cell r="B33" t="str">
            <v>AG Solution 2</v>
          </cell>
          <cell r="C33" t="str">
            <v>AG Solution Phase 2</v>
          </cell>
          <cell r="D33" t="str">
            <v>C_UMUE</v>
          </cell>
          <cell r="E33" t="str">
            <v>AGS Umuechem</v>
          </cell>
          <cell r="F33" t="str">
            <v>LAND EAST</v>
          </cell>
          <cell r="G33" t="str">
            <v>East</v>
          </cell>
          <cell r="H33" t="str">
            <v>OML - 46</v>
          </cell>
          <cell r="I33" t="str">
            <v>UMUECHEM</v>
          </cell>
          <cell r="J33">
            <v>0</v>
          </cell>
          <cell r="K33">
            <v>0</v>
          </cell>
          <cell r="L33" t="str">
            <v>Balogun , Oluseun</v>
          </cell>
        </row>
        <row r="34">
          <cell r="A34" t="str">
            <v>NIP_BP11_D_NUNR_EL2_I01</v>
          </cell>
          <cell r="B34" t="str">
            <v>AG Solution 2</v>
          </cell>
          <cell r="C34" t="str">
            <v>AG Solution Phase 2</v>
          </cell>
          <cell r="D34" t="str">
            <v>D_NUNR_EL2_I01</v>
          </cell>
          <cell r="E34" t="str">
            <v>AGS Nun River</v>
          </cell>
          <cell r="F34" t="str">
            <v>SWAMP EAST</v>
          </cell>
          <cell r="G34" t="str">
            <v>East</v>
          </cell>
          <cell r="H34" t="str">
            <v>OML - 29</v>
          </cell>
          <cell r="I34" t="str">
            <v>NUN RIVER</v>
          </cell>
          <cell r="J34">
            <v>0</v>
          </cell>
          <cell r="K34">
            <v>0</v>
          </cell>
          <cell r="L34" t="str">
            <v>Iwegbu , Chibuzo</v>
          </cell>
        </row>
        <row r="35">
          <cell r="A35" t="str">
            <v>NIP_BP11_C_NUNR</v>
          </cell>
          <cell r="B35" t="str">
            <v>AG Solution 2</v>
          </cell>
          <cell r="C35" t="str">
            <v>AG Solution Phase 2</v>
          </cell>
          <cell r="D35" t="str">
            <v>C_NUNR</v>
          </cell>
          <cell r="E35" t="str">
            <v>AGS Nun River</v>
          </cell>
          <cell r="F35" t="str">
            <v>LAND EAST</v>
          </cell>
          <cell r="G35" t="str">
            <v>East</v>
          </cell>
          <cell r="H35" t="str">
            <v>CROSS ASSET</v>
          </cell>
          <cell r="I35" t="str">
            <v>DIEBU CREEK</v>
          </cell>
          <cell r="J35">
            <v>0</v>
          </cell>
          <cell r="K35">
            <v>0</v>
          </cell>
          <cell r="L35" t="str">
            <v>Balogun , Oluseun</v>
          </cell>
        </row>
        <row r="36">
          <cell r="A36" t="str">
            <v>NIP_BP11_D_UMUE_EL1_I01</v>
          </cell>
          <cell r="B36" t="str">
            <v>AG Solution 2</v>
          </cell>
          <cell r="C36" t="str">
            <v>AG Solution Phase 2</v>
          </cell>
          <cell r="D36" t="str">
            <v>D_UMUE_EL1_I01</v>
          </cell>
          <cell r="E36" t="str">
            <v>AGS Umuechem</v>
          </cell>
          <cell r="F36" t="str">
            <v>LAND EAST</v>
          </cell>
          <cell r="G36" t="str">
            <v>East</v>
          </cell>
          <cell r="H36" t="str">
            <v>OML - 29</v>
          </cell>
          <cell r="I36" t="str">
            <v>UMUECHEM</v>
          </cell>
          <cell r="J36">
            <v>0</v>
          </cell>
          <cell r="K36">
            <v>0</v>
          </cell>
          <cell r="L36" t="str">
            <v>Iwegbu , Chibuzo</v>
          </cell>
        </row>
        <row r="37">
          <cell r="A37" t="str">
            <v>NIP_BP11_D_ISUZ_EL1_I01</v>
          </cell>
          <cell r="B37" t="str">
            <v>AG Solution 2</v>
          </cell>
          <cell r="C37" t="str">
            <v>AG Solution Phase 2</v>
          </cell>
          <cell r="D37" t="str">
            <v>D_ISUZ_EL1_I01</v>
          </cell>
          <cell r="E37" t="str">
            <v>AG Solution Isu</v>
          </cell>
          <cell r="F37" t="str">
            <v>LAND EAST</v>
          </cell>
          <cell r="G37" t="str">
            <v>East</v>
          </cell>
          <cell r="H37" t="str">
            <v>OML - 77</v>
          </cell>
          <cell r="I37" t="str">
            <v>ISU</v>
          </cell>
          <cell r="J37">
            <v>0</v>
          </cell>
          <cell r="K37">
            <v>0</v>
          </cell>
          <cell r="L37" t="str">
            <v>Iwegbu , Chibuzo</v>
          </cell>
        </row>
        <row r="38">
          <cell r="A38" t="str">
            <v>NIP_BP11_D_UGHE_WL1_I01</v>
          </cell>
          <cell r="B38" t="str">
            <v>AG Solution 1</v>
          </cell>
          <cell r="C38" t="str">
            <v>AG Solution Ughelli East</v>
          </cell>
          <cell r="D38" t="str">
            <v>D_UGHE_WL1_I01</v>
          </cell>
          <cell r="E38" t="str">
            <v>AG Solution Ughelli East</v>
          </cell>
          <cell r="F38" t="str">
            <v>LAND WEST</v>
          </cell>
          <cell r="G38" t="str">
            <v>West</v>
          </cell>
          <cell r="H38" t="str">
            <v>OML - 41</v>
          </cell>
          <cell r="I38" t="str">
            <v>UGHELLI EAST</v>
          </cell>
          <cell r="J38">
            <v>0</v>
          </cell>
          <cell r="K38">
            <v>0</v>
          </cell>
          <cell r="L38" t="str">
            <v>Ikpolo , Ernest</v>
          </cell>
        </row>
        <row r="39">
          <cell r="A39" t="str">
            <v>NIP_BP11_C_UGHE_Prior</v>
          </cell>
          <cell r="B39" t="str">
            <v>AG Solution 1</v>
          </cell>
          <cell r="C39" t="str">
            <v>AG Solution Ughelli East</v>
          </cell>
          <cell r="D39" t="str">
            <v>C_UGHE_Prior</v>
          </cell>
          <cell r="E39" t="str">
            <v>AG Solution Ughelli East</v>
          </cell>
          <cell r="F39" t="str">
            <v>LAND WEST</v>
          </cell>
          <cell r="G39" t="str">
            <v>West</v>
          </cell>
          <cell r="H39" t="str">
            <v>OML - 23</v>
          </cell>
          <cell r="I39" t="str">
            <v>UGHELLI EAST</v>
          </cell>
          <cell r="J39">
            <v>0</v>
          </cell>
          <cell r="K39">
            <v>0</v>
          </cell>
          <cell r="L39" t="str">
            <v>Balogun , Oluseun</v>
          </cell>
        </row>
        <row r="40">
          <cell r="A40" t="str">
            <v>NIP_BP11_C_UGHE</v>
          </cell>
          <cell r="B40" t="str">
            <v>AG Solution 1</v>
          </cell>
          <cell r="C40" t="str">
            <v>AG Solution Ughelli East</v>
          </cell>
          <cell r="D40" t="str">
            <v>C_UGHE</v>
          </cell>
          <cell r="E40" t="str">
            <v>AG Solution Ughelli East</v>
          </cell>
          <cell r="F40" t="str">
            <v>LAND WEST</v>
          </cell>
          <cell r="G40" t="str">
            <v>West</v>
          </cell>
          <cell r="H40" t="str">
            <v>OML - 23</v>
          </cell>
          <cell r="I40" t="str">
            <v>UGHELLI EAST</v>
          </cell>
          <cell r="J40">
            <v>0</v>
          </cell>
          <cell r="K40">
            <v>0</v>
          </cell>
          <cell r="L40" t="str">
            <v>Balogun , Oluseun</v>
          </cell>
        </row>
        <row r="41">
          <cell r="A41" t="str">
            <v>NIP_BP11_D_UGHW_WL1_I01</v>
          </cell>
          <cell r="B41" t="str">
            <v>AG Solution 1</v>
          </cell>
          <cell r="C41" t="str">
            <v>AG Solution Ughelli West</v>
          </cell>
          <cell r="D41" t="str">
            <v>D_UGHW_WL1_I01</v>
          </cell>
          <cell r="E41" t="str">
            <v>AG Solution Ughelli West</v>
          </cell>
          <cell r="F41" t="str">
            <v>LAND WEST</v>
          </cell>
          <cell r="G41" t="str">
            <v>West</v>
          </cell>
          <cell r="H41" t="str">
            <v>OML - 41</v>
          </cell>
          <cell r="I41" t="str">
            <v>UGHELLI WEST</v>
          </cell>
          <cell r="J41">
            <v>0</v>
          </cell>
          <cell r="K41">
            <v>0</v>
          </cell>
          <cell r="L41" t="str">
            <v>Ikpolo , Ernest</v>
          </cell>
        </row>
        <row r="42">
          <cell r="A42" t="str">
            <v>NIP_BP11_C_UGHW_Prior</v>
          </cell>
          <cell r="B42" t="str">
            <v>AG Solution 1</v>
          </cell>
          <cell r="C42" t="str">
            <v>AG Solution Ughelli West</v>
          </cell>
          <cell r="D42" t="str">
            <v>C_UGHW_Prior</v>
          </cell>
          <cell r="E42" t="str">
            <v>AG Solution Ughelli West</v>
          </cell>
          <cell r="F42" t="str">
            <v>LAND WEST</v>
          </cell>
          <cell r="G42" t="str">
            <v>West</v>
          </cell>
          <cell r="H42" t="str">
            <v>OML - 46</v>
          </cell>
          <cell r="I42" t="str">
            <v>UGHELLI WEST</v>
          </cell>
          <cell r="J42">
            <v>0</v>
          </cell>
          <cell r="K42">
            <v>0</v>
          </cell>
          <cell r="L42" t="str">
            <v>Balogun , Oluseun</v>
          </cell>
        </row>
        <row r="43">
          <cell r="A43" t="str">
            <v>NIP_BP11_C_UGHW</v>
          </cell>
          <cell r="B43" t="str">
            <v>AG Solution 1</v>
          </cell>
          <cell r="C43" t="str">
            <v>AG Solution Ughelli West</v>
          </cell>
          <cell r="D43" t="str">
            <v>C_UGHW</v>
          </cell>
          <cell r="E43" t="str">
            <v>AG Solution Ughelli West</v>
          </cell>
          <cell r="F43" t="str">
            <v>LAND WEST</v>
          </cell>
          <cell r="G43" t="str">
            <v>West</v>
          </cell>
          <cell r="H43" t="str">
            <v>OML - 23</v>
          </cell>
          <cell r="I43" t="str">
            <v>UGHELLI WEST</v>
          </cell>
          <cell r="J43">
            <v>0</v>
          </cell>
          <cell r="K43">
            <v>0</v>
          </cell>
          <cell r="L43" t="str">
            <v>Balogun , Oluseun</v>
          </cell>
        </row>
        <row r="44">
          <cell r="A44" t="str">
            <v>NIP_BP11_C_UTOR AGS</v>
          </cell>
          <cell r="B44" t="str">
            <v>SPDC - Other</v>
          </cell>
          <cell r="C44" t="str">
            <v>AG Solution Utorogu</v>
          </cell>
          <cell r="D44" t="str">
            <v>C_UTOR AGS</v>
          </cell>
          <cell r="E44" t="str">
            <v>AG Solution Utorogu</v>
          </cell>
          <cell r="F44" t="str">
            <v>LAND WEST</v>
          </cell>
          <cell r="G44" t="str">
            <v>West</v>
          </cell>
          <cell r="H44" t="str">
            <v>OML - 22</v>
          </cell>
          <cell r="I44" t="str">
            <v>UTOROGU</v>
          </cell>
          <cell r="J44">
            <v>0</v>
          </cell>
          <cell r="K44">
            <v>0</v>
          </cell>
          <cell r="L44" t="str">
            <v>Balogun , Oluseun</v>
          </cell>
        </row>
        <row r="45">
          <cell r="A45" t="str">
            <v>NIP_BP11_D_UTOR_WL1_I01</v>
          </cell>
          <cell r="B45" t="str">
            <v>SPDC - Other</v>
          </cell>
          <cell r="C45" t="str">
            <v>AG Solution Utorogu</v>
          </cell>
          <cell r="D45" t="str">
            <v>D_UTOR_WL1_I01</v>
          </cell>
          <cell r="E45">
            <v>0</v>
          </cell>
          <cell r="F45" t="str">
            <v>N/A</v>
          </cell>
          <cell r="G45" t="str">
            <v>N/A</v>
          </cell>
          <cell r="H45" t="str">
            <v>N/A</v>
          </cell>
          <cell r="I45" t="str">
            <v>UTOROGU</v>
          </cell>
          <cell r="J45">
            <v>0</v>
          </cell>
          <cell r="K45">
            <v>0</v>
          </cell>
          <cell r="L45" t="str">
            <v>N/A</v>
          </cell>
        </row>
        <row r="46">
          <cell r="A46" t="str">
            <v>NIP_BP11_Z_ISIM_EL1_I01</v>
          </cell>
          <cell r="B46" t="str">
            <v>Non Operated Asset (NAOC)</v>
          </cell>
          <cell r="C46" t="str">
            <v>AGS Isimiri</v>
          </cell>
          <cell r="D46" t="str">
            <v>Z_ISIM_EL1_I01</v>
          </cell>
          <cell r="E46" t="str">
            <v>AG Solution Isimiri</v>
          </cell>
          <cell r="F46" t="str">
            <v>LAND EAST</v>
          </cell>
          <cell r="G46" t="str">
            <v>East</v>
          </cell>
          <cell r="H46" t="str">
            <v>CROSS ASSET</v>
          </cell>
          <cell r="I46" t="str">
            <v>ISIMIRI</v>
          </cell>
          <cell r="J46">
            <v>0</v>
          </cell>
          <cell r="K46">
            <v>0</v>
          </cell>
          <cell r="L46" t="str">
            <v>Iwegbu , Chibuzo</v>
          </cell>
        </row>
        <row r="47">
          <cell r="A47" t="str">
            <v>NIP_BP11_D_ETEL_EL2_I01</v>
          </cell>
          <cell r="B47" t="str">
            <v>SPDC - Other</v>
          </cell>
          <cell r="C47" t="str">
            <v>AGS Kolocrk</v>
          </cell>
          <cell r="D47" t="str">
            <v>D_ETEL_EL2_I01</v>
          </cell>
          <cell r="E47" t="str">
            <v>AG Solution Kolo Creek</v>
          </cell>
          <cell r="F47" t="str">
            <v>LAND EAST</v>
          </cell>
          <cell r="G47" t="str">
            <v>East</v>
          </cell>
          <cell r="H47" t="str">
            <v>OML - 28</v>
          </cell>
          <cell r="I47" t="str">
            <v>KOLO CREEK</v>
          </cell>
          <cell r="J47">
            <v>0</v>
          </cell>
          <cell r="K47">
            <v>0</v>
          </cell>
          <cell r="L47" t="str">
            <v>Iwegbu , Chibuzo</v>
          </cell>
        </row>
        <row r="48">
          <cell r="A48" t="str">
            <v>NIP_BP11_C_OGIS_KOCR AGG</v>
          </cell>
          <cell r="B48" t="str">
            <v>SPDC - Other</v>
          </cell>
          <cell r="C48" t="str">
            <v>AGS Kolocrk</v>
          </cell>
          <cell r="D48" t="str">
            <v>C_OGIS_KOCR AGG</v>
          </cell>
          <cell r="E48" t="str">
            <v>AG Solution Kolo Creek</v>
          </cell>
          <cell r="F48" t="str">
            <v>LAND EAST</v>
          </cell>
          <cell r="G48" t="str">
            <v>East</v>
          </cell>
          <cell r="H48" t="str">
            <v>CROSS ASSET</v>
          </cell>
          <cell r="I48" t="str">
            <v>GBARAN</v>
          </cell>
          <cell r="J48">
            <v>0</v>
          </cell>
          <cell r="K48">
            <v>0</v>
          </cell>
          <cell r="L48" t="str">
            <v>Balogun , Oluseun</v>
          </cell>
        </row>
        <row r="49">
          <cell r="A49" t="str">
            <v>NIP_BP11_D_KOCR_EL2_I01</v>
          </cell>
          <cell r="B49" t="str">
            <v>SPDC - Other</v>
          </cell>
          <cell r="C49" t="str">
            <v>AGS Kolocrk</v>
          </cell>
          <cell r="D49" t="str">
            <v>D_KOCR_EL2_I01</v>
          </cell>
          <cell r="E49" t="str">
            <v>AG Solution Kolo Creek</v>
          </cell>
          <cell r="F49" t="str">
            <v>LAND EAST</v>
          </cell>
          <cell r="G49" t="str">
            <v>East</v>
          </cell>
          <cell r="H49" t="str">
            <v>OML - 17</v>
          </cell>
          <cell r="I49" t="str">
            <v>KOLO CREEK</v>
          </cell>
          <cell r="J49">
            <v>0</v>
          </cell>
          <cell r="K49">
            <v>0</v>
          </cell>
          <cell r="L49" t="str">
            <v>Iwegbu , Chibuzo</v>
          </cell>
        </row>
        <row r="50">
          <cell r="A50" t="str">
            <v>NIP_BP11_C_OGIS_ETEL AGG</v>
          </cell>
          <cell r="B50" t="str">
            <v>SPDC - Other</v>
          </cell>
          <cell r="C50" t="str">
            <v>AGS Kolocrk</v>
          </cell>
          <cell r="D50" t="str">
            <v>C_OGIS_ETEL AGG</v>
          </cell>
          <cell r="E50" t="str">
            <v>AG Solution Etelebou</v>
          </cell>
          <cell r="F50" t="str">
            <v>LAND EAST</v>
          </cell>
          <cell r="G50" t="str">
            <v>East</v>
          </cell>
          <cell r="H50" t="str">
            <v>CROSS ASSET</v>
          </cell>
          <cell r="I50" t="str">
            <v>GBARAN</v>
          </cell>
          <cell r="J50">
            <v>0</v>
          </cell>
          <cell r="K50">
            <v>0</v>
          </cell>
          <cell r="L50" t="str">
            <v>Balogun , Oluseun</v>
          </cell>
        </row>
        <row r="51">
          <cell r="A51" t="str">
            <v>NIP_BP11_D_OGUT_ENV_I01</v>
          </cell>
          <cell r="B51" t="str">
            <v>Non Operated Asset (NAOC)</v>
          </cell>
          <cell r="C51" t="str">
            <v>AGS Oguta</v>
          </cell>
          <cell r="D51" t="str">
            <v>D_OGUT_ENV_I01</v>
          </cell>
          <cell r="E51" t="str">
            <v>AGS Oguta</v>
          </cell>
          <cell r="F51" t="str">
            <v>NON OPERATED</v>
          </cell>
          <cell r="G51" t="str">
            <v>East</v>
          </cell>
          <cell r="H51" t="str">
            <v>OML - 29</v>
          </cell>
          <cell r="I51" t="str">
            <v>OGUTA</v>
          </cell>
          <cell r="J51">
            <v>0</v>
          </cell>
          <cell r="K51">
            <v>0</v>
          </cell>
          <cell r="L51" t="str">
            <v>Iwegbu , Chibuzo</v>
          </cell>
        </row>
        <row r="52">
          <cell r="A52" t="str">
            <v>NIP_BP11_C_OGUT</v>
          </cell>
          <cell r="B52" t="str">
            <v>Non Operated Asset (NAOC)</v>
          </cell>
          <cell r="C52" t="str">
            <v>AGS Oguta</v>
          </cell>
          <cell r="D52" t="str">
            <v>C_OGUT</v>
          </cell>
          <cell r="E52" t="str">
            <v>AGS Oguta</v>
          </cell>
          <cell r="F52" t="str">
            <v>SWAMP EAST</v>
          </cell>
          <cell r="G52" t="str">
            <v>East</v>
          </cell>
          <cell r="H52" t="str">
            <v>CROSS ASSET</v>
          </cell>
          <cell r="I52" t="str">
            <v>OGUTA</v>
          </cell>
          <cell r="J52">
            <v>0</v>
          </cell>
          <cell r="K52">
            <v>0</v>
          </cell>
          <cell r="L52" t="str">
            <v>Balogun , Oluseun</v>
          </cell>
        </row>
        <row r="53">
          <cell r="A53" t="str">
            <v>NIP_BP11_D_ERMU_WL2_D02</v>
          </cell>
          <cell r="B53" t="str">
            <v>SPDC - Other</v>
          </cell>
          <cell r="C53" t="str">
            <v>AOU Full Field Development</v>
          </cell>
          <cell r="D53" t="str">
            <v>D_ERMU_WL2_D02</v>
          </cell>
          <cell r="E53" t="str">
            <v>AOU Full Field Development</v>
          </cell>
          <cell r="F53" t="str">
            <v>LAND WEST</v>
          </cell>
          <cell r="G53" t="str">
            <v>West</v>
          </cell>
          <cell r="H53" t="str">
            <v>OML - 42</v>
          </cell>
          <cell r="I53" t="str">
            <v>ERIEMU</v>
          </cell>
          <cell r="J53">
            <v>0</v>
          </cell>
          <cell r="K53">
            <v>0</v>
          </cell>
          <cell r="L53" t="str">
            <v>Ikpolo , Ernest</v>
          </cell>
        </row>
        <row r="54">
          <cell r="A54" t="str">
            <v>NIP_BP11_D_OWEH_WL2_D02</v>
          </cell>
          <cell r="B54" t="str">
            <v>SPDC - Other</v>
          </cell>
          <cell r="C54" t="str">
            <v>AOU Full Field Development</v>
          </cell>
          <cell r="D54" t="str">
            <v>D_OWEH_WL2_D02</v>
          </cell>
          <cell r="E54" t="str">
            <v>AOU Full Field Development</v>
          </cell>
          <cell r="F54" t="str">
            <v>LAND WEST</v>
          </cell>
          <cell r="G54" t="str">
            <v>West</v>
          </cell>
          <cell r="H54" t="str">
            <v>OML - 35</v>
          </cell>
          <cell r="I54" t="str">
            <v>OWEH</v>
          </cell>
          <cell r="J54">
            <v>0</v>
          </cell>
          <cell r="K54">
            <v>0</v>
          </cell>
          <cell r="L54" t="str">
            <v>Ikpolo , Ernest</v>
          </cell>
        </row>
        <row r="55">
          <cell r="A55" t="str">
            <v>NIP_BP11_D_OLOM_WL2_D02</v>
          </cell>
          <cell r="B55" t="str">
            <v>SPDC - Other</v>
          </cell>
          <cell r="C55" t="str">
            <v>AOU Full Field Development</v>
          </cell>
          <cell r="D55" t="str">
            <v>D_OLOM_WL2_D02</v>
          </cell>
          <cell r="E55" t="str">
            <v>AOU Full Field Development</v>
          </cell>
          <cell r="F55" t="str">
            <v>LAND WEST</v>
          </cell>
          <cell r="G55" t="str">
            <v>West</v>
          </cell>
          <cell r="H55" t="str">
            <v>OML - 42</v>
          </cell>
          <cell r="I55" t="str">
            <v>OLOMORO OLEH</v>
          </cell>
          <cell r="J55">
            <v>0</v>
          </cell>
          <cell r="K55">
            <v>0</v>
          </cell>
          <cell r="L55" t="str">
            <v>Ikpolo , Ernest</v>
          </cell>
        </row>
        <row r="56">
          <cell r="A56" t="str">
            <v>NIP_BP11_D_AFIE_WL2_D02</v>
          </cell>
          <cell r="B56" t="str">
            <v>SPDC - Other</v>
          </cell>
          <cell r="C56" t="str">
            <v>AOU Full Field Development</v>
          </cell>
          <cell r="D56" t="str">
            <v>D_AFIE_WL2_D02</v>
          </cell>
          <cell r="E56" t="str">
            <v>AOU Full Field Development</v>
          </cell>
          <cell r="F56" t="str">
            <v>LAND WEST</v>
          </cell>
          <cell r="G56" t="str">
            <v>West</v>
          </cell>
          <cell r="H56" t="str">
            <v>OML - 27</v>
          </cell>
          <cell r="I56" t="str">
            <v>AFIESERE</v>
          </cell>
          <cell r="J56">
            <v>0</v>
          </cell>
          <cell r="K56">
            <v>0</v>
          </cell>
          <cell r="L56" t="str">
            <v>Ikpolo , Ernest</v>
          </cell>
        </row>
        <row r="57">
          <cell r="A57" t="str">
            <v>NIP_BP11_D_ERMU_WL2_D01</v>
          </cell>
          <cell r="B57" t="str">
            <v>SPDC - Other</v>
          </cell>
          <cell r="C57" t="str">
            <v>AOU Module 1</v>
          </cell>
          <cell r="D57" t="str">
            <v>D_ERMU_WL2_D01</v>
          </cell>
          <cell r="E57" t="str">
            <v>AOU Module 1</v>
          </cell>
          <cell r="F57" t="str">
            <v>LAND WEST</v>
          </cell>
          <cell r="G57" t="str">
            <v>West</v>
          </cell>
          <cell r="H57" t="str">
            <v>OML - 42</v>
          </cell>
          <cell r="I57" t="str">
            <v>ERIEMU</v>
          </cell>
          <cell r="J57">
            <v>0</v>
          </cell>
          <cell r="K57">
            <v>0</v>
          </cell>
          <cell r="L57" t="str">
            <v>Ikpolo , Ernest</v>
          </cell>
        </row>
        <row r="58">
          <cell r="A58" t="str">
            <v>NIP_BP11_D_AFIE_WL2_D01</v>
          </cell>
          <cell r="B58" t="str">
            <v>SPDC - Other</v>
          </cell>
          <cell r="C58" t="str">
            <v>AOU Module 1</v>
          </cell>
          <cell r="D58" t="str">
            <v>D_AFIE_WL2_D01</v>
          </cell>
          <cell r="E58" t="str">
            <v>AOU Module 1</v>
          </cell>
          <cell r="F58" t="str">
            <v>LAND WEST</v>
          </cell>
          <cell r="G58" t="str">
            <v>West</v>
          </cell>
          <cell r="H58" t="str">
            <v>OML - 27</v>
          </cell>
          <cell r="I58" t="str">
            <v>AFIESERE</v>
          </cell>
          <cell r="J58">
            <v>0</v>
          </cell>
          <cell r="K58">
            <v>0</v>
          </cell>
          <cell r="L58" t="str">
            <v>Ikpolo , Ernest</v>
          </cell>
        </row>
        <row r="59">
          <cell r="A59" t="str">
            <v>NIP_BP11_C_FLDN_AOU Module 1_Prior</v>
          </cell>
          <cell r="B59" t="str">
            <v>SPDC - Other</v>
          </cell>
          <cell r="C59" t="str">
            <v>AOU Module 1</v>
          </cell>
          <cell r="D59" t="str">
            <v>C_FLDN_AOU Module 1_Prior</v>
          </cell>
          <cell r="E59" t="str">
            <v>AOU Module 1</v>
          </cell>
          <cell r="F59" t="str">
            <v>LAND WEST</v>
          </cell>
          <cell r="G59" t="str">
            <v>West</v>
          </cell>
          <cell r="H59" t="str">
            <v>OML - 30</v>
          </cell>
          <cell r="I59" t="str">
            <v>ERIEMU</v>
          </cell>
          <cell r="J59">
            <v>0</v>
          </cell>
          <cell r="K59">
            <v>0</v>
          </cell>
          <cell r="L59" t="str">
            <v>Balogun , Oluseun</v>
          </cell>
        </row>
        <row r="60">
          <cell r="A60" t="str">
            <v>NIP_BP11_C_NOGI_Afam VI Power</v>
          </cell>
          <cell r="B60" t="str">
            <v>Afam/ALSCON Gas Supply</v>
          </cell>
          <cell r="C60" t="str">
            <v>Afam 6 Power</v>
          </cell>
          <cell r="D60" t="str">
            <v>C_NOGI_Afam VI Power</v>
          </cell>
          <cell r="E60" t="str">
            <v>Afam VI Power</v>
          </cell>
          <cell r="F60" t="str">
            <v>LAND EAST</v>
          </cell>
          <cell r="G60" t="str">
            <v>East</v>
          </cell>
          <cell r="H60" t="str">
            <v>OML - 30</v>
          </cell>
          <cell r="I60" t="str">
            <v>CROSS ASSET</v>
          </cell>
          <cell r="J60">
            <v>0</v>
          </cell>
          <cell r="K60">
            <v>0</v>
          </cell>
          <cell r="L60" t="str">
            <v>Balogun , Oluseun</v>
          </cell>
        </row>
        <row r="61">
          <cell r="A61" t="str">
            <v>NIP_BP11_C_NOGI_Afam VI Power_Prior</v>
          </cell>
          <cell r="B61" t="str">
            <v>Afam/ALSCON Gas Supply</v>
          </cell>
          <cell r="C61" t="str">
            <v>Afam 6 Power</v>
          </cell>
          <cell r="D61" t="str">
            <v>C_NOGI_Afam VI Power_Prior</v>
          </cell>
          <cell r="E61" t="str">
            <v>Afam VI Power</v>
          </cell>
          <cell r="F61" t="str">
            <v>LAND EAST</v>
          </cell>
          <cell r="G61" t="str">
            <v>East</v>
          </cell>
          <cell r="H61" t="str">
            <v>OML - 30</v>
          </cell>
          <cell r="I61" t="str">
            <v>AFAM</v>
          </cell>
          <cell r="J61">
            <v>0</v>
          </cell>
          <cell r="K61">
            <v>0</v>
          </cell>
          <cell r="L61" t="str">
            <v>Balogun , Oluseun</v>
          </cell>
        </row>
        <row r="62">
          <cell r="A62" t="str">
            <v>NIP_BP11_C_AFAM_F5</v>
          </cell>
          <cell r="B62" t="str">
            <v>Afam F5</v>
          </cell>
          <cell r="C62" t="str">
            <v>Afam F5</v>
          </cell>
          <cell r="D62" t="str">
            <v>C_AFAM_F5</v>
          </cell>
          <cell r="E62" t="str">
            <v>Afam F5 - Facilities</v>
          </cell>
          <cell r="F62" t="str">
            <v>LAND EAST</v>
          </cell>
          <cell r="G62" t="str">
            <v>East</v>
          </cell>
          <cell r="H62" t="str">
            <v>OML - 11</v>
          </cell>
          <cell r="I62" t="str">
            <v>AFAM</v>
          </cell>
          <cell r="J62">
            <v>0</v>
          </cell>
          <cell r="K62">
            <v>0</v>
          </cell>
          <cell r="L62" t="str">
            <v>Balogun , Oluseun</v>
          </cell>
        </row>
        <row r="63">
          <cell r="A63" t="str">
            <v>NIP_BP11_D_AFAM_EL1_G02</v>
          </cell>
          <cell r="B63" t="str">
            <v>Afam F5</v>
          </cell>
          <cell r="C63" t="str">
            <v>Afam F5</v>
          </cell>
          <cell r="D63" t="str">
            <v>D_AFAM_EL1_G02</v>
          </cell>
          <cell r="E63" t="str">
            <v>Afam F5 - Gas</v>
          </cell>
          <cell r="F63" t="str">
            <v>LAND EAST</v>
          </cell>
          <cell r="G63" t="str">
            <v>East</v>
          </cell>
          <cell r="H63" t="str">
            <v>OML - 40</v>
          </cell>
          <cell r="I63" t="str">
            <v>AFAM</v>
          </cell>
          <cell r="J63">
            <v>0</v>
          </cell>
          <cell r="K63">
            <v>0</v>
          </cell>
          <cell r="L63" t="str">
            <v>Iwegbu , Chibuzo</v>
          </cell>
        </row>
        <row r="64">
          <cell r="A64" t="str">
            <v>NIP_BP11_D_AFAM_EL1_D01</v>
          </cell>
          <cell r="B64" t="str">
            <v>Afam F5</v>
          </cell>
          <cell r="C64" t="str">
            <v>Afam F5</v>
          </cell>
          <cell r="D64" t="str">
            <v>D_AFAM_EL1_D01</v>
          </cell>
          <cell r="E64" t="str">
            <v>Afam F5 - Oil</v>
          </cell>
          <cell r="F64" t="str">
            <v>LAND EAST</v>
          </cell>
          <cell r="G64" t="str">
            <v>East</v>
          </cell>
          <cell r="H64" t="str">
            <v>OML - 18</v>
          </cell>
          <cell r="I64" t="str">
            <v>AFAM</v>
          </cell>
          <cell r="J64">
            <v>0</v>
          </cell>
          <cell r="K64">
            <v>0</v>
          </cell>
          <cell r="L64" t="str">
            <v>Iwegbu , Chibuzo</v>
          </cell>
        </row>
        <row r="65">
          <cell r="A65" t="str">
            <v>NIP_BP11_D_AFRE_WS1_L01</v>
          </cell>
          <cell r="B65" t="str">
            <v>SPDC - Other</v>
          </cell>
          <cell r="C65" t="str">
            <v>Afremo Gaslift</v>
          </cell>
          <cell r="D65" t="str">
            <v>D_AFRE_WS1_L01</v>
          </cell>
          <cell r="E65" t="str">
            <v>Afremo Gaslift</v>
          </cell>
          <cell r="F65" t="str">
            <v>SWAMP WEST</v>
          </cell>
          <cell r="G65" t="str">
            <v>West</v>
          </cell>
          <cell r="H65" t="str">
            <v>OML - 30</v>
          </cell>
          <cell r="I65" t="str">
            <v>AFREMO</v>
          </cell>
          <cell r="J65">
            <v>0</v>
          </cell>
          <cell r="K65">
            <v>0</v>
          </cell>
          <cell r="L65" t="str">
            <v>Baranu , Suka</v>
          </cell>
        </row>
        <row r="66">
          <cell r="A66" t="str">
            <v>NIP_BP11_D_AFRE_WS1_C01</v>
          </cell>
          <cell r="B66" t="str">
            <v>SPDC - Other</v>
          </cell>
          <cell r="C66" t="str">
            <v>Afremo Workover</v>
          </cell>
          <cell r="D66" t="str">
            <v>D_AFRE_WS1_C01</v>
          </cell>
          <cell r="E66" t="str">
            <v>Afremo Workover</v>
          </cell>
          <cell r="F66" t="str">
            <v>SWAMP WEST</v>
          </cell>
          <cell r="G66" t="str">
            <v>West</v>
          </cell>
          <cell r="H66" t="str">
            <v>OML - 30</v>
          </cell>
          <cell r="I66" t="str">
            <v>AFREMO</v>
          </cell>
          <cell r="J66">
            <v>0</v>
          </cell>
          <cell r="K66">
            <v>0</v>
          </cell>
          <cell r="L66" t="str">
            <v>Baranu , Suka</v>
          </cell>
        </row>
        <row r="67">
          <cell r="A67" t="str">
            <v>NIP_BP11_D_AFRE_WS1_D01</v>
          </cell>
          <cell r="B67" t="str">
            <v>SPDC - Other</v>
          </cell>
          <cell r="C67" t="str">
            <v>Afremo Workover</v>
          </cell>
          <cell r="D67" t="str">
            <v>D_AFRE_WS1_D01</v>
          </cell>
          <cell r="E67" t="str">
            <v>Afremo Sidetrack</v>
          </cell>
          <cell r="F67" t="str">
            <v>SWAMP WEST</v>
          </cell>
          <cell r="G67" t="str">
            <v>West</v>
          </cell>
          <cell r="H67" t="str">
            <v>OML - 30</v>
          </cell>
          <cell r="I67" t="str">
            <v>AFREMO</v>
          </cell>
          <cell r="J67">
            <v>0</v>
          </cell>
          <cell r="K67">
            <v>0</v>
          </cell>
          <cell r="L67" t="str">
            <v>Baranu , Suka</v>
          </cell>
        </row>
        <row r="68">
          <cell r="A68" t="str">
            <v>NIP_BP11_Z_AFUO_WNV_D01</v>
          </cell>
          <cell r="B68" t="str">
            <v>Non Operated Asset (NAOC)</v>
          </cell>
          <cell r="C68" t="str">
            <v>Afuo-Ogbainbiri FOD</v>
          </cell>
          <cell r="D68" t="str">
            <v>Z_AFUO_WNV_D01</v>
          </cell>
          <cell r="E68" t="str">
            <v>AFUO Oil Development</v>
          </cell>
          <cell r="F68" t="str">
            <v>NON OPERATED</v>
          </cell>
          <cell r="G68" t="str">
            <v>West</v>
          </cell>
          <cell r="H68" t="str">
            <v>OML - 22</v>
          </cell>
          <cell r="I68" t="str">
            <v>AFUO-OGBAINBIRI</v>
          </cell>
          <cell r="J68">
            <v>0</v>
          </cell>
          <cell r="K68">
            <v>0</v>
          </cell>
          <cell r="L68" t="str">
            <v>Iwegbu , Chibuzo</v>
          </cell>
        </row>
        <row r="69">
          <cell r="A69" t="str">
            <v>NIP_BP11_D_AFUO_WNV_C01</v>
          </cell>
          <cell r="B69" t="str">
            <v>Non Operated Asset (NAOC)</v>
          </cell>
          <cell r="C69" t="str">
            <v>Afuo-Ogbainbri Workover</v>
          </cell>
          <cell r="D69" t="str">
            <v>D_AFUO_WNV_C01</v>
          </cell>
          <cell r="E69" t="str">
            <v>AFUO Oil Development</v>
          </cell>
          <cell r="F69" t="str">
            <v>NON OPERATED</v>
          </cell>
          <cell r="G69" t="str">
            <v>West</v>
          </cell>
          <cell r="H69" t="str">
            <v>OML - 11</v>
          </cell>
          <cell r="I69" t="str">
            <v>AFUO-OGBAINBIRI</v>
          </cell>
          <cell r="J69">
            <v>0</v>
          </cell>
          <cell r="K69">
            <v>0</v>
          </cell>
          <cell r="L69" t="str">
            <v>Iwegbu , Chibuzo</v>
          </cell>
        </row>
        <row r="70">
          <cell r="A70" t="str">
            <v>NIP_BP11_D_AGBD_EL1_D03</v>
          </cell>
          <cell r="B70" t="str">
            <v>SPDC - Other</v>
          </cell>
          <cell r="C70" t="str">
            <v>Agbada Appraisal</v>
          </cell>
          <cell r="D70" t="str">
            <v>D_AGBD_EL1_D03</v>
          </cell>
          <cell r="E70" t="str">
            <v>Agbada Oil</v>
          </cell>
          <cell r="F70" t="str">
            <v>LAND EAST</v>
          </cell>
          <cell r="G70" t="str">
            <v>East</v>
          </cell>
          <cell r="H70" t="str">
            <v>OML - 43</v>
          </cell>
          <cell r="I70" t="str">
            <v>AGBADA</v>
          </cell>
          <cell r="J70">
            <v>0</v>
          </cell>
          <cell r="K70">
            <v>0</v>
          </cell>
          <cell r="L70" t="str">
            <v>Iwegbu , Chibuzo</v>
          </cell>
        </row>
        <row r="71">
          <cell r="A71" t="str">
            <v>NIP_BP11_Z_AGBD_EL1_D04</v>
          </cell>
          <cell r="B71" t="str">
            <v>SPDC - Other</v>
          </cell>
          <cell r="C71" t="str">
            <v>Agbada FOD</v>
          </cell>
          <cell r="D71" t="str">
            <v>Z_AGBD_EL1_D04</v>
          </cell>
          <cell r="E71" t="str">
            <v>Agbada FOD</v>
          </cell>
          <cell r="F71" t="str">
            <v>LAND EAST</v>
          </cell>
          <cell r="G71" t="str">
            <v>East</v>
          </cell>
          <cell r="H71" t="str">
            <v>OML - 26</v>
          </cell>
          <cell r="I71" t="str">
            <v>AGBADA</v>
          </cell>
          <cell r="J71">
            <v>0</v>
          </cell>
          <cell r="K71">
            <v>0</v>
          </cell>
          <cell r="L71" t="str">
            <v>Iwegbu , Chibuzo</v>
          </cell>
        </row>
        <row r="72">
          <cell r="A72" t="str">
            <v>NIP_BP11_Z_ELWA_EL1_D01</v>
          </cell>
          <cell r="B72" t="str">
            <v>SPDC - Other</v>
          </cell>
          <cell r="C72" t="str">
            <v>Agbada FOD</v>
          </cell>
          <cell r="D72" t="str">
            <v>Z_ELWA_EL1_D01</v>
          </cell>
          <cell r="E72">
            <v>0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ELELENWA</v>
          </cell>
          <cell r="J72">
            <v>0</v>
          </cell>
          <cell r="K72">
            <v>0</v>
          </cell>
          <cell r="L72" t="str">
            <v>N/A</v>
          </cell>
        </row>
        <row r="73">
          <cell r="A73" t="str">
            <v>NIP_BP11_Z_AGBD_EL1_D02</v>
          </cell>
          <cell r="B73" t="str">
            <v>SPDC - Other</v>
          </cell>
          <cell r="C73" t="str">
            <v>Agbada FOD</v>
          </cell>
          <cell r="D73" t="str">
            <v>Z_AGBD_EL1_D02</v>
          </cell>
          <cell r="E73" t="str">
            <v>Agbada FOD</v>
          </cell>
          <cell r="F73" t="str">
            <v>LAND EAST</v>
          </cell>
          <cell r="G73" t="str">
            <v>East</v>
          </cell>
          <cell r="H73" t="str">
            <v>OML - 17</v>
          </cell>
          <cell r="I73" t="str">
            <v>AGBADA</v>
          </cell>
          <cell r="J73">
            <v>0</v>
          </cell>
          <cell r="K73">
            <v>0</v>
          </cell>
          <cell r="L73" t="str">
            <v>Iwegbu , Chibuzo</v>
          </cell>
        </row>
        <row r="74">
          <cell r="A74" t="str">
            <v>NIP_BP11_Z_AGBD_EL1_G02</v>
          </cell>
          <cell r="B74" t="str">
            <v>SPDC - Other</v>
          </cell>
          <cell r="C74" t="str">
            <v>Agbada FOD</v>
          </cell>
          <cell r="D74" t="str">
            <v>Z_AGBD_EL1_G02</v>
          </cell>
          <cell r="E74" t="str">
            <v>Agbada FOD</v>
          </cell>
          <cell r="F74" t="str">
            <v>LAND EAST</v>
          </cell>
          <cell r="G74" t="str">
            <v>East</v>
          </cell>
          <cell r="H74" t="str">
            <v>OML - 20</v>
          </cell>
          <cell r="I74" t="str">
            <v>AGBADA</v>
          </cell>
          <cell r="J74">
            <v>0</v>
          </cell>
          <cell r="K74">
            <v>0</v>
          </cell>
          <cell r="L74" t="str">
            <v>Iwegbu , Chibuzo</v>
          </cell>
        </row>
        <row r="75">
          <cell r="A75" t="str">
            <v>NIP_BP11_Z_AGBD_EL1_W02</v>
          </cell>
          <cell r="B75" t="str">
            <v>SPDC - Other</v>
          </cell>
          <cell r="C75" t="str">
            <v>Agbada FOD</v>
          </cell>
          <cell r="D75" t="str">
            <v>Z_AGBD_EL1_W02</v>
          </cell>
          <cell r="E75" t="str">
            <v>Agbada FOD</v>
          </cell>
          <cell r="F75" t="str">
            <v>LAND EAST</v>
          </cell>
          <cell r="G75" t="str">
            <v>East</v>
          </cell>
          <cell r="H75" t="str">
            <v>OML - 30</v>
          </cell>
          <cell r="I75" t="str">
            <v>AGBADA</v>
          </cell>
          <cell r="J75">
            <v>0</v>
          </cell>
          <cell r="K75">
            <v>0</v>
          </cell>
          <cell r="L75" t="str">
            <v>Iwegbu , Chibuzo</v>
          </cell>
        </row>
        <row r="76">
          <cell r="A76" t="str">
            <v>NIP_BP11_Z_ELWA_EL2_D01</v>
          </cell>
          <cell r="B76" t="str">
            <v>SPDC - Other</v>
          </cell>
          <cell r="C76" t="str">
            <v>Agbada FOD</v>
          </cell>
          <cell r="D76" t="str">
            <v>Z_ELWA_EL2_D01</v>
          </cell>
          <cell r="E76" t="str">
            <v>Agbada FOD</v>
          </cell>
          <cell r="F76" t="str">
            <v>LAND EAST</v>
          </cell>
          <cell r="G76" t="str">
            <v>East</v>
          </cell>
          <cell r="H76" t="str">
            <v>OML - 34</v>
          </cell>
          <cell r="I76" t="str">
            <v>ELELENWA</v>
          </cell>
          <cell r="J76">
            <v>0</v>
          </cell>
          <cell r="K76">
            <v>0</v>
          </cell>
          <cell r="L76" t="str">
            <v>Iwegbu , Chibuzo</v>
          </cell>
        </row>
        <row r="77">
          <cell r="A77" t="str">
            <v>NIP_BP11_Z_AGBD_EL1_C01</v>
          </cell>
          <cell r="B77" t="str">
            <v>SPDC - Other</v>
          </cell>
          <cell r="C77" t="str">
            <v>Agbada FOD</v>
          </cell>
          <cell r="D77" t="str">
            <v>Z_AGBD_EL1_C01</v>
          </cell>
          <cell r="E77" t="str">
            <v>Agbada FOD</v>
          </cell>
          <cell r="F77" t="str">
            <v>LAND EAST</v>
          </cell>
          <cell r="G77" t="str">
            <v>East</v>
          </cell>
          <cell r="H77" t="str">
            <v>OML - 4</v>
          </cell>
          <cell r="I77" t="str">
            <v>AGBADA</v>
          </cell>
          <cell r="J77">
            <v>0</v>
          </cell>
          <cell r="K77">
            <v>0</v>
          </cell>
          <cell r="L77" t="str">
            <v>Iwegbu , Chibuzo</v>
          </cell>
        </row>
        <row r="78">
          <cell r="A78" t="str">
            <v>NIP_BP11_Z_AGBD_EL1_D01</v>
          </cell>
          <cell r="B78" t="str">
            <v>SPDC - Other</v>
          </cell>
          <cell r="C78" t="str">
            <v>Agbada FOD</v>
          </cell>
          <cell r="D78" t="str">
            <v>Z_AGBD_EL1_D01</v>
          </cell>
          <cell r="E78" t="str">
            <v>Agbada FOD</v>
          </cell>
          <cell r="F78" t="str">
            <v>LAND EAST</v>
          </cell>
          <cell r="G78" t="str">
            <v>East</v>
          </cell>
          <cell r="H78" t="str">
            <v>OML - 4</v>
          </cell>
          <cell r="I78" t="str">
            <v>AGBADA</v>
          </cell>
          <cell r="J78">
            <v>0</v>
          </cell>
          <cell r="K78">
            <v>0</v>
          </cell>
          <cell r="L78" t="str">
            <v>Iwegbu , Chibuzo</v>
          </cell>
        </row>
        <row r="79">
          <cell r="A79" t="str">
            <v>NIP_BP11_Z_AGBD_EL1_W01</v>
          </cell>
          <cell r="B79" t="str">
            <v>SPDC - Other</v>
          </cell>
          <cell r="C79" t="str">
            <v>Agbada FOD</v>
          </cell>
          <cell r="D79" t="str">
            <v>Z_AGBD_EL1_W01</v>
          </cell>
          <cell r="E79" t="str">
            <v>Agbada FOD</v>
          </cell>
          <cell r="F79" t="str">
            <v>LAND EAST</v>
          </cell>
          <cell r="G79" t="str">
            <v>East</v>
          </cell>
          <cell r="H79" t="str">
            <v>OML - 30</v>
          </cell>
          <cell r="I79" t="str">
            <v>AGBADA</v>
          </cell>
          <cell r="J79">
            <v>0</v>
          </cell>
          <cell r="K79">
            <v>0</v>
          </cell>
          <cell r="L79" t="str">
            <v>Iwegbu , Chibuzo</v>
          </cell>
        </row>
        <row r="80">
          <cell r="A80" t="str">
            <v>NIP_BP11_Z_AGBD_EL1_D03</v>
          </cell>
          <cell r="B80" t="str">
            <v>SPDC - Other</v>
          </cell>
          <cell r="C80" t="str">
            <v>Agbada H Block</v>
          </cell>
          <cell r="D80" t="str">
            <v>Z_AGBD_EL1_D03</v>
          </cell>
          <cell r="E80" t="str">
            <v>Aghata Initial Dev</v>
          </cell>
          <cell r="F80" t="str">
            <v>LAND EAST</v>
          </cell>
          <cell r="G80" t="str">
            <v>East</v>
          </cell>
          <cell r="H80" t="str">
            <v>OML - 26</v>
          </cell>
          <cell r="I80" t="str">
            <v>AGBADA</v>
          </cell>
          <cell r="J80">
            <v>0</v>
          </cell>
          <cell r="K80">
            <v>0</v>
          </cell>
          <cell r="L80" t="str">
            <v>Iwegbu , Chibuzo</v>
          </cell>
        </row>
        <row r="81">
          <cell r="A81" t="str">
            <v>NIP_BP11_D_OGUT_ENV_G01</v>
          </cell>
          <cell r="B81" t="str">
            <v>Non Operated Asset (NAOC)</v>
          </cell>
          <cell r="C81" t="str">
            <v>Akri-Oguta IOGD</v>
          </cell>
          <cell r="D81" t="str">
            <v>D_OGUT_ENV_G01</v>
          </cell>
          <cell r="E81" t="str">
            <v>AKRI-OGUTA Gas Cap Blowdown</v>
          </cell>
          <cell r="F81" t="str">
            <v>NON OPERATED</v>
          </cell>
          <cell r="G81" t="str">
            <v>East</v>
          </cell>
          <cell r="H81" t="str">
            <v>OML - 29</v>
          </cell>
          <cell r="I81" t="str">
            <v>OGUTA</v>
          </cell>
          <cell r="J81">
            <v>0</v>
          </cell>
          <cell r="K81">
            <v>0</v>
          </cell>
          <cell r="L81" t="str">
            <v>Iwegbu , Chibuzo</v>
          </cell>
        </row>
        <row r="82">
          <cell r="A82" t="str">
            <v>NIP_BP11_D_OGUT_ENV_D01</v>
          </cell>
          <cell r="B82" t="str">
            <v>Non Operated Asset (NAOC)</v>
          </cell>
          <cell r="C82" t="str">
            <v>Akri-Oguta IOGD</v>
          </cell>
          <cell r="D82" t="str">
            <v>D_OGUT_ENV_D01</v>
          </cell>
          <cell r="E82" t="str">
            <v>AKRI-OGUTA NEW GAS INJECTION</v>
          </cell>
          <cell r="F82" t="str">
            <v>NON OPERATED</v>
          </cell>
          <cell r="G82" t="str">
            <v>East</v>
          </cell>
          <cell r="H82" t="str">
            <v>OML - 17</v>
          </cell>
          <cell r="I82" t="str">
            <v>OGUTA</v>
          </cell>
          <cell r="J82">
            <v>0</v>
          </cell>
          <cell r="K82">
            <v>0</v>
          </cell>
          <cell r="L82" t="str">
            <v>Iwegbu , Chibuzo</v>
          </cell>
        </row>
        <row r="83">
          <cell r="A83" t="str">
            <v>NIP_BP11_D_OGUT_ENV_D02</v>
          </cell>
          <cell r="B83" t="str">
            <v>Non Operated Asset (NAOC)</v>
          </cell>
          <cell r="C83" t="str">
            <v>Akri-Oguta IOGD</v>
          </cell>
          <cell r="D83" t="str">
            <v>D_OGUT_ENV_D02</v>
          </cell>
          <cell r="E83" t="str">
            <v>AKRI-OGUTA NEW OIL DEVELOPMENT</v>
          </cell>
          <cell r="F83" t="str">
            <v>NON OPERATED</v>
          </cell>
          <cell r="G83" t="str">
            <v>East</v>
          </cell>
          <cell r="H83" t="str">
            <v>OML - 17</v>
          </cell>
          <cell r="I83" t="str">
            <v>OGUTA</v>
          </cell>
          <cell r="J83">
            <v>0</v>
          </cell>
          <cell r="K83">
            <v>0</v>
          </cell>
          <cell r="L83" t="str">
            <v>Iwegbu , Chibuzo</v>
          </cell>
        </row>
        <row r="84">
          <cell r="A84" t="str">
            <v>NIP_BP11_C_FLDN_EEE_D03</v>
          </cell>
          <cell r="B84" t="str">
            <v>Afam/ALSCON Gas Supply</v>
          </cell>
          <cell r="C84" t="str">
            <v>Alakiri NAG Plant Refurbishment</v>
          </cell>
          <cell r="D84" t="str">
            <v>C_FLDN_EEE_D03</v>
          </cell>
          <cell r="E84" t="str">
            <v>Alakiri shut-down valves by pass</v>
          </cell>
          <cell r="F84" t="str">
            <v>SWAMP EAST</v>
          </cell>
          <cell r="G84" t="str">
            <v>East</v>
          </cell>
          <cell r="H84" t="str">
            <v>OML - 18</v>
          </cell>
          <cell r="I84" t="str">
            <v>ALAKIRI</v>
          </cell>
          <cell r="J84">
            <v>0</v>
          </cell>
          <cell r="K84">
            <v>0</v>
          </cell>
          <cell r="L84" t="str">
            <v>Balogun , Oluseun</v>
          </cell>
        </row>
        <row r="85">
          <cell r="A85" t="str">
            <v>NIP_BP11_C_FLDN_Alakiri Refurb_Prior</v>
          </cell>
          <cell r="B85" t="str">
            <v>Afam/ALSCON Gas Supply</v>
          </cell>
          <cell r="C85" t="str">
            <v>Alakiri NAG Plant Refurbishment</v>
          </cell>
          <cell r="D85" t="str">
            <v>C_FLDN_Alakiri Refurb_Prior</v>
          </cell>
          <cell r="E85" t="str">
            <v>Alakiri NAG Plant Refurbishment</v>
          </cell>
          <cell r="F85" t="str">
            <v>SWAMP EAST</v>
          </cell>
          <cell r="G85" t="str">
            <v>East</v>
          </cell>
          <cell r="H85" t="str">
            <v>OML - 18</v>
          </cell>
          <cell r="I85" t="str">
            <v>ALAKIRI</v>
          </cell>
          <cell r="J85">
            <v>0</v>
          </cell>
          <cell r="K85">
            <v>0</v>
          </cell>
          <cell r="L85" t="str">
            <v>Balogun , Oluseun</v>
          </cell>
        </row>
        <row r="86">
          <cell r="A86" t="str">
            <v>NIP_BP11_C_FLDN_Alakiri Refurb</v>
          </cell>
          <cell r="B86" t="str">
            <v>Afam/ALSCON Gas Supply</v>
          </cell>
          <cell r="C86" t="str">
            <v>Alakiri NAG Plant Refurbishment</v>
          </cell>
          <cell r="D86" t="str">
            <v>C_FLDN_Alakiri Refurb</v>
          </cell>
          <cell r="E86" t="str">
            <v>Alakiri NAG Plant Refurbishment</v>
          </cell>
          <cell r="F86" t="str">
            <v>SWAMP EAST</v>
          </cell>
          <cell r="G86" t="str">
            <v>East</v>
          </cell>
          <cell r="H86" t="str">
            <v>CROSS ASSET</v>
          </cell>
          <cell r="I86" t="str">
            <v>CROSS ASSET</v>
          </cell>
          <cell r="J86">
            <v>0</v>
          </cell>
          <cell r="K86">
            <v>0</v>
          </cell>
          <cell r="L86" t="str">
            <v>Balogun , Oluseun</v>
          </cell>
        </row>
        <row r="87">
          <cell r="A87" t="str">
            <v>NIP_BP11_D_ALAK_ES1_G01</v>
          </cell>
          <cell r="B87" t="str">
            <v>Afam/ALSCON Gas Supply</v>
          </cell>
          <cell r="C87" t="str">
            <v>Alakiri NAG Plant Refurbishment</v>
          </cell>
          <cell r="D87" t="str">
            <v>D_ALAK_ES1_G01</v>
          </cell>
          <cell r="E87" t="str">
            <v>Alakiri Phase 1</v>
          </cell>
          <cell r="F87" t="str">
            <v>SWAMP EAST</v>
          </cell>
          <cell r="G87" t="str">
            <v>East</v>
          </cell>
          <cell r="H87" t="str">
            <v>OML - 18</v>
          </cell>
          <cell r="I87" t="str">
            <v>ALAKIRI</v>
          </cell>
          <cell r="J87">
            <v>0</v>
          </cell>
          <cell r="K87">
            <v>0</v>
          </cell>
          <cell r="L87" t="str">
            <v>Efenovwe , Augustine</v>
          </cell>
        </row>
        <row r="88">
          <cell r="A88" t="str">
            <v>NIP_BP11_X_ALWD_ES1_X07</v>
          </cell>
          <cell r="B88" t="str">
            <v>UX- Nigeria Onshore</v>
          </cell>
          <cell r="C88" t="str">
            <v>Alakiri West Deep</v>
          </cell>
          <cell r="D88" t="str">
            <v>X_ALWD_ES1_X07</v>
          </cell>
          <cell r="E88" t="str">
            <v>Alakiri West Deep</v>
          </cell>
          <cell r="F88" t="str">
            <v>EXPLORATION - EAST</v>
          </cell>
          <cell r="G88" t="str">
            <v>East</v>
          </cell>
          <cell r="H88" t="str">
            <v>OML - 18</v>
          </cell>
          <cell r="I88" t="str">
            <v>ALAKIRI</v>
          </cell>
          <cell r="J88">
            <v>0</v>
          </cell>
          <cell r="K88">
            <v>0</v>
          </cell>
          <cell r="L88" t="str">
            <v>Ndukwe , Jovita</v>
          </cell>
        </row>
        <row r="89">
          <cell r="A89" t="str">
            <v>NIP_BP11_Z_ASSN_EL2_G02</v>
          </cell>
          <cell r="B89" t="str">
            <v>Assa North Node Project</v>
          </cell>
          <cell r="C89" t="str">
            <v>Assa North Appraisal</v>
          </cell>
          <cell r="D89" t="str">
            <v>Z_ASSN_EL2_G02</v>
          </cell>
          <cell r="E89" t="str">
            <v>Assa North Node Domgas</v>
          </cell>
          <cell r="F89" t="str">
            <v>LAND EAST</v>
          </cell>
          <cell r="G89" t="str">
            <v>East</v>
          </cell>
          <cell r="H89" t="str">
            <v>OML - 38</v>
          </cell>
          <cell r="I89" t="str">
            <v>ASSA NORTH</v>
          </cell>
          <cell r="J89">
            <v>0</v>
          </cell>
          <cell r="K89">
            <v>0</v>
          </cell>
          <cell r="L89" t="str">
            <v>Iwegbu , Chibuzo</v>
          </cell>
        </row>
        <row r="90">
          <cell r="A90" t="str">
            <v>NIP_BP11_Z_ASSN_EL2_XXX</v>
          </cell>
          <cell r="B90" t="str">
            <v>Assa North Node Project</v>
          </cell>
          <cell r="C90" t="str">
            <v>Assa North Appraisal</v>
          </cell>
          <cell r="D90" t="str">
            <v>Z_ASSN_EL2_XXX</v>
          </cell>
          <cell r="E90" t="str">
            <v>Assa North Appraisal</v>
          </cell>
          <cell r="F90" t="str">
            <v>LAND EAST</v>
          </cell>
          <cell r="G90" t="str">
            <v>East</v>
          </cell>
          <cell r="H90" t="str">
            <v>OML - 21</v>
          </cell>
          <cell r="I90" t="str">
            <v>ASSA NORTH</v>
          </cell>
          <cell r="J90">
            <v>0</v>
          </cell>
          <cell r="K90">
            <v>0</v>
          </cell>
          <cell r="L90" t="str">
            <v>Iwegbu , Chibuzo</v>
          </cell>
        </row>
        <row r="91">
          <cell r="A91" t="str">
            <v>NIP_BP11_D_ASSN_EL2_G31</v>
          </cell>
          <cell r="B91" t="str">
            <v>Assa North Node Project</v>
          </cell>
          <cell r="C91" t="str">
            <v>Assa North Appraisal</v>
          </cell>
          <cell r="D91" t="str">
            <v>D_ASSN_EL2_G31</v>
          </cell>
          <cell r="E91" t="str">
            <v>Assa North Appraisal</v>
          </cell>
          <cell r="F91" t="str">
            <v>LAND EAST</v>
          </cell>
          <cell r="G91" t="str">
            <v>East</v>
          </cell>
          <cell r="H91" t="str">
            <v>OML - 18</v>
          </cell>
          <cell r="I91" t="str">
            <v>ASSA NORTH</v>
          </cell>
          <cell r="J91">
            <v>0</v>
          </cell>
          <cell r="K91">
            <v>0</v>
          </cell>
          <cell r="L91" t="str">
            <v>Iwegbu , Chibuzo</v>
          </cell>
        </row>
        <row r="92">
          <cell r="A92" t="str">
            <v>NIP_BP11_D_ASSN_EL2_G02</v>
          </cell>
          <cell r="B92" t="str">
            <v>Assa North Node Project</v>
          </cell>
          <cell r="C92" t="str">
            <v>Assa North Node Domgas</v>
          </cell>
          <cell r="D92" t="str">
            <v>D_ASSN_EL2_G02</v>
          </cell>
          <cell r="E92" t="str">
            <v>Assa North Domestic Gas</v>
          </cell>
          <cell r="F92" t="str">
            <v>LAND EAST</v>
          </cell>
          <cell r="G92" t="str">
            <v>East</v>
          </cell>
          <cell r="H92" t="str">
            <v>OML - 18</v>
          </cell>
          <cell r="I92" t="str">
            <v>ASSA NORTH</v>
          </cell>
          <cell r="J92">
            <v>0</v>
          </cell>
          <cell r="K92">
            <v>0</v>
          </cell>
          <cell r="L92" t="str">
            <v>Iwegbu , Chibuzo</v>
          </cell>
        </row>
        <row r="93">
          <cell r="A93" t="str">
            <v>NIP_BP11_C_ASSN_Domgas</v>
          </cell>
          <cell r="B93" t="str">
            <v>Assa North Node Project</v>
          </cell>
          <cell r="C93" t="str">
            <v>Assa North Node Domgas</v>
          </cell>
          <cell r="D93" t="str">
            <v>C_ASSN_Domgas</v>
          </cell>
          <cell r="E93" t="str">
            <v>Assa North Domestic Gas</v>
          </cell>
          <cell r="F93" t="str">
            <v>LAND EAST</v>
          </cell>
          <cell r="G93" t="str">
            <v>East</v>
          </cell>
          <cell r="H93" t="str">
            <v>OML - 21</v>
          </cell>
          <cell r="I93" t="str">
            <v>ASSA NORTH</v>
          </cell>
          <cell r="J93">
            <v>0</v>
          </cell>
          <cell r="K93">
            <v>0</v>
          </cell>
          <cell r="L93" t="str">
            <v>Balogun , Oluseun</v>
          </cell>
        </row>
        <row r="94">
          <cell r="A94" t="str">
            <v>NIP_BP11_Z_ASSN_EL2_G30</v>
          </cell>
          <cell r="B94" t="str">
            <v>Assa North Node Project</v>
          </cell>
          <cell r="C94" t="str">
            <v>Assa North Node Export</v>
          </cell>
          <cell r="D94" t="str">
            <v>Z_ASSN_EL2_G30</v>
          </cell>
          <cell r="E94" t="str">
            <v>Assa North Export Gas</v>
          </cell>
          <cell r="F94" t="str">
            <v>LAND EAST</v>
          </cell>
          <cell r="G94" t="str">
            <v>East</v>
          </cell>
          <cell r="H94" t="str">
            <v>OML - 30</v>
          </cell>
          <cell r="I94" t="str">
            <v>ASSA NORTH</v>
          </cell>
          <cell r="J94">
            <v>0</v>
          </cell>
          <cell r="K94">
            <v>0</v>
          </cell>
          <cell r="L94" t="str">
            <v>Iwegbu , Chibuzo</v>
          </cell>
        </row>
        <row r="95">
          <cell r="A95" t="str">
            <v>NIP_BP11_C_ASSN_Export</v>
          </cell>
          <cell r="B95" t="str">
            <v>Assa North Node Project</v>
          </cell>
          <cell r="C95" t="str">
            <v>Assa North Node Export</v>
          </cell>
          <cell r="D95" t="str">
            <v>C_ASSN_Export</v>
          </cell>
          <cell r="E95" t="str">
            <v>Assa North Export Gas</v>
          </cell>
          <cell r="F95" t="str">
            <v>LAND EAST</v>
          </cell>
          <cell r="G95" t="str">
            <v>East</v>
          </cell>
          <cell r="H95" t="str">
            <v>OML - 16</v>
          </cell>
          <cell r="I95" t="str">
            <v>OGUALI</v>
          </cell>
          <cell r="J95">
            <v>0</v>
          </cell>
          <cell r="K95">
            <v>0</v>
          </cell>
          <cell r="L95" t="str">
            <v>Balogun , Oluseun</v>
          </cell>
        </row>
        <row r="96">
          <cell r="A96" t="str">
            <v>NIP_BP11_D_ASSN_EL2_G30</v>
          </cell>
          <cell r="B96" t="str">
            <v>Assa North Node Project</v>
          </cell>
          <cell r="C96" t="str">
            <v>Assa North Node Export</v>
          </cell>
          <cell r="D96" t="str">
            <v>D_ASSN_EL2_G30</v>
          </cell>
          <cell r="E96" t="str">
            <v>Assa North Export Gas</v>
          </cell>
          <cell r="F96" t="str">
            <v>LAND EAST</v>
          </cell>
          <cell r="G96" t="str">
            <v>East</v>
          </cell>
          <cell r="H96" t="str">
            <v>OML - 18</v>
          </cell>
          <cell r="I96" t="str">
            <v>ASSA NORTH</v>
          </cell>
          <cell r="J96">
            <v>0</v>
          </cell>
          <cell r="K96">
            <v>0</v>
          </cell>
          <cell r="L96" t="str">
            <v>Iwegbu , Chibuzo</v>
          </cell>
        </row>
        <row r="97">
          <cell r="A97" t="str">
            <v>NIP_BP11_D_OGUA_EL2_G30</v>
          </cell>
          <cell r="B97" t="str">
            <v>Assa North Node Project</v>
          </cell>
          <cell r="C97" t="str">
            <v>Assa North Node Export</v>
          </cell>
          <cell r="D97" t="str">
            <v>D_OGUA_EL2_G30</v>
          </cell>
          <cell r="E97" t="str">
            <v>Oguali Export Gas</v>
          </cell>
          <cell r="F97" t="str">
            <v>LAND EAST</v>
          </cell>
          <cell r="G97" t="str">
            <v>East</v>
          </cell>
          <cell r="H97" t="str">
            <v>OML - 17</v>
          </cell>
          <cell r="I97" t="str">
            <v>OGUALI</v>
          </cell>
          <cell r="J97">
            <v>0</v>
          </cell>
          <cell r="K97">
            <v>0</v>
          </cell>
          <cell r="L97" t="str">
            <v>Iwegbu , Chibuzo</v>
          </cell>
        </row>
        <row r="98">
          <cell r="A98" t="str">
            <v>NIP_BP11_Z_ASSN_EL2_G31</v>
          </cell>
          <cell r="B98" t="str">
            <v>Assa North Node Project</v>
          </cell>
          <cell r="C98" t="str">
            <v>Assa North Node Export</v>
          </cell>
          <cell r="D98" t="str">
            <v>Z_ASSN_EL2_G31</v>
          </cell>
          <cell r="E98" t="str">
            <v>Assa North Node Export</v>
          </cell>
          <cell r="F98" t="str">
            <v>LAND EAST</v>
          </cell>
          <cell r="G98" t="str">
            <v>East</v>
          </cell>
          <cell r="H98" t="str">
            <v>OML - 21</v>
          </cell>
          <cell r="I98" t="str">
            <v>ASSA NORTH</v>
          </cell>
          <cell r="J98">
            <v>0</v>
          </cell>
          <cell r="K98">
            <v>0</v>
          </cell>
          <cell r="L98" t="str">
            <v>Iwegbu , Chibuzo</v>
          </cell>
        </row>
        <row r="99">
          <cell r="A99" t="str">
            <v>NIP_BP11_Z_ATAM_WS1_D01</v>
          </cell>
          <cell r="B99" t="str">
            <v>SPDC - Other</v>
          </cell>
          <cell r="C99" t="str">
            <v>Atamba Initial Development</v>
          </cell>
          <cell r="D99" t="str">
            <v>Z_ATAM_WS1_D01</v>
          </cell>
          <cell r="E99" t="str">
            <v>Atamba Initial Development</v>
          </cell>
          <cell r="F99" t="str">
            <v>SWAMP WEST</v>
          </cell>
          <cell r="G99" t="str">
            <v>West</v>
          </cell>
          <cell r="H99" t="str">
            <v>OML - 43</v>
          </cell>
          <cell r="I99" t="str">
            <v>ATAMBA</v>
          </cell>
          <cell r="J99">
            <v>0</v>
          </cell>
          <cell r="K99">
            <v>0</v>
          </cell>
          <cell r="L99" t="str">
            <v>Baranu , Suka</v>
          </cell>
        </row>
        <row r="100">
          <cell r="A100" t="str">
            <v>NIP_BP11_D_AWOB_ES1_G02</v>
          </cell>
          <cell r="B100" t="str">
            <v>Awoba</v>
          </cell>
          <cell r="C100" t="str">
            <v>Awoba FOD</v>
          </cell>
          <cell r="D100" t="str">
            <v>D_AWOB_ES1_G02</v>
          </cell>
          <cell r="E100" t="str">
            <v>Awoba FOD</v>
          </cell>
          <cell r="F100" t="str">
            <v>SWAMP EAST</v>
          </cell>
          <cell r="G100" t="str">
            <v>East</v>
          </cell>
          <cell r="H100" t="str">
            <v>OML - 24</v>
          </cell>
          <cell r="I100" t="str">
            <v>AWOBA</v>
          </cell>
          <cell r="J100">
            <v>0</v>
          </cell>
          <cell r="K100">
            <v>0</v>
          </cell>
          <cell r="L100" t="str">
            <v>Alikah , Ehidiamhen</v>
          </cell>
        </row>
        <row r="101">
          <cell r="A101" t="str">
            <v>NIP_BP11_D_AWOB_ES1_D01</v>
          </cell>
          <cell r="B101" t="str">
            <v>Awoba</v>
          </cell>
          <cell r="C101" t="str">
            <v>Awoba FOD</v>
          </cell>
          <cell r="D101" t="str">
            <v>D_AWOB_ES1_D01</v>
          </cell>
          <cell r="E101" t="str">
            <v>Awoba FOD</v>
          </cell>
          <cell r="F101" t="str">
            <v>SWAMP EAST</v>
          </cell>
          <cell r="G101" t="str">
            <v>East</v>
          </cell>
          <cell r="H101" t="str">
            <v>OML - 11</v>
          </cell>
          <cell r="I101" t="str">
            <v>AWOBA</v>
          </cell>
          <cell r="J101">
            <v>0</v>
          </cell>
          <cell r="K101">
            <v>0</v>
          </cell>
          <cell r="L101" t="str">
            <v>Efenovwe , Augustine</v>
          </cell>
        </row>
        <row r="102">
          <cell r="A102" t="str">
            <v>NIP_BP11_C_AWOB</v>
          </cell>
          <cell r="B102" t="str">
            <v>Awoba</v>
          </cell>
          <cell r="C102" t="str">
            <v>Awoba Gas</v>
          </cell>
          <cell r="D102" t="str">
            <v>C_AWOB</v>
          </cell>
          <cell r="E102" t="str">
            <v>Awoba Gas</v>
          </cell>
          <cell r="F102" t="str">
            <v>SWAMP EAST</v>
          </cell>
          <cell r="G102" t="str">
            <v>East</v>
          </cell>
          <cell r="H102" t="str">
            <v>OML - 24</v>
          </cell>
          <cell r="I102" t="str">
            <v>AWOBA</v>
          </cell>
          <cell r="J102">
            <v>0</v>
          </cell>
          <cell r="K102">
            <v>0</v>
          </cell>
          <cell r="L102" t="str">
            <v>Balogun , Oluseun</v>
          </cell>
        </row>
        <row r="103">
          <cell r="A103" t="str">
            <v>NIP_BP11_D_AWOB_ES1_G31</v>
          </cell>
          <cell r="B103" t="str">
            <v>Awoba</v>
          </cell>
          <cell r="C103" t="str">
            <v>Awoba Gas</v>
          </cell>
          <cell r="D103" t="str">
            <v>D_AWOB_ES1_G31</v>
          </cell>
          <cell r="E103" t="str">
            <v>Awoba Gas</v>
          </cell>
          <cell r="F103" t="str">
            <v>SWAMP EAST</v>
          </cell>
          <cell r="G103" t="str">
            <v>East</v>
          </cell>
          <cell r="H103" t="str">
            <v>OML - 38</v>
          </cell>
          <cell r="I103" t="str">
            <v>AWOBA</v>
          </cell>
          <cell r="J103">
            <v>0</v>
          </cell>
          <cell r="K103">
            <v>0</v>
          </cell>
          <cell r="L103" t="str">
            <v>Efenovwe , Augustine</v>
          </cell>
        </row>
        <row r="104">
          <cell r="A104" t="str">
            <v>NIP_BP11_D_AWOB_ES1_G01</v>
          </cell>
          <cell r="B104" t="str">
            <v>Awoba</v>
          </cell>
          <cell r="C104" t="str">
            <v>Awoba Gas</v>
          </cell>
          <cell r="D104" t="str">
            <v>D_AWOB_ES1_G01</v>
          </cell>
          <cell r="E104" t="str">
            <v>Awoba Gas</v>
          </cell>
          <cell r="F104" t="str">
            <v>SWAMP EAST</v>
          </cell>
          <cell r="G104" t="str">
            <v>East</v>
          </cell>
          <cell r="H104" t="str">
            <v>OML - 11</v>
          </cell>
          <cell r="I104" t="str">
            <v>AWOBA</v>
          </cell>
          <cell r="J104">
            <v>0</v>
          </cell>
          <cell r="K104">
            <v>0</v>
          </cell>
          <cell r="L104" t="str">
            <v>Efenovwe , Augustine</v>
          </cell>
        </row>
        <row r="105">
          <cell r="A105" t="str">
            <v>NIP_BP11_C_PREFID_AWOB</v>
          </cell>
          <cell r="B105" t="str">
            <v>Awoba</v>
          </cell>
          <cell r="C105" t="str">
            <v>Awoba Gas</v>
          </cell>
          <cell r="D105" t="str">
            <v>C_PREFID_AWOB</v>
          </cell>
          <cell r="E105" t="str">
            <v>Awoba Gas Pre-FID</v>
          </cell>
          <cell r="F105" t="str">
            <v>SWAMP EAST</v>
          </cell>
          <cell r="G105" t="str">
            <v>East</v>
          </cell>
          <cell r="H105" t="str">
            <v>OML - 35</v>
          </cell>
          <cell r="I105" t="str">
            <v>AWOBA</v>
          </cell>
          <cell r="J105">
            <v>0</v>
          </cell>
          <cell r="K105">
            <v>0</v>
          </cell>
          <cell r="L105" t="str">
            <v>Balogun , Oluseun</v>
          </cell>
        </row>
        <row r="106">
          <cell r="A106" t="str">
            <v>NIP_BP11_C_AWOB_Prior</v>
          </cell>
          <cell r="B106" t="str">
            <v>Awoba</v>
          </cell>
          <cell r="C106" t="str">
            <v>Awoba Gas</v>
          </cell>
          <cell r="D106" t="str">
            <v>C_AWOB_Prior</v>
          </cell>
          <cell r="E106" t="str">
            <v>Awoba Gas</v>
          </cell>
          <cell r="F106" t="str">
            <v>SWAMP EAST</v>
          </cell>
          <cell r="G106" t="str">
            <v>East</v>
          </cell>
          <cell r="H106" t="str">
            <v>OML - 24</v>
          </cell>
          <cell r="I106" t="str">
            <v>AWOBA</v>
          </cell>
          <cell r="J106">
            <v>0</v>
          </cell>
          <cell r="K106">
            <v>0</v>
          </cell>
          <cell r="L106" t="str">
            <v>Balogun , Oluseun</v>
          </cell>
        </row>
        <row r="107">
          <cell r="A107" t="str">
            <v>NIP_BP11_D_AWNW_ES1_D04</v>
          </cell>
          <cell r="B107" t="str">
            <v>Awoba</v>
          </cell>
          <cell r="C107" t="str">
            <v>Awoba NW Appraisal</v>
          </cell>
          <cell r="D107" t="str">
            <v>D_AWNW_ES1_D04</v>
          </cell>
          <cell r="E107" t="str">
            <v>Awoba NW Appraisal</v>
          </cell>
          <cell r="F107" t="str">
            <v>SWAMP EAST</v>
          </cell>
          <cell r="G107" t="str">
            <v>East</v>
          </cell>
          <cell r="H107" t="str">
            <v>OML - 35</v>
          </cell>
          <cell r="I107" t="str">
            <v>AWOBA NORTHWEST</v>
          </cell>
          <cell r="J107">
            <v>0</v>
          </cell>
          <cell r="K107">
            <v>0</v>
          </cell>
          <cell r="L107" t="str">
            <v>Efenovwe , Augustine</v>
          </cell>
        </row>
        <row r="108">
          <cell r="A108" t="str">
            <v>NIP_BP11_Z_AWNW_ES1_D02</v>
          </cell>
          <cell r="B108" t="str">
            <v>SPDC - Other</v>
          </cell>
          <cell r="C108" t="str">
            <v>Awoba NW FOD Phase 1</v>
          </cell>
          <cell r="D108" t="str">
            <v>Z_AWNW_ES1_D02</v>
          </cell>
          <cell r="E108">
            <v>0</v>
          </cell>
          <cell r="F108" t="str">
            <v>N/A</v>
          </cell>
          <cell r="G108" t="str">
            <v>N/A</v>
          </cell>
          <cell r="H108" t="str">
            <v>N/A</v>
          </cell>
          <cell r="I108" t="str">
            <v>N/A</v>
          </cell>
          <cell r="J108">
            <v>0</v>
          </cell>
          <cell r="K108">
            <v>0</v>
          </cell>
          <cell r="L108" t="str">
            <v>N/A</v>
          </cell>
        </row>
        <row r="109">
          <cell r="A109" t="str">
            <v>NIP_BP11_D_AWNW_ES1_D02</v>
          </cell>
          <cell r="B109" t="str">
            <v>SPDC - Other</v>
          </cell>
          <cell r="C109" t="str">
            <v>Awoba NW FOD Phase 1</v>
          </cell>
          <cell r="D109" t="str">
            <v>D_AWNW_ES1_D02</v>
          </cell>
          <cell r="E109">
            <v>0</v>
          </cell>
          <cell r="F109" t="str">
            <v>N/A</v>
          </cell>
          <cell r="G109" t="str">
            <v>N/A</v>
          </cell>
          <cell r="H109" t="str">
            <v>N/A</v>
          </cell>
          <cell r="I109" t="str">
            <v>AWOBA NORTHWEST</v>
          </cell>
          <cell r="J109">
            <v>0</v>
          </cell>
          <cell r="K109">
            <v>0</v>
          </cell>
          <cell r="L109" t="str">
            <v>N/A</v>
          </cell>
        </row>
        <row r="110">
          <cell r="A110" t="str">
            <v>NIP_BP11_Z_AWNW_ES1_D99</v>
          </cell>
          <cell r="B110" t="str">
            <v>SPDC - Other</v>
          </cell>
          <cell r="C110" t="str">
            <v>Awoba NW FOD Phase 2</v>
          </cell>
          <cell r="D110" t="str">
            <v>Z_AWNW_ES1_D99</v>
          </cell>
          <cell r="E110">
            <v>0</v>
          </cell>
          <cell r="F110" t="str">
            <v>SWAMP EAST</v>
          </cell>
          <cell r="G110" t="str">
            <v>East</v>
          </cell>
          <cell r="H110" t="str">
            <v>OML - 18</v>
          </cell>
          <cell r="I110" t="str">
            <v>AWOBA NORTHWEST</v>
          </cell>
          <cell r="J110">
            <v>0</v>
          </cell>
          <cell r="K110">
            <v>0</v>
          </cell>
          <cell r="L110" t="str">
            <v>Efenovwe , Augustine</v>
          </cell>
        </row>
        <row r="111">
          <cell r="A111" t="str">
            <v>NIP_BP11_Z_BILE_ES1_G99</v>
          </cell>
          <cell r="B111" t="str">
            <v>SPDC - Other</v>
          </cell>
          <cell r="C111" t="str">
            <v>BNAG Filler Project</v>
          </cell>
          <cell r="D111" t="str">
            <v>Z_BILE_ES1_G99</v>
          </cell>
          <cell r="E111" t="str">
            <v>BNAG Filler Project</v>
          </cell>
          <cell r="F111" t="str">
            <v>SWAMP EAST</v>
          </cell>
          <cell r="G111" t="str">
            <v>East</v>
          </cell>
          <cell r="H111" t="str">
            <v>OML - 41</v>
          </cell>
          <cell r="I111" t="str">
            <v>BILLE</v>
          </cell>
          <cell r="J111">
            <v>0</v>
          </cell>
          <cell r="K111">
            <v>0</v>
          </cell>
          <cell r="L111" t="str">
            <v>Efenovwe , Augustine</v>
          </cell>
        </row>
        <row r="112">
          <cell r="A112" t="str">
            <v>NIP_BP11_Z_KIZZ_ES1_G01</v>
          </cell>
          <cell r="B112" t="str">
            <v>SPDC - Other</v>
          </cell>
          <cell r="C112" t="str">
            <v>BNAG Filler Project</v>
          </cell>
          <cell r="D112" t="str">
            <v>Z_KIZZ_ES1_G01</v>
          </cell>
          <cell r="E112" t="str">
            <v>Kalaekule FOD</v>
          </cell>
          <cell r="F112" t="str">
            <v>SWAMP EAST</v>
          </cell>
          <cell r="G112" t="str">
            <v>East</v>
          </cell>
          <cell r="H112" t="str">
            <v>OML - 28</v>
          </cell>
          <cell r="I112" t="str">
            <v>KI</v>
          </cell>
          <cell r="J112">
            <v>0</v>
          </cell>
          <cell r="K112">
            <v>0</v>
          </cell>
          <cell r="L112" t="str">
            <v>Efenovwe , Augustine</v>
          </cell>
        </row>
        <row r="113">
          <cell r="A113" t="str">
            <v>NIP_BP11_Z_OPON_ES1_G99</v>
          </cell>
          <cell r="B113" t="str">
            <v>SPDC - Other</v>
          </cell>
          <cell r="C113" t="str">
            <v>BNAG Filler Project</v>
          </cell>
          <cell r="D113" t="str">
            <v>Z_OPON_ES1_G99</v>
          </cell>
          <cell r="E113" t="str">
            <v>Eastern Domgas Growth (Others)</v>
          </cell>
          <cell r="F113" t="str">
            <v>SWAMP EAST</v>
          </cell>
          <cell r="G113" t="str">
            <v>East</v>
          </cell>
          <cell r="H113" t="str">
            <v>OML - 17</v>
          </cell>
          <cell r="I113" t="str">
            <v>OPOBO NORTH</v>
          </cell>
          <cell r="J113">
            <v>0</v>
          </cell>
          <cell r="K113">
            <v>0</v>
          </cell>
          <cell r="L113" t="str">
            <v>Efenovwe , Augustine</v>
          </cell>
        </row>
        <row r="114">
          <cell r="A114" t="str">
            <v>NIP_BP11_Z_OPON_ES1_G01</v>
          </cell>
          <cell r="B114" t="str">
            <v>SPDC - Other</v>
          </cell>
          <cell r="C114" t="str">
            <v>BNAG Filler Project</v>
          </cell>
          <cell r="D114" t="str">
            <v>Z_OPON_ES1_G01</v>
          </cell>
          <cell r="E114" t="str">
            <v>BNAG Filler Project</v>
          </cell>
          <cell r="F114" t="str">
            <v>SWAMP EAST</v>
          </cell>
          <cell r="G114" t="str">
            <v>East</v>
          </cell>
          <cell r="H114" t="str">
            <v>OML - 17</v>
          </cell>
          <cell r="I114" t="str">
            <v>OPOBO NORTH</v>
          </cell>
          <cell r="J114">
            <v>0</v>
          </cell>
          <cell r="K114">
            <v>0</v>
          </cell>
          <cell r="L114" t="str">
            <v>Efenovwe , Augustine</v>
          </cell>
        </row>
        <row r="115">
          <cell r="A115" t="str">
            <v>NIP_BP11_Z_KRAK_ES1_G01</v>
          </cell>
          <cell r="B115" t="str">
            <v>SPDC - Other</v>
          </cell>
          <cell r="C115" t="str">
            <v>BNAG Filler Project</v>
          </cell>
          <cell r="D115" t="str">
            <v>Z_KRAK_ES1_G01</v>
          </cell>
          <cell r="E115" t="str">
            <v>BNAG Filler Project</v>
          </cell>
          <cell r="F115" t="str">
            <v>SWAMP EAST</v>
          </cell>
          <cell r="G115" t="str">
            <v>East</v>
          </cell>
          <cell r="H115" t="str">
            <v>N/A</v>
          </cell>
          <cell r="I115" t="str">
            <v>KRAKAMA</v>
          </cell>
          <cell r="J115">
            <v>0</v>
          </cell>
          <cell r="K115">
            <v>0</v>
          </cell>
          <cell r="L115" t="str">
            <v>Efenovwe , Augustine</v>
          </cell>
        </row>
        <row r="116">
          <cell r="A116" t="str">
            <v>NIP_BP11_C_OGIS_EEE_Z23</v>
          </cell>
          <cell r="B116" t="str">
            <v>Oil Infrastructure</v>
          </cell>
          <cell r="C116" t="str">
            <v>BNAG gasline</v>
          </cell>
          <cell r="D116" t="str">
            <v>C_OGIS_EEE_Z23</v>
          </cell>
          <cell r="E116" t="str">
            <v>BNAG gasline</v>
          </cell>
          <cell r="F116" t="str">
            <v>EAST</v>
          </cell>
          <cell r="G116" t="str">
            <v>East</v>
          </cell>
          <cell r="H116" t="str">
            <v>CROSS ASSET</v>
          </cell>
          <cell r="I116" t="str">
            <v>CROSS ASSET</v>
          </cell>
          <cell r="J116">
            <v>0</v>
          </cell>
          <cell r="K116">
            <v>0</v>
          </cell>
          <cell r="L116" t="str">
            <v>Balogun , Oluseun</v>
          </cell>
        </row>
        <row r="117">
          <cell r="A117" t="str">
            <v>NIP_BP11_D_BATA_WS1_D01</v>
          </cell>
          <cell r="B117" t="str">
            <v>Batan FOD</v>
          </cell>
          <cell r="C117" t="str">
            <v>Batan FOD</v>
          </cell>
          <cell r="D117" t="str">
            <v>D_BATA_WS1_D01</v>
          </cell>
          <cell r="E117" t="str">
            <v>Batan FOD</v>
          </cell>
          <cell r="F117" t="str">
            <v>SWAMP WEST</v>
          </cell>
          <cell r="G117" t="str">
            <v>West</v>
          </cell>
          <cell r="H117" t="str">
            <v>OML - 18</v>
          </cell>
          <cell r="I117" t="str">
            <v>BATAN</v>
          </cell>
          <cell r="J117">
            <v>0</v>
          </cell>
          <cell r="K117">
            <v>0</v>
          </cell>
          <cell r="L117" t="str">
            <v>Baranu , Suka</v>
          </cell>
        </row>
        <row r="118">
          <cell r="A118" t="str">
            <v>NIP_BP11_Z_AJUJ_WS1_D01</v>
          </cell>
          <cell r="B118" t="str">
            <v>Batan FOD</v>
          </cell>
          <cell r="C118" t="str">
            <v>Batan FOD Phase 2</v>
          </cell>
          <cell r="D118" t="str">
            <v>Z_AJUJ_WS1_D01</v>
          </cell>
          <cell r="E118" t="str">
            <v>Batan FOD Phase 2</v>
          </cell>
          <cell r="F118" t="str">
            <v>SWAMP WEST</v>
          </cell>
          <cell r="G118" t="str">
            <v>West</v>
          </cell>
          <cell r="H118" t="str">
            <v>OML - 30</v>
          </cell>
          <cell r="I118" t="str">
            <v>AJUJU</v>
          </cell>
          <cell r="J118">
            <v>0</v>
          </cell>
          <cell r="K118">
            <v>0</v>
          </cell>
          <cell r="L118" t="str">
            <v>Baranu , Suka</v>
          </cell>
        </row>
        <row r="119">
          <cell r="A119" t="str">
            <v>NIP_BP11_D_BELE_ES2_D02</v>
          </cell>
          <cell r="B119" t="str">
            <v>SPDC - Other</v>
          </cell>
          <cell r="C119" t="str">
            <v>Belema-Belema North FOD</v>
          </cell>
          <cell r="D119" t="str">
            <v>D_BELE_ES2_D02</v>
          </cell>
          <cell r="E119" t="str">
            <v>Belema-Belema North FOD</v>
          </cell>
          <cell r="F119" t="str">
            <v>SWAMP EAST</v>
          </cell>
          <cell r="G119" t="str">
            <v>East</v>
          </cell>
          <cell r="H119" t="str">
            <v>N/A</v>
          </cell>
          <cell r="I119" t="str">
            <v>BELEMA</v>
          </cell>
          <cell r="J119">
            <v>0</v>
          </cell>
          <cell r="K119">
            <v>0</v>
          </cell>
          <cell r="L119" t="str">
            <v>Efenovwe , Augustine</v>
          </cell>
        </row>
        <row r="120">
          <cell r="A120" t="str">
            <v>NIP_BP11_D_BELE_ES2_D01</v>
          </cell>
          <cell r="B120" t="str">
            <v>SPDC - Other</v>
          </cell>
          <cell r="C120" t="str">
            <v>Belema-Belema North FOD</v>
          </cell>
          <cell r="D120" t="str">
            <v>D_BELE_ES2_D01</v>
          </cell>
          <cell r="E120" t="str">
            <v>Belema-Belema North FOD</v>
          </cell>
          <cell r="F120" t="str">
            <v>SWAMP EAST</v>
          </cell>
          <cell r="G120" t="str">
            <v>East</v>
          </cell>
          <cell r="H120" t="str">
            <v>OML - 21</v>
          </cell>
          <cell r="I120" t="str">
            <v>BELEMA</v>
          </cell>
          <cell r="J120">
            <v>0</v>
          </cell>
          <cell r="K120">
            <v>0</v>
          </cell>
          <cell r="L120" t="str">
            <v>Efenovwe , Augustine</v>
          </cell>
        </row>
        <row r="121">
          <cell r="A121" t="str">
            <v>NIP_BP11_Z_BENE_WS1_D01</v>
          </cell>
          <cell r="B121" t="str">
            <v>SPDC - Other</v>
          </cell>
          <cell r="C121" t="str">
            <v>Benin Estuary Initial Development</v>
          </cell>
          <cell r="D121" t="str">
            <v>Z_BENE_WS1_D01</v>
          </cell>
          <cell r="E121" t="str">
            <v>Benin Estuary Initial Development</v>
          </cell>
          <cell r="F121" t="str">
            <v>SWAMP WEST</v>
          </cell>
          <cell r="G121" t="str">
            <v>West</v>
          </cell>
          <cell r="H121" t="str">
            <v>OML - 27</v>
          </cell>
          <cell r="I121" t="str">
            <v>BENIN ESTUARY</v>
          </cell>
          <cell r="J121">
            <v>0</v>
          </cell>
          <cell r="K121">
            <v>0</v>
          </cell>
          <cell r="L121" t="str">
            <v>Baranu , Suka</v>
          </cell>
        </row>
        <row r="122">
          <cell r="A122" t="str">
            <v>NIP_BP11_D_BISE_ENV_D02</v>
          </cell>
          <cell r="B122" t="str">
            <v>Non Operated Asset (NAOC)</v>
          </cell>
          <cell r="C122" t="str">
            <v>Biseni-Samabiri IOGD</v>
          </cell>
          <cell r="D122" t="str">
            <v>D_BISE_ENV_D02</v>
          </cell>
          <cell r="E122" t="str">
            <v>Biseni-Samabri Phase 2 Oil Dev (Late Oil)</v>
          </cell>
          <cell r="F122" t="str">
            <v>NON OPERATED</v>
          </cell>
          <cell r="G122" t="str">
            <v>East</v>
          </cell>
          <cell r="H122" t="str">
            <v>OML - 42</v>
          </cell>
          <cell r="I122" t="str">
            <v>BISENI-SAMABIRI</v>
          </cell>
          <cell r="J122">
            <v>0</v>
          </cell>
          <cell r="K122">
            <v>0</v>
          </cell>
          <cell r="L122" t="str">
            <v>Iwegbu , Chibuzo</v>
          </cell>
        </row>
        <row r="123">
          <cell r="A123" t="str">
            <v>NIP_BP11_D_BISE_ENV_G01</v>
          </cell>
          <cell r="B123" t="str">
            <v>Non Operated Asset (NAOC)</v>
          </cell>
          <cell r="C123" t="str">
            <v>Biseni-Samabiri IOGD</v>
          </cell>
          <cell r="D123" t="str">
            <v>D_BISE_ENV_G01</v>
          </cell>
          <cell r="E123" t="str">
            <v>Biseni-Samabri Phase2 NEG Dev only</v>
          </cell>
          <cell r="F123" t="str">
            <v>NON OPERATED</v>
          </cell>
          <cell r="G123" t="str">
            <v>East</v>
          </cell>
          <cell r="H123" t="str">
            <v>OML - 25</v>
          </cell>
          <cell r="I123" t="str">
            <v>BISENI-SAMABIRI</v>
          </cell>
          <cell r="J123">
            <v>0</v>
          </cell>
          <cell r="K123">
            <v>0</v>
          </cell>
          <cell r="L123" t="str">
            <v>Iwegbu , Chibuzo</v>
          </cell>
        </row>
        <row r="124">
          <cell r="A124" t="str">
            <v>NIP_BP11_D_BISE_ENV_D01</v>
          </cell>
          <cell r="B124" t="str">
            <v>Non Operated Asset (NAOC)</v>
          </cell>
          <cell r="C124" t="str">
            <v>Biseni-Samabiri IOGD</v>
          </cell>
          <cell r="D124" t="str">
            <v>D_BISE_ENV_D01</v>
          </cell>
          <cell r="E124" t="str">
            <v>Biseni-Samabri Phase2 Development (Early Oil)</v>
          </cell>
          <cell r="F124" t="str">
            <v>NON OPERATED</v>
          </cell>
          <cell r="G124" t="str">
            <v>East</v>
          </cell>
          <cell r="H124" t="str">
            <v>OML - 42</v>
          </cell>
          <cell r="I124" t="str">
            <v>BISENI-SAMABIRI</v>
          </cell>
          <cell r="J124">
            <v>0</v>
          </cell>
          <cell r="K124">
            <v>0</v>
          </cell>
          <cell r="L124" t="str">
            <v>Iwegbu , Chibuzo</v>
          </cell>
        </row>
        <row r="125">
          <cell r="A125" t="str">
            <v>NIP_BP11_D_SAME_ENV_C01</v>
          </cell>
          <cell r="B125" t="str">
            <v>Non Operated Asset (NAOC)</v>
          </cell>
          <cell r="C125" t="str">
            <v>Biseni-Samabiri Workover</v>
          </cell>
          <cell r="D125" t="str">
            <v>D_SAME_ENV_C01</v>
          </cell>
          <cell r="E125" t="str">
            <v>Biseni-Samabiri Workover</v>
          </cell>
          <cell r="F125" t="str">
            <v>NON OPERATED</v>
          </cell>
          <cell r="G125" t="str">
            <v>East</v>
          </cell>
          <cell r="H125" t="str">
            <v>OML - 40</v>
          </cell>
          <cell r="I125" t="str">
            <v>BISENI-SAMABIRI</v>
          </cell>
          <cell r="J125">
            <v>0</v>
          </cell>
          <cell r="K125">
            <v>0</v>
          </cell>
          <cell r="L125" t="str">
            <v>Iwegbu , Chibuzo</v>
          </cell>
        </row>
        <row r="126">
          <cell r="A126" t="str">
            <v>NIP_BP11_D_BONT_ES1_D02</v>
          </cell>
          <cell r="B126" t="str">
            <v>SPDC - Other</v>
          </cell>
          <cell r="C126" t="str">
            <v>Bonny FOD</v>
          </cell>
          <cell r="D126" t="str">
            <v>D_BONT_ES1_D02</v>
          </cell>
          <cell r="E126" t="str">
            <v>Bonny FOD</v>
          </cell>
          <cell r="F126" t="str">
            <v>SWAMP EAST</v>
          </cell>
          <cell r="G126" t="str">
            <v>East</v>
          </cell>
          <cell r="H126" t="str">
            <v>OML - 35</v>
          </cell>
          <cell r="I126" t="str">
            <v>BONNY NORTH</v>
          </cell>
          <cell r="J126">
            <v>0</v>
          </cell>
          <cell r="K126">
            <v>0</v>
          </cell>
          <cell r="L126" t="str">
            <v>Efenovwe , Augustine</v>
          </cell>
        </row>
        <row r="127">
          <cell r="A127" t="str">
            <v>NIP_BP11_D_BONN_ES1_D02</v>
          </cell>
          <cell r="B127" t="str">
            <v>SPDC - Other</v>
          </cell>
          <cell r="C127" t="str">
            <v>Bonny FOD</v>
          </cell>
          <cell r="D127" t="str">
            <v>D_BONN_ES1_D02</v>
          </cell>
          <cell r="E127" t="str">
            <v>Bonny FOD</v>
          </cell>
          <cell r="F127" t="str">
            <v>SWAMP EAST</v>
          </cell>
          <cell r="G127" t="str">
            <v>East</v>
          </cell>
          <cell r="H127" t="str">
            <v>OML - 25</v>
          </cell>
          <cell r="I127" t="str">
            <v>BONNY</v>
          </cell>
          <cell r="J127">
            <v>0</v>
          </cell>
          <cell r="K127">
            <v>0</v>
          </cell>
          <cell r="L127" t="str">
            <v>Efenovwe , Augustine</v>
          </cell>
        </row>
        <row r="128">
          <cell r="A128" t="str">
            <v>NIP_BP11_D_BONN_ES1_D01</v>
          </cell>
          <cell r="B128" t="str">
            <v>SPDC - Other</v>
          </cell>
          <cell r="C128" t="str">
            <v>Bonny FOD</v>
          </cell>
          <cell r="D128" t="str">
            <v>D_BONN_ES1_D01</v>
          </cell>
          <cell r="E128" t="str">
            <v>Bonny FOD</v>
          </cell>
          <cell r="F128" t="str">
            <v>SWAMP EAST</v>
          </cell>
          <cell r="G128" t="str">
            <v>East</v>
          </cell>
          <cell r="H128" t="str">
            <v>OML - 25</v>
          </cell>
          <cell r="I128" t="str">
            <v>BONNY</v>
          </cell>
          <cell r="J128">
            <v>0</v>
          </cell>
          <cell r="K128">
            <v>0</v>
          </cell>
          <cell r="L128" t="str">
            <v>Efenovwe , Augustine</v>
          </cell>
        </row>
        <row r="129">
          <cell r="A129" t="str">
            <v>NIP_BP11_Z_BONN_ES1_D99</v>
          </cell>
          <cell r="B129" t="str">
            <v>SPDC - Other</v>
          </cell>
          <cell r="C129" t="str">
            <v>Bonny FOD</v>
          </cell>
          <cell r="D129" t="str">
            <v>Z_BONN_ES1_D99</v>
          </cell>
          <cell r="E129" t="str">
            <v>Bonny FOD</v>
          </cell>
          <cell r="F129" t="str">
            <v>SWAMP EAST</v>
          </cell>
          <cell r="G129" t="str">
            <v>East</v>
          </cell>
          <cell r="H129" t="str">
            <v>OML - 41</v>
          </cell>
          <cell r="I129" t="str">
            <v>BONNY</v>
          </cell>
          <cell r="J129">
            <v>0</v>
          </cell>
          <cell r="K129">
            <v>0</v>
          </cell>
          <cell r="L129" t="str">
            <v>Efenovwe , Augustine</v>
          </cell>
        </row>
        <row r="130">
          <cell r="A130" t="str">
            <v>NIP_BP11_C_BONN MRD_Pre FID</v>
          </cell>
          <cell r="B130" t="str">
            <v>SPDC - Other</v>
          </cell>
          <cell r="C130" t="str">
            <v>Bonny NAG Minor Reservoirs Dev</v>
          </cell>
          <cell r="D130" t="str">
            <v>C_BONN MRD_Pre FID</v>
          </cell>
          <cell r="E130" t="str">
            <v>Bonny NAG Minor Reservoirs Dev_Pre FID</v>
          </cell>
          <cell r="F130" t="str">
            <v>SWAMP EAST</v>
          </cell>
          <cell r="G130" t="str">
            <v>East</v>
          </cell>
          <cell r="H130" t="str">
            <v>OML - 11</v>
          </cell>
          <cell r="I130" t="str">
            <v>BONNY</v>
          </cell>
          <cell r="J130">
            <v>0</v>
          </cell>
          <cell r="K130">
            <v>0</v>
          </cell>
          <cell r="L130" t="str">
            <v>Balogun , Oluseun</v>
          </cell>
        </row>
        <row r="131">
          <cell r="A131" t="str">
            <v>NIP_BP11_D_BONN_ES1_G01</v>
          </cell>
          <cell r="B131" t="str">
            <v>SPDC - Other</v>
          </cell>
          <cell r="C131" t="str">
            <v>Bonny NAG Minor Reservoirs Dev</v>
          </cell>
          <cell r="D131" t="str">
            <v>D_BONN_ES1_G01</v>
          </cell>
          <cell r="E131" t="str">
            <v>Bonny NAG Minor Reservoirs Dev</v>
          </cell>
          <cell r="F131" t="str">
            <v>SWAMP EAST</v>
          </cell>
          <cell r="G131" t="str">
            <v>East</v>
          </cell>
          <cell r="H131" t="str">
            <v>N/A</v>
          </cell>
          <cell r="I131" t="str">
            <v>BONNY</v>
          </cell>
          <cell r="J131">
            <v>0</v>
          </cell>
          <cell r="K131">
            <v>0</v>
          </cell>
          <cell r="L131" t="str">
            <v>Efenovwe , Augustine</v>
          </cell>
        </row>
        <row r="132">
          <cell r="A132" t="str">
            <v>NIP_BP11_D_BONT_ES1_G01</v>
          </cell>
          <cell r="B132" t="str">
            <v>SPDC - Other</v>
          </cell>
          <cell r="C132" t="str">
            <v>Bonny NAG Minor Reservoirs Dev</v>
          </cell>
          <cell r="D132" t="str">
            <v>D_BONT_ES1_G01</v>
          </cell>
          <cell r="E132" t="str">
            <v>Bonny NAG Minor Reservoirs Dev</v>
          </cell>
          <cell r="F132" t="str">
            <v>SWAMP EAST</v>
          </cell>
          <cell r="G132" t="str">
            <v>East</v>
          </cell>
          <cell r="H132" t="str">
            <v>OML - 27</v>
          </cell>
          <cell r="I132" t="str">
            <v>BONNY NORTH</v>
          </cell>
          <cell r="J132">
            <v>0</v>
          </cell>
          <cell r="K132">
            <v>0</v>
          </cell>
          <cell r="L132" t="str">
            <v>Efenovwe , Augustine</v>
          </cell>
        </row>
        <row r="133">
          <cell r="A133" t="str">
            <v>NIP_BP11_C_BONN MRD</v>
          </cell>
          <cell r="B133" t="str">
            <v>SPDC - Other</v>
          </cell>
          <cell r="C133" t="str">
            <v>Bonny NAG Minor Reservoirs Dev</v>
          </cell>
          <cell r="D133" t="str">
            <v>C_BONN MRD</v>
          </cell>
          <cell r="E133" t="str">
            <v>Bonny NAG Minor Reservoirs Dev</v>
          </cell>
          <cell r="F133" t="str">
            <v>SWAMP EAST</v>
          </cell>
          <cell r="G133" t="str">
            <v>East</v>
          </cell>
          <cell r="H133" t="str">
            <v>OML - 11</v>
          </cell>
          <cell r="I133" t="str">
            <v>BONNY</v>
          </cell>
          <cell r="J133">
            <v>0</v>
          </cell>
          <cell r="K133">
            <v>0</v>
          </cell>
          <cell r="L133" t="str">
            <v>Balogun , Oluseun</v>
          </cell>
        </row>
        <row r="134">
          <cell r="A134" t="str">
            <v>NIP_BP11_C_BGOT_PTE_D03</v>
          </cell>
          <cell r="B134" t="str">
            <v>SPDC - Other</v>
          </cell>
          <cell r="C134" t="str">
            <v>Bonny Terminal works</v>
          </cell>
          <cell r="D134" t="str">
            <v>C_BGOT_PTE_D03</v>
          </cell>
          <cell r="E134" t="str">
            <v>Bundwall Integrity restoration</v>
          </cell>
          <cell r="F134" t="str">
            <v>EAST</v>
          </cell>
          <cell r="G134" t="str">
            <v>East</v>
          </cell>
          <cell r="H134" t="str">
            <v>CROSS ASSET</v>
          </cell>
          <cell r="I134" t="str">
            <v>CROSS ASSET</v>
          </cell>
          <cell r="J134">
            <v>0</v>
          </cell>
          <cell r="K134">
            <v>0</v>
          </cell>
          <cell r="L134" t="str">
            <v>Balogun , Oluseun</v>
          </cell>
        </row>
        <row r="135">
          <cell r="A135" t="str">
            <v>NIP_BP11_C_BGOT_PTE_D04</v>
          </cell>
          <cell r="B135" t="str">
            <v>SPDC - Other</v>
          </cell>
          <cell r="C135" t="str">
            <v>Bonny Terminal works</v>
          </cell>
          <cell r="D135" t="str">
            <v>C_BGOT_PTE_D04</v>
          </cell>
          <cell r="E135" t="str">
            <v>Obsolesence upgrade</v>
          </cell>
          <cell r="F135" t="str">
            <v>EAST</v>
          </cell>
          <cell r="G135" t="str">
            <v>East</v>
          </cell>
          <cell r="H135" t="str">
            <v>CROSS ASSET</v>
          </cell>
          <cell r="I135" t="str">
            <v>CROSS ASSET</v>
          </cell>
          <cell r="J135">
            <v>0</v>
          </cell>
          <cell r="K135">
            <v>0</v>
          </cell>
          <cell r="L135" t="str">
            <v>Balogun , Oluseun</v>
          </cell>
        </row>
        <row r="136">
          <cell r="A136" t="str">
            <v>NIP_BP11_C_BGOT_PTE_D05</v>
          </cell>
          <cell r="B136" t="str">
            <v>SPDC - Other</v>
          </cell>
          <cell r="C136" t="str">
            <v>Bonny Terminal works</v>
          </cell>
          <cell r="D136" t="str">
            <v>C_BGOT_PTE_D05</v>
          </cell>
          <cell r="E136" t="str">
            <v>Roads and Civil Infrastructure Improvement</v>
          </cell>
          <cell r="F136" t="str">
            <v>EAST</v>
          </cell>
          <cell r="G136" t="str">
            <v>East</v>
          </cell>
          <cell r="H136" t="str">
            <v>CROSS ASSET</v>
          </cell>
          <cell r="I136" t="str">
            <v>CROSS ASSET</v>
          </cell>
          <cell r="J136">
            <v>0</v>
          </cell>
          <cell r="K136">
            <v>0</v>
          </cell>
          <cell r="L136" t="str">
            <v>Balogun , Oluseun</v>
          </cell>
        </row>
        <row r="137">
          <cell r="A137" t="str">
            <v>NIP_BP11_C_BGOT_PTE_D06</v>
          </cell>
          <cell r="B137" t="str">
            <v>SPDC - Other</v>
          </cell>
          <cell r="C137" t="str">
            <v>Bonny Terminal works</v>
          </cell>
          <cell r="D137" t="str">
            <v>C_BGOT_PTE_D06</v>
          </cell>
          <cell r="E137" t="str">
            <v>CLP Assurance Intervention</v>
          </cell>
          <cell r="F137" t="str">
            <v>EAST</v>
          </cell>
          <cell r="G137" t="str">
            <v>East</v>
          </cell>
          <cell r="H137" t="str">
            <v>CROSS ASSET</v>
          </cell>
          <cell r="I137" t="str">
            <v>CROSS ASSET</v>
          </cell>
          <cell r="J137">
            <v>0</v>
          </cell>
          <cell r="K137">
            <v>0</v>
          </cell>
          <cell r="L137" t="str">
            <v>Balogun , Oluseun</v>
          </cell>
        </row>
        <row r="138">
          <cell r="A138" t="str">
            <v>NIP_BP11_C_BGOT_PTE_D01</v>
          </cell>
          <cell r="B138" t="str">
            <v>SPDC - Other</v>
          </cell>
          <cell r="C138" t="str">
            <v>Bonny Terminal works</v>
          </cell>
          <cell r="D138" t="str">
            <v>C_BGOT_PTE_D01</v>
          </cell>
          <cell r="E138" t="str">
            <v>Facilities Integrity Improvement/ Upgrade</v>
          </cell>
          <cell r="F138" t="str">
            <v>EAST</v>
          </cell>
          <cell r="G138" t="str">
            <v>East</v>
          </cell>
          <cell r="H138" t="str">
            <v>CROSS ASSET</v>
          </cell>
          <cell r="I138" t="str">
            <v>CROSS ASSET</v>
          </cell>
          <cell r="J138">
            <v>0</v>
          </cell>
          <cell r="K138">
            <v>0</v>
          </cell>
          <cell r="L138" t="str">
            <v>Balogun , Oluseun</v>
          </cell>
        </row>
        <row r="139">
          <cell r="A139" t="str">
            <v>NIP_BP11_C_BGOT_PTE_D08</v>
          </cell>
          <cell r="B139" t="str">
            <v>SPDC - Other</v>
          </cell>
          <cell r="C139" t="str">
            <v>Bonny Terminal works</v>
          </cell>
          <cell r="D139" t="str">
            <v>C_BGOT_PTE_D08</v>
          </cell>
          <cell r="E139" t="str">
            <v>Jetty/ Shore Protection Access</v>
          </cell>
          <cell r="F139" t="str">
            <v>EAST</v>
          </cell>
          <cell r="G139" t="str">
            <v>East</v>
          </cell>
          <cell r="H139" t="str">
            <v>CROSS ASSET</v>
          </cell>
          <cell r="I139" t="str">
            <v>CROSS ASSET</v>
          </cell>
          <cell r="J139">
            <v>0</v>
          </cell>
          <cell r="K139">
            <v>0</v>
          </cell>
          <cell r="L139" t="str">
            <v>Balogun , Oluseun</v>
          </cell>
        </row>
        <row r="140">
          <cell r="A140" t="str">
            <v>NIP_BP11_C_BGOT_PTE_D09</v>
          </cell>
          <cell r="B140" t="str">
            <v>SPDC - Other</v>
          </cell>
          <cell r="C140" t="str">
            <v>Bonny Terminal works</v>
          </cell>
          <cell r="D140" t="str">
            <v>C_BGOT_PTE_D09</v>
          </cell>
          <cell r="E140" t="str">
            <v>Mothballing of Old Terminal</v>
          </cell>
          <cell r="F140" t="str">
            <v>EAST</v>
          </cell>
          <cell r="G140" t="str">
            <v>East</v>
          </cell>
          <cell r="H140" t="str">
            <v>CROSS ASSET</v>
          </cell>
          <cell r="I140" t="str">
            <v>CROSS ASSET</v>
          </cell>
          <cell r="J140">
            <v>0</v>
          </cell>
          <cell r="K140">
            <v>0</v>
          </cell>
          <cell r="L140" t="str">
            <v>Balogun , Oluseun</v>
          </cell>
        </row>
        <row r="141">
          <cell r="A141" t="str">
            <v>NIP_BP11_C_BGOT_PTE_D07</v>
          </cell>
          <cell r="B141" t="str">
            <v>SPDC - Other</v>
          </cell>
          <cell r="C141" t="str">
            <v>Bonny Terminal works</v>
          </cell>
          <cell r="D141" t="str">
            <v>C_BGOT_PTE_D07</v>
          </cell>
          <cell r="E141" t="str">
            <v>SPM Revamp Out</v>
          </cell>
          <cell r="F141" t="str">
            <v>EAST</v>
          </cell>
          <cell r="G141" t="str">
            <v>East</v>
          </cell>
          <cell r="H141" t="str">
            <v>CROSS ASSET</v>
          </cell>
          <cell r="I141" t="str">
            <v>CROSS ASSET</v>
          </cell>
          <cell r="J141">
            <v>0</v>
          </cell>
          <cell r="K141">
            <v>0</v>
          </cell>
          <cell r="L141" t="str">
            <v>Balogun , Oluseun</v>
          </cell>
        </row>
        <row r="142">
          <cell r="A142" t="str">
            <v>NIP_BP11_C_BGOT_PTE_D02</v>
          </cell>
          <cell r="B142" t="str">
            <v>SPDC - Other</v>
          </cell>
          <cell r="C142" t="str">
            <v>Bonny Terminal works</v>
          </cell>
          <cell r="D142" t="str">
            <v>C_BGOT_PTE_D02</v>
          </cell>
          <cell r="E142" t="str">
            <v>Tanks Rehabilitation</v>
          </cell>
          <cell r="F142" t="str">
            <v>EAST</v>
          </cell>
          <cell r="G142" t="str">
            <v>East</v>
          </cell>
          <cell r="H142" t="str">
            <v>CROSS ASSET</v>
          </cell>
          <cell r="I142" t="str">
            <v>CROSS ASSET</v>
          </cell>
          <cell r="J142">
            <v>0</v>
          </cell>
          <cell r="K142">
            <v>0</v>
          </cell>
          <cell r="L142" t="str">
            <v>Balogun , Oluseun</v>
          </cell>
        </row>
        <row r="143">
          <cell r="A143" t="str">
            <v>NIP_BP11_C_OGIS_EEE_Z21</v>
          </cell>
          <cell r="B143" t="str">
            <v>Oil Infrastructure</v>
          </cell>
          <cell r="C143" t="str">
            <v>Buguma M/F - Cawthrone Channel Pipeline</v>
          </cell>
          <cell r="D143" t="str">
            <v>C_OGIS_EEE_Z21</v>
          </cell>
          <cell r="E143" t="str">
            <v>Buguma M/F - Cawthrone Channel Pipeline</v>
          </cell>
          <cell r="F143" t="str">
            <v>EAST</v>
          </cell>
          <cell r="G143" t="str">
            <v>East</v>
          </cell>
          <cell r="H143" t="str">
            <v>CROSS ASSET</v>
          </cell>
          <cell r="I143" t="str">
            <v>CROSS ASSET</v>
          </cell>
          <cell r="J143">
            <v>0</v>
          </cell>
          <cell r="K143">
            <v>0</v>
          </cell>
          <cell r="L143" t="str">
            <v>Balogun , Oluseun</v>
          </cell>
        </row>
        <row r="144">
          <cell r="A144" t="str">
            <v>NIP_BP11_C_CAWC_AGG</v>
          </cell>
          <cell r="B144" t="str">
            <v>Cawthorne Channel</v>
          </cell>
          <cell r="C144" t="str">
            <v>CAWC Integrated Project - AGG</v>
          </cell>
          <cell r="D144" t="str">
            <v>C_CAWC_AGG</v>
          </cell>
          <cell r="E144" t="str">
            <v>Cawthorne Channel AGG</v>
          </cell>
          <cell r="F144" t="str">
            <v>SWAMP EAST</v>
          </cell>
          <cell r="G144" t="str">
            <v>East</v>
          </cell>
          <cell r="H144" t="str">
            <v>OML - 18</v>
          </cell>
          <cell r="I144" t="str">
            <v>CAWTHORNE CHANNEL</v>
          </cell>
          <cell r="J144">
            <v>0</v>
          </cell>
          <cell r="K144">
            <v>0</v>
          </cell>
          <cell r="L144" t="str">
            <v>Balogun , Oluseun</v>
          </cell>
        </row>
        <row r="145">
          <cell r="A145" t="str">
            <v>NIP_BP11_Z_KUGE_ES1_L01</v>
          </cell>
          <cell r="B145" t="str">
            <v>Cawthorne Channel</v>
          </cell>
          <cell r="C145" t="str">
            <v>CawC/Akaso FOD Phase 1</v>
          </cell>
          <cell r="D145" t="str">
            <v>Z_KUGE_ES1_L01</v>
          </cell>
          <cell r="E145">
            <v>0</v>
          </cell>
          <cell r="F145" t="str">
            <v>SWAMP EAST</v>
          </cell>
          <cell r="G145" t="str">
            <v>East</v>
          </cell>
          <cell r="H145" t="str">
            <v>N/A</v>
          </cell>
          <cell r="I145" t="str">
            <v>KUGBE</v>
          </cell>
          <cell r="J145">
            <v>0</v>
          </cell>
          <cell r="K145">
            <v>0</v>
          </cell>
          <cell r="L145" t="str">
            <v>Efenovwe , Augustine</v>
          </cell>
        </row>
        <row r="146">
          <cell r="A146" t="str">
            <v>NIP_BP11_Z_KUGE_ES1_D01</v>
          </cell>
          <cell r="B146" t="str">
            <v>Cawthorne Channel</v>
          </cell>
          <cell r="C146" t="str">
            <v>CawC/Akaso FOD Phase 1</v>
          </cell>
          <cell r="D146" t="str">
            <v>Z_KUGE_ES1_D01</v>
          </cell>
          <cell r="E146">
            <v>0</v>
          </cell>
          <cell r="F146" t="str">
            <v>SWAMP EAST</v>
          </cell>
          <cell r="G146" t="str">
            <v>East</v>
          </cell>
          <cell r="H146" t="str">
            <v>N/A</v>
          </cell>
          <cell r="I146" t="str">
            <v>KUGBE</v>
          </cell>
          <cell r="J146">
            <v>0</v>
          </cell>
          <cell r="K146">
            <v>0</v>
          </cell>
          <cell r="L146" t="str">
            <v>Efenovwe , Augustine</v>
          </cell>
        </row>
        <row r="147">
          <cell r="A147" t="str">
            <v>NIP_BP11_Z_KUGE_ES1_L02</v>
          </cell>
          <cell r="B147" t="str">
            <v>Cawthorne Channel</v>
          </cell>
          <cell r="C147" t="str">
            <v>CawC/Akaso FOD Phase 1</v>
          </cell>
          <cell r="D147" t="str">
            <v>Z_KUGE_ES1_L02</v>
          </cell>
          <cell r="E147">
            <v>0</v>
          </cell>
          <cell r="F147" t="str">
            <v>N/A</v>
          </cell>
          <cell r="G147" t="str">
            <v>N/A</v>
          </cell>
          <cell r="H147" t="str">
            <v>N/A</v>
          </cell>
          <cell r="I147" t="str">
            <v>N/A</v>
          </cell>
          <cell r="J147">
            <v>0</v>
          </cell>
          <cell r="K147">
            <v>0</v>
          </cell>
          <cell r="L147" t="str">
            <v>N/A</v>
          </cell>
        </row>
        <row r="148">
          <cell r="A148" t="str">
            <v>NIP_BP11_Z_KRAK_ES1_D99</v>
          </cell>
          <cell r="B148" t="str">
            <v>Cawthorne Channel</v>
          </cell>
          <cell r="C148" t="str">
            <v>CawC/Akaso FOD Phase 2</v>
          </cell>
          <cell r="D148" t="str">
            <v>Z_KRAK_ES1_D99</v>
          </cell>
          <cell r="E148">
            <v>0</v>
          </cell>
          <cell r="F148" t="str">
            <v>SWAMP EAST</v>
          </cell>
          <cell r="G148" t="str">
            <v>East</v>
          </cell>
          <cell r="H148" t="str">
            <v>OML - 18</v>
          </cell>
          <cell r="I148" t="str">
            <v>KRAKAMA</v>
          </cell>
          <cell r="J148">
            <v>0</v>
          </cell>
          <cell r="K148">
            <v>0</v>
          </cell>
          <cell r="L148" t="str">
            <v>Efenovwe , Augustine</v>
          </cell>
        </row>
        <row r="149">
          <cell r="A149" t="str">
            <v>NIP_BP11_Z_KRAK_ES1_D01</v>
          </cell>
          <cell r="B149" t="str">
            <v>Cawthorne Channel</v>
          </cell>
          <cell r="C149" t="str">
            <v>CawC/Akaso FOD Phase 2</v>
          </cell>
          <cell r="D149" t="str">
            <v>Z_KRAK_ES1_D01</v>
          </cell>
          <cell r="E149">
            <v>0</v>
          </cell>
          <cell r="F149" t="str">
            <v>SWAMP EAST</v>
          </cell>
          <cell r="G149" t="str">
            <v>East</v>
          </cell>
          <cell r="H149" t="str">
            <v>OML - 18</v>
          </cell>
          <cell r="I149" t="str">
            <v>KRAKAMA</v>
          </cell>
          <cell r="J149">
            <v>0</v>
          </cell>
          <cell r="K149">
            <v>0</v>
          </cell>
          <cell r="L149" t="str">
            <v>Efenovwe , Augustine</v>
          </cell>
        </row>
        <row r="150">
          <cell r="A150" t="str">
            <v>NIP_BP11_Z_CAWC_ES1_D99</v>
          </cell>
          <cell r="B150" t="str">
            <v>Cawthorne Channel</v>
          </cell>
          <cell r="C150" t="str">
            <v>CawC/Akaso FOD Phase 2</v>
          </cell>
          <cell r="D150" t="str">
            <v>Z_CAWC_ES1_D99</v>
          </cell>
          <cell r="E150">
            <v>0</v>
          </cell>
          <cell r="F150" t="str">
            <v>SWAMP EAST</v>
          </cell>
          <cell r="G150" t="str">
            <v>East</v>
          </cell>
          <cell r="H150" t="str">
            <v>OML - 18</v>
          </cell>
          <cell r="I150" t="str">
            <v>CAWTHORNE CHANNEL</v>
          </cell>
          <cell r="J150">
            <v>0</v>
          </cell>
          <cell r="K150">
            <v>0</v>
          </cell>
          <cell r="L150" t="str">
            <v>Efenovwe , Augustine</v>
          </cell>
        </row>
        <row r="151">
          <cell r="A151" t="str">
            <v>NIP_BP11_Z_CAWC_ES1_D02</v>
          </cell>
          <cell r="B151" t="str">
            <v>Cawthorne Channel</v>
          </cell>
          <cell r="C151" t="str">
            <v>CawC/Akaso FOD Phase 2</v>
          </cell>
          <cell r="D151" t="str">
            <v>Z_CAWC_ES1_D02</v>
          </cell>
          <cell r="E151">
            <v>0</v>
          </cell>
          <cell r="F151" t="str">
            <v>SWAMP EAST</v>
          </cell>
          <cell r="G151" t="str">
            <v>East</v>
          </cell>
          <cell r="H151" t="str">
            <v>OML - 18</v>
          </cell>
          <cell r="I151" t="str">
            <v>CAWTHORNE CHANNEL</v>
          </cell>
          <cell r="J151">
            <v>0</v>
          </cell>
          <cell r="K151">
            <v>0</v>
          </cell>
          <cell r="L151" t="str">
            <v>Efenovwe , Augustine</v>
          </cell>
        </row>
        <row r="152">
          <cell r="A152" t="str">
            <v>NIP_BP11_Z_AKOS_ES1_D02</v>
          </cell>
          <cell r="B152" t="str">
            <v>Cawthorne Channel</v>
          </cell>
          <cell r="C152" t="str">
            <v>CawC/Akaso FOD Phase 2</v>
          </cell>
          <cell r="D152" t="str">
            <v>Z_AKOS_ES1_D02</v>
          </cell>
          <cell r="E152">
            <v>0</v>
          </cell>
          <cell r="F152" t="str">
            <v>N/A</v>
          </cell>
          <cell r="G152" t="str">
            <v>N/A</v>
          </cell>
          <cell r="H152" t="str">
            <v>OML - 18</v>
          </cell>
          <cell r="I152" t="str">
            <v>N/A</v>
          </cell>
          <cell r="J152">
            <v>0</v>
          </cell>
          <cell r="K152">
            <v>0</v>
          </cell>
          <cell r="L152" t="str">
            <v>N/A</v>
          </cell>
        </row>
        <row r="153">
          <cell r="A153" t="str">
            <v>NIP_BP11_Z_KRAK_ES1_D02</v>
          </cell>
          <cell r="B153" t="str">
            <v>Cawthorne Channel</v>
          </cell>
          <cell r="C153" t="str">
            <v>CawC/Akaso FOD Phase 2</v>
          </cell>
          <cell r="D153" t="str">
            <v>Z_KRAK_ES1_D02</v>
          </cell>
          <cell r="E153">
            <v>0</v>
          </cell>
          <cell r="F153" t="str">
            <v>SWAMP EAST</v>
          </cell>
          <cell r="G153" t="str">
            <v>East</v>
          </cell>
          <cell r="H153" t="str">
            <v>OML - 18</v>
          </cell>
          <cell r="I153" t="str">
            <v>KRAKAMA</v>
          </cell>
          <cell r="J153">
            <v>0</v>
          </cell>
          <cell r="K153">
            <v>0</v>
          </cell>
          <cell r="L153" t="str">
            <v>Efenovwe , Augustine</v>
          </cell>
        </row>
        <row r="154">
          <cell r="A154" t="str">
            <v>NIP_BP11_Z_KRAK_ES1_D03</v>
          </cell>
          <cell r="B154" t="str">
            <v>Cawthorne Channel</v>
          </cell>
          <cell r="C154" t="str">
            <v>CawC/Akaso FOD Phase 2</v>
          </cell>
          <cell r="D154" t="str">
            <v>Z_KRAK_ES1_D03</v>
          </cell>
          <cell r="E154">
            <v>0</v>
          </cell>
          <cell r="F154" t="str">
            <v>SWAMP EAST</v>
          </cell>
          <cell r="G154" t="str">
            <v>East</v>
          </cell>
          <cell r="H154" t="str">
            <v>OML - 18</v>
          </cell>
          <cell r="I154" t="str">
            <v>KRAKAMA</v>
          </cell>
          <cell r="J154">
            <v>0</v>
          </cell>
          <cell r="K154">
            <v>0</v>
          </cell>
          <cell r="L154" t="str">
            <v>Efenovwe , Augustine</v>
          </cell>
        </row>
        <row r="155">
          <cell r="A155" t="str">
            <v>NIP_BP11_Z_AKOS_ES1_D99</v>
          </cell>
          <cell r="B155" t="str">
            <v>Cawthorne Channel</v>
          </cell>
          <cell r="C155" t="str">
            <v>CawC/Akaso FOD Phase 3</v>
          </cell>
          <cell r="D155" t="str">
            <v>Z_AKOS_ES1_D99</v>
          </cell>
          <cell r="E155">
            <v>0</v>
          </cell>
          <cell r="F155" t="str">
            <v>SWAMP EAST</v>
          </cell>
          <cell r="G155" t="str">
            <v>East</v>
          </cell>
          <cell r="H155" t="str">
            <v>OML - 18</v>
          </cell>
          <cell r="I155" t="str">
            <v>AKASO</v>
          </cell>
          <cell r="J155">
            <v>0</v>
          </cell>
          <cell r="K155">
            <v>0</v>
          </cell>
          <cell r="L155" t="str">
            <v>Efenovwe , Augustine</v>
          </cell>
        </row>
        <row r="156">
          <cell r="A156" t="str">
            <v>NIP_BP11_Z_KRAK_ES1_L01</v>
          </cell>
          <cell r="B156" t="str">
            <v>Cawthorne Channel</v>
          </cell>
          <cell r="C156" t="str">
            <v>CawC/Akaso FOD Phase 3</v>
          </cell>
          <cell r="D156" t="str">
            <v>Z_KRAK_ES1_L01</v>
          </cell>
          <cell r="E156">
            <v>0</v>
          </cell>
          <cell r="F156" t="str">
            <v>SWAMP EAST</v>
          </cell>
          <cell r="G156" t="str">
            <v>East</v>
          </cell>
          <cell r="H156" t="str">
            <v>N/A</v>
          </cell>
          <cell r="I156" t="str">
            <v>KRAKAMA</v>
          </cell>
          <cell r="J156">
            <v>0</v>
          </cell>
          <cell r="K156">
            <v>0</v>
          </cell>
          <cell r="L156" t="str">
            <v>Efenovwe , Augustine</v>
          </cell>
        </row>
        <row r="157">
          <cell r="A157" t="str">
            <v>NIP_BP11_Z_AKOS_ES1_L01</v>
          </cell>
          <cell r="B157" t="str">
            <v>Cawthorne Channel</v>
          </cell>
          <cell r="C157" t="str">
            <v>CawC/Akaso FOD Phase 3</v>
          </cell>
          <cell r="D157" t="str">
            <v>Z_AKOS_ES1_L01</v>
          </cell>
          <cell r="E157">
            <v>0</v>
          </cell>
          <cell r="F157" t="str">
            <v>SWAMP EAST</v>
          </cell>
          <cell r="G157" t="str">
            <v>East</v>
          </cell>
          <cell r="H157" t="str">
            <v>OML - 18</v>
          </cell>
          <cell r="I157" t="str">
            <v>AKASO</v>
          </cell>
          <cell r="J157">
            <v>0</v>
          </cell>
          <cell r="K157">
            <v>0</v>
          </cell>
          <cell r="L157" t="str">
            <v>Efenovwe , Augustine</v>
          </cell>
        </row>
        <row r="158">
          <cell r="A158" t="str">
            <v>NIP_BP11_Z_AKOS_ES1_D02</v>
          </cell>
          <cell r="B158" t="str">
            <v>Cawthorne Channel</v>
          </cell>
          <cell r="C158" t="str">
            <v>CawC/Akaso FOD Phase 3</v>
          </cell>
          <cell r="D158" t="str">
            <v>Z_AKOS_ES1_D02</v>
          </cell>
          <cell r="E158">
            <v>0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AKASO</v>
          </cell>
          <cell r="J158">
            <v>0</v>
          </cell>
          <cell r="K158">
            <v>0</v>
          </cell>
          <cell r="L158" t="str">
            <v>N/A</v>
          </cell>
        </row>
        <row r="159">
          <cell r="A159" t="str">
            <v>NIP_BP11_C_CAWC_FOD_Prior</v>
          </cell>
          <cell r="B159" t="str">
            <v>Cawthorne Channel</v>
          </cell>
          <cell r="C159" t="str">
            <v>Cawthorne Channel FOD</v>
          </cell>
          <cell r="D159" t="str">
            <v>C_CAWC_FOD_Prior</v>
          </cell>
          <cell r="E159" t="str">
            <v>Cawthorne Channel FOD</v>
          </cell>
          <cell r="F159" t="str">
            <v>SWAMP EAST</v>
          </cell>
          <cell r="G159" t="str">
            <v>East</v>
          </cell>
          <cell r="H159" t="str">
            <v>OML - 18</v>
          </cell>
          <cell r="I159" t="str">
            <v>CAWTHORNE CHANNEL</v>
          </cell>
          <cell r="J159">
            <v>0</v>
          </cell>
          <cell r="K159">
            <v>0</v>
          </cell>
          <cell r="L159" t="str">
            <v>Balogun , Oluseun</v>
          </cell>
        </row>
        <row r="160">
          <cell r="A160" t="str">
            <v>NIP_BP11_D_CAWC_ES1_L01</v>
          </cell>
          <cell r="B160" t="str">
            <v>Cawthorne Channel</v>
          </cell>
          <cell r="C160" t="str">
            <v>Cawthorne Channel FOD</v>
          </cell>
          <cell r="D160" t="str">
            <v>D_CAWC_ES1_L01</v>
          </cell>
          <cell r="E160" t="str">
            <v>Cawthorne Channel FOD</v>
          </cell>
          <cell r="F160" t="str">
            <v>SWAMP EAST</v>
          </cell>
          <cell r="G160" t="str">
            <v>East</v>
          </cell>
          <cell r="H160" t="str">
            <v>N/A</v>
          </cell>
          <cell r="I160" t="str">
            <v>CAWTHORNE CHANNEL</v>
          </cell>
          <cell r="J160">
            <v>0</v>
          </cell>
          <cell r="K160">
            <v>0</v>
          </cell>
          <cell r="L160" t="str">
            <v>Efenovwe , Augustine</v>
          </cell>
        </row>
        <row r="161">
          <cell r="A161" t="str">
            <v>NIP_BP11_C_CAWC_FOD</v>
          </cell>
          <cell r="B161" t="str">
            <v>Cawthorne Channel</v>
          </cell>
          <cell r="C161" t="str">
            <v>Cawthorne Channel FOD</v>
          </cell>
          <cell r="D161" t="str">
            <v>C_CAWC_FOD</v>
          </cell>
          <cell r="E161" t="str">
            <v>Cawthorne Channel FOD</v>
          </cell>
          <cell r="F161" t="str">
            <v>SWAMP EAST</v>
          </cell>
          <cell r="G161" t="str">
            <v>East</v>
          </cell>
          <cell r="H161" t="str">
            <v>OML - 18</v>
          </cell>
          <cell r="I161" t="str">
            <v>CAWTHORNE CHANNEL</v>
          </cell>
          <cell r="J161">
            <v>0</v>
          </cell>
          <cell r="K161">
            <v>0</v>
          </cell>
          <cell r="L161" t="str">
            <v>Balogun , Oluseun</v>
          </cell>
        </row>
        <row r="162">
          <cell r="A162" t="str">
            <v>NIP_BP11_Z_CAWC_ES1_W01</v>
          </cell>
          <cell r="B162" t="str">
            <v>Cawthorne Channel</v>
          </cell>
          <cell r="C162" t="str">
            <v>Cawthorne Channel HCM2 Project</v>
          </cell>
          <cell r="D162" t="str">
            <v>Z_CAWC_ES1_W01</v>
          </cell>
          <cell r="E162" t="str">
            <v>CawC/Akaso FOD</v>
          </cell>
          <cell r="F162" t="str">
            <v>SWAMP EAST</v>
          </cell>
          <cell r="G162" t="str">
            <v>East</v>
          </cell>
          <cell r="H162" t="str">
            <v>OML - 23</v>
          </cell>
          <cell r="I162" t="str">
            <v>CAWTHORNE CHANNEL</v>
          </cell>
          <cell r="J162">
            <v>0</v>
          </cell>
          <cell r="K162">
            <v>0</v>
          </cell>
          <cell r="L162" t="str">
            <v>Efenovwe , Augustine</v>
          </cell>
        </row>
        <row r="163">
          <cell r="A163" t="str">
            <v>NIP_BP11_Z_CAWC_ES1_D01</v>
          </cell>
          <cell r="B163" t="str">
            <v>Cawthorne Channel</v>
          </cell>
          <cell r="C163" t="str">
            <v>Cawthorne Channel HCM2 Project</v>
          </cell>
          <cell r="D163" t="str">
            <v>Z_CAWC_ES1_D01</v>
          </cell>
          <cell r="E163">
            <v>0</v>
          </cell>
          <cell r="F163" t="str">
            <v>SWAMP EAST</v>
          </cell>
          <cell r="G163" t="str">
            <v>East</v>
          </cell>
          <cell r="H163" t="str">
            <v>N/A</v>
          </cell>
          <cell r="I163" t="str">
            <v>CAWTHORNE CHANNEL</v>
          </cell>
          <cell r="J163">
            <v>0</v>
          </cell>
          <cell r="K163">
            <v>0</v>
          </cell>
          <cell r="L163" t="str">
            <v>Efenovwe , Augustine</v>
          </cell>
        </row>
        <row r="164">
          <cell r="A164" t="str">
            <v>NIP_BP11_D_CAWC_ES1_D01</v>
          </cell>
          <cell r="B164" t="str">
            <v>Cawthorne Channel</v>
          </cell>
          <cell r="C164" t="str">
            <v>Cawthorne Channel HCM2 Project</v>
          </cell>
          <cell r="D164" t="str">
            <v>D_CAWC_ES1_D01</v>
          </cell>
          <cell r="E164" t="str">
            <v>Cawthorne Channel HCM2 Project</v>
          </cell>
          <cell r="F164" t="str">
            <v>SWAMP EAST</v>
          </cell>
          <cell r="G164" t="str">
            <v>East</v>
          </cell>
          <cell r="H164" t="str">
            <v>OML - 18</v>
          </cell>
          <cell r="I164" t="str">
            <v>CAWTHORNE CHANNEL</v>
          </cell>
          <cell r="J164">
            <v>0</v>
          </cell>
          <cell r="K164">
            <v>0</v>
          </cell>
          <cell r="L164" t="str">
            <v>Alikah , Ehidiamhen</v>
          </cell>
        </row>
        <row r="165">
          <cell r="A165" t="str">
            <v>NIP_BP11_D_CAWC_ES1_W01</v>
          </cell>
          <cell r="B165" t="str">
            <v>Cawthorne Channel</v>
          </cell>
          <cell r="C165" t="str">
            <v>Cawthorne Channel HCM2 Project</v>
          </cell>
          <cell r="D165" t="str">
            <v>D_CAWC_ES1_W01</v>
          </cell>
          <cell r="E165" t="str">
            <v>Cawthorne Channel HCM2 Project</v>
          </cell>
          <cell r="F165" t="str">
            <v>SWAMP EAST</v>
          </cell>
          <cell r="G165" t="str">
            <v>East</v>
          </cell>
          <cell r="H165" t="str">
            <v>OML - 18</v>
          </cell>
          <cell r="I165" t="str">
            <v>CAWTHORNE CHANNEL</v>
          </cell>
          <cell r="J165">
            <v>0</v>
          </cell>
          <cell r="K165">
            <v>0</v>
          </cell>
          <cell r="L165" t="str">
            <v>Alikah , Ehidiamhen</v>
          </cell>
        </row>
        <row r="166">
          <cell r="A166" t="str">
            <v>NIP_BP11_C_Oben_Cond Storage</v>
          </cell>
          <cell r="B166" t="str">
            <v>SPDC - Other</v>
          </cell>
          <cell r="C166" t="str">
            <v>Condensate Storage Facilities Project</v>
          </cell>
          <cell r="D166" t="str">
            <v>C_Oben_Cond Storage</v>
          </cell>
          <cell r="E166" t="str">
            <v>Oben Condensate Storage Facilities</v>
          </cell>
          <cell r="F166" t="str">
            <v>LAND WEST</v>
          </cell>
          <cell r="G166" t="str">
            <v>West</v>
          </cell>
          <cell r="H166" t="str">
            <v>CROSS ASSET</v>
          </cell>
          <cell r="I166" t="str">
            <v>CROSS ASSET</v>
          </cell>
          <cell r="J166">
            <v>0</v>
          </cell>
          <cell r="K166">
            <v>0</v>
          </cell>
          <cell r="L166" t="str">
            <v>Balogun , Oluseun</v>
          </cell>
        </row>
        <row r="167">
          <cell r="A167" t="str">
            <v>NIP_BP11_C_Sapele_Cond Storage</v>
          </cell>
          <cell r="B167" t="str">
            <v>SPDC - Other</v>
          </cell>
          <cell r="C167" t="str">
            <v>Condensate Storage Facilities Project</v>
          </cell>
          <cell r="D167" t="str">
            <v>C_Sapele_Cond Storage</v>
          </cell>
          <cell r="E167" t="str">
            <v>Sapele Condensate Storage Facilities</v>
          </cell>
          <cell r="F167" t="str">
            <v>LAND WEST</v>
          </cell>
          <cell r="G167" t="str">
            <v>West</v>
          </cell>
          <cell r="H167" t="str">
            <v>OML - 38</v>
          </cell>
          <cell r="I167" t="str">
            <v>CROSS ASSET</v>
          </cell>
          <cell r="J167">
            <v>0</v>
          </cell>
          <cell r="K167">
            <v>0</v>
          </cell>
          <cell r="L167" t="str">
            <v>Balogun , Oluseun</v>
          </cell>
        </row>
        <row r="168">
          <cell r="A168" t="str">
            <v>NIP_BP11_C_Utorogu_Cond Storage</v>
          </cell>
          <cell r="B168" t="str">
            <v>SPDC - Other</v>
          </cell>
          <cell r="C168" t="str">
            <v>Condensate Storage Facilities Project</v>
          </cell>
          <cell r="D168" t="str">
            <v>C_Utorogu_Cond Storage</v>
          </cell>
          <cell r="E168" t="str">
            <v>Utorogu Condensate Storage Facilities</v>
          </cell>
          <cell r="F168" t="str">
            <v>LAND WEST</v>
          </cell>
          <cell r="G168" t="str">
            <v>West</v>
          </cell>
          <cell r="H168" t="str">
            <v>OML - 34</v>
          </cell>
          <cell r="I168" t="str">
            <v>CROSS ASSET</v>
          </cell>
          <cell r="J168">
            <v>0</v>
          </cell>
          <cell r="K168">
            <v>0</v>
          </cell>
          <cell r="L168" t="str">
            <v>Balogun , Oluseun</v>
          </cell>
        </row>
        <row r="169">
          <cell r="A169" t="str">
            <v>NIP_BP11_D_KOCR_EL2_GT1</v>
          </cell>
          <cell r="B169" t="str">
            <v>SPDC - Other</v>
          </cell>
          <cell r="C169" t="str">
            <v>Contingent Wells</v>
          </cell>
          <cell r="D169" t="str">
            <v>D_KOCR_EL2_GT1</v>
          </cell>
          <cell r="E169">
            <v>0</v>
          </cell>
          <cell r="F169" t="str">
            <v>N/A</v>
          </cell>
          <cell r="G169" t="str">
            <v>N/A</v>
          </cell>
          <cell r="H169" t="str">
            <v>N/A</v>
          </cell>
          <cell r="I169" t="str">
            <v>KOLO CREEK</v>
          </cell>
          <cell r="J169">
            <v>0</v>
          </cell>
          <cell r="K169">
            <v>0</v>
          </cell>
          <cell r="L169" t="str">
            <v>N/A</v>
          </cell>
        </row>
        <row r="170">
          <cell r="A170" t="str">
            <v>NIP_BP11_D_GBAR_EL2_GT5</v>
          </cell>
          <cell r="B170" t="str">
            <v>SPDC - Other</v>
          </cell>
          <cell r="C170" t="str">
            <v>Contingent Wells</v>
          </cell>
          <cell r="D170" t="str">
            <v>D_GBAR_EL2_GT5</v>
          </cell>
          <cell r="E170">
            <v>0</v>
          </cell>
          <cell r="F170" t="str">
            <v>N/A</v>
          </cell>
          <cell r="G170" t="str">
            <v>N/A</v>
          </cell>
          <cell r="H170" t="str">
            <v>N/A</v>
          </cell>
          <cell r="I170" t="str">
            <v>GBARAN</v>
          </cell>
          <cell r="J170">
            <v>0</v>
          </cell>
          <cell r="K170">
            <v>0</v>
          </cell>
          <cell r="L170" t="str">
            <v>N/A</v>
          </cell>
        </row>
        <row r="171">
          <cell r="A171" t="str">
            <v>NIP_BP11_D_GBAR_EL2_GT3</v>
          </cell>
          <cell r="B171" t="str">
            <v>SPDC - Other</v>
          </cell>
          <cell r="C171" t="str">
            <v>Contingent Wells</v>
          </cell>
          <cell r="D171" t="str">
            <v>D_GBAR_EL2_GT3</v>
          </cell>
          <cell r="E171">
            <v>0</v>
          </cell>
          <cell r="F171" t="str">
            <v>N/A</v>
          </cell>
          <cell r="G171" t="str">
            <v>N/A</v>
          </cell>
          <cell r="H171" t="str">
            <v>N/A</v>
          </cell>
          <cell r="I171" t="str">
            <v>GBARAN</v>
          </cell>
          <cell r="J171">
            <v>0</v>
          </cell>
          <cell r="K171">
            <v>0</v>
          </cell>
          <cell r="L171" t="str">
            <v>N/A</v>
          </cell>
        </row>
        <row r="172">
          <cell r="A172" t="str">
            <v>NIP_BP11_D_GBAR_EL2_GT2</v>
          </cell>
          <cell r="B172" t="str">
            <v>SPDC - Other</v>
          </cell>
          <cell r="C172" t="str">
            <v>Contingent Wells</v>
          </cell>
          <cell r="D172" t="str">
            <v>D_GBAR_EL2_GT2</v>
          </cell>
          <cell r="E172">
            <v>0</v>
          </cell>
          <cell r="F172" t="str">
            <v>N/A</v>
          </cell>
          <cell r="G172" t="str">
            <v>N/A</v>
          </cell>
          <cell r="H172" t="str">
            <v>N/A</v>
          </cell>
          <cell r="I172" t="str">
            <v>GBARAN</v>
          </cell>
          <cell r="J172">
            <v>0</v>
          </cell>
          <cell r="K172">
            <v>0</v>
          </cell>
          <cell r="L172" t="str">
            <v>N/A</v>
          </cell>
        </row>
        <row r="173">
          <cell r="A173" t="str">
            <v>NIP_BP11_D_SBAR_ES2_G01</v>
          </cell>
          <cell r="B173" t="str">
            <v>SPDC - Other</v>
          </cell>
          <cell r="C173" t="str">
            <v>Contingent Wells</v>
          </cell>
          <cell r="D173" t="str">
            <v>D_SBAR_ES2_G01</v>
          </cell>
          <cell r="E173">
            <v>0</v>
          </cell>
          <cell r="F173" t="str">
            <v>N/A</v>
          </cell>
          <cell r="G173" t="str">
            <v>N/A</v>
          </cell>
          <cell r="H173" t="str">
            <v>N/A</v>
          </cell>
          <cell r="I173" t="str">
            <v>SANTA BARBARA</v>
          </cell>
          <cell r="J173">
            <v>0</v>
          </cell>
          <cell r="K173">
            <v>0</v>
          </cell>
          <cell r="L173" t="str">
            <v>N/A</v>
          </cell>
        </row>
        <row r="174">
          <cell r="A174" t="str">
            <v>NIP_BP11_D_ASSN_EL2_GT1</v>
          </cell>
          <cell r="B174" t="str">
            <v>SPDC - Other</v>
          </cell>
          <cell r="C174" t="str">
            <v>Contingent Wells</v>
          </cell>
          <cell r="D174" t="str">
            <v>D_ASSN_EL2_GT1</v>
          </cell>
          <cell r="E174">
            <v>0</v>
          </cell>
          <cell r="F174" t="str">
            <v>N/A</v>
          </cell>
          <cell r="G174" t="str">
            <v>N/A</v>
          </cell>
          <cell r="H174" t="str">
            <v>N/A</v>
          </cell>
          <cell r="I174" t="str">
            <v>ASSA NORTH</v>
          </cell>
          <cell r="J174">
            <v>0</v>
          </cell>
          <cell r="K174">
            <v>0</v>
          </cell>
          <cell r="L174" t="str">
            <v>N/A</v>
          </cell>
        </row>
        <row r="175">
          <cell r="A175" t="str">
            <v>NIP_BP11_D_GBAR_EL2_GT1</v>
          </cell>
          <cell r="B175" t="str">
            <v>SPDC - Other</v>
          </cell>
          <cell r="C175" t="str">
            <v>Contingent Wells</v>
          </cell>
          <cell r="D175" t="str">
            <v>D_GBAR_EL2_GT1</v>
          </cell>
          <cell r="E175">
            <v>0</v>
          </cell>
          <cell r="F175" t="str">
            <v>N/A</v>
          </cell>
          <cell r="G175" t="str">
            <v>N/A</v>
          </cell>
          <cell r="H175" t="str">
            <v>N/A</v>
          </cell>
          <cell r="I175" t="str">
            <v>GBARAN</v>
          </cell>
          <cell r="J175">
            <v>0</v>
          </cell>
          <cell r="K175">
            <v>0</v>
          </cell>
          <cell r="L175" t="str">
            <v>N/A</v>
          </cell>
        </row>
        <row r="176">
          <cell r="A176" t="str">
            <v>NIP_BP11_D_GBAR_EL2_GT4</v>
          </cell>
          <cell r="B176" t="str">
            <v>SPDC - Other</v>
          </cell>
          <cell r="C176" t="str">
            <v>Contingent Wells</v>
          </cell>
          <cell r="D176" t="str">
            <v>D_GBAR_EL2_GT4</v>
          </cell>
          <cell r="E176">
            <v>0</v>
          </cell>
          <cell r="F176" t="str">
            <v>N/A</v>
          </cell>
          <cell r="G176" t="str">
            <v>N/A</v>
          </cell>
          <cell r="H176" t="str">
            <v>N/A</v>
          </cell>
          <cell r="I176" t="str">
            <v>GBARAN</v>
          </cell>
          <cell r="J176">
            <v>0</v>
          </cell>
          <cell r="K176">
            <v>0</v>
          </cell>
          <cell r="L176" t="str">
            <v>N/A</v>
          </cell>
        </row>
        <row r="177">
          <cell r="A177" t="str">
            <v>NIP_BP11_D_GBAR_EL2_GT6</v>
          </cell>
          <cell r="B177" t="str">
            <v>SPDC - Other</v>
          </cell>
          <cell r="C177" t="str">
            <v>Contingent Wells</v>
          </cell>
          <cell r="D177" t="str">
            <v>D_GBAR_EL2_GT6</v>
          </cell>
          <cell r="E177">
            <v>0</v>
          </cell>
          <cell r="F177" t="str">
            <v>N/A</v>
          </cell>
          <cell r="G177" t="str">
            <v>N/A</v>
          </cell>
          <cell r="H177" t="str">
            <v>N/A</v>
          </cell>
          <cell r="I177" t="str">
            <v>GBARAN</v>
          </cell>
          <cell r="J177">
            <v>0</v>
          </cell>
          <cell r="K177">
            <v>0</v>
          </cell>
          <cell r="L177" t="str">
            <v>N/A</v>
          </cell>
        </row>
        <row r="178">
          <cell r="A178" t="str">
            <v>NIP_BP11_D_KOCR_EL2_GT3</v>
          </cell>
          <cell r="B178" t="str">
            <v>SPDC - Other</v>
          </cell>
          <cell r="C178" t="str">
            <v>Contingent Wells</v>
          </cell>
          <cell r="D178" t="str">
            <v>D_KOCR_EL2_GT3</v>
          </cell>
          <cell r="E178">
            <v>0</v>
          </cell>
          <cell r="F178" t="str">
            <v>N/A</v>
          </cell>
          <cell r="G178" t="str">
            <v>N/A</v>
          </cell>
          <cell r="H178" t="str">
            <v>N/A</v>
          </cell>
          <cell r="I178" t="str">
            <v>KOLO CREEK</v>
          </cell>
          <cell r="J178">
            <v>0</v>
          </cell>
          <cell r="K178">
            <v>0</v>
          </cell>
          <cell r="L178" t="str">
            <v>N/A</v>
          </cell>
        </row>
        <row r="179">
          <cell r="A179" t="str">
            <v>NIP_BP11_D_KOMA_EL2_GT1</v>
          </cell>
          <cell r="B179" t="str">
            <v>SPDC - Other</v>
          </cell>
          <cell r="C179" t="str">
            <v>Contingent Wells</v>
          </cell>
          <cell r="D179" t="str">
            <v>D_KOMA_EL2_GT1</v>
          </cell>
          <cell r="E179">
            <v>0</v>
          </cell>
          <cell r="F179" t="str">
            <v>N/A</v>
          </cell>
          <cell r="G179" t="str">
            <v>N/A</v>
          </cell>
          <cell r="H179" t="str">
            <v>N/A</v>
          </cell>
          <cell r="I179" t="str">
            <v>KOROAMA</v>
          </cell>
          <cell r="J179">
            <v>0</v>
          </cell>
          <cell r="K179">
            <v>0</v>
          </cell>
          <cell r="L179" t="str">
            <v>N/A</v>
          </cell>
        </row>
        <row r="180">
          <cell r="A180" t="str">
            <v>NIP_BP11_D_KOCR_EL2_GT2</v>
          </cell>
          <cell r="B180" t="str">
            <v>SPDC - Other</v>
          </cell>
          <cell r="C180" t="str">
            <v>Contingent Wells</v>
          </cell>
          <cell r="D180" t="str">
            <v>D_KOCR_EL2_GT2</v>
          </cell>
          <cell r="E180">
            <v>0</v>
          </cell>
          <cell r="F180" t="str">
            <v>N/A</v>
          </cell>
          <cell r="G180" t="str">
            <v>N/A</v>
          </cell>
          <cell r="H180" t="str">
            <v>N/A</v>
          </cell>
          <cell r="I180" t="str">
            <v>KOLO CREEK</v>
          </cell>
          <cell r="J180">
            <v>0</v>
          </cell>
          <cell r="K180">
            <v>0</v>
          </cell>
          <cell r="L180" t="str">
            <v>N/A</v>
          </cell>
        </row>
        <row r="181">
          <cell r="A181" t="str">
            <v>NIP_BP11_D_UTOR_WL1_GT1</v>
          </cell>
          <cell r="B181" t="str">
            <v>SPDC - Other</v>
          </cell>
          <cell r="C181" t="str">
            <v>Contingent Wells</v>
          </cell>
          <cell r="D181" t="str">
            <v>D_UTOR_WL1_GT1</v>
          </cell>
          <cell r="E181">
            <v>0</v>
          </cell>
          <cell r="F181" t="str">
            <v>N/A</v>
          </cell>
          <cell r="G181" t="str">
            <v>N/A</v>
          </cell>
          <cell r="H181" t="str">
            <v>N/A</v>
          </cell>
          <cell r="I181" t="str">
            <v>UTOROGU</v>
          </cell>
          <cell r="J181">
            <v>0</v>
          </cell>
          <cell r="K181">
            <v>0</v>
          </cell>
          <cell r="L181" t="str">
            <v>N/A</v>
          </cell>
        </row>
        <row r="182">
          <cell r="A182" t="str">
            <v>NIP_BP11_D_OBEA_EL1_GT1</v>
          </cell>
          <cell r="B182" t="str">
            <v>SPDC - Other</v>
          </cell>
          <cell r="C182" t="str">
            <v>Contingent Wells</v>
          </cell>
          <cell r="D182" t="str">
            <v>D_OBEA_EL1_GT1</v>
          </cell>
          <cell r="E182">
            <v>0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OBEAKPU</v>
          </cell>
          <cell r="J182">
            <v>0</v>
          </cell>
          <cell r="K182">
            <v>0</v>
          </cell>
          <cell r="L182" t="str">
            <v>N/A</v>
          </cell>
        </row>
        <row r="183">
          <cell r="A183" t="str">
            <v>NIP_BP11_D_KOCR_EL2_GT4</v>
          </cell>
          <cell r="B183" t="str">
            <v>SPDC - Other</v>
          </cell>
          <cell r="C183" t="str">
            <v>Contingent Wells</v>
          </cell>
          <cell r="D183" t="str">
            <v>D_KOCR_EL2_GT4</v>
          </cell>
          <cell r="E183">
            <v>0</v>
          </cell>
          <cell r="F183" t="str">
            <v>N/A</v>
          </cell>
          <cell r="G183" t="str">
            <v>N/A</v>
          </cell>
          <cell r="H183" t="str">
            <v>N/A</v>
          </cell>
          <cell r="I183" t="str">
            <v>KOLO CREEK</v>
          </cell>
          <cell r="J183">
            <v>0</v>
          </cell>
          <cell r="K183">
            <v>0</v>
          </cell>
          <cell r="L183" t="str">
            <v>N/A</v>
          </cell>
        </row>
        <row r="184">
          <cell r="A184" t="str">
            <v>NIP_BP11_C_OGIS_EPP_F02</v>
          </cell>
          <cell r="B184" t="str">
            <v>SPDC - Other</v>
          </cell>
          <cell r="C184" t="str">
            <v>Corporate Pipelines</v>
          </cell>
          <cell r="D184" t="str">
            <v>C_OGIS_EPP_F02</v>
          </cell>
          <cell r="E184" t="str">
            <v>Pipeline Manifold Upgrade - East</v>
          </cell>
          <cell r="F184" t="str">
            <v>EAST</v>
          </cell>
          <cell r="G184" t="str">
            <v>East</v>
          </cell>
          <cell r="H184" t="str">
            <v>CROSS ASSET</v>
          </cell>
          <cell r="I184" t="str">
            <v>CROSS ASSET</v>
          </cell>
          <cell r="J184">
            <v>0</v>
          </cell>
          <cell r="K184">
            <v>0</v>
          </cell>
          <cell r="L184" t="str">
            <v>AMADI, SHEDRACK</v>
          </cell>
        </row>
        <row r="185">
          <cell r="A185" t="str">
            <v>NIP_BP11_C_OGIS_EPP_F05</v>
          </cell>
          <cell r="B185" t="str">
            <v>SPDC - Other</v>
          </cell>
          <cell r="C185" t="str">
            <v>Corporate Pipelines</v>
          </cell>
          <cell r="D185" t="str">
            <v>C_OGIS_EPP_F05</v>
          </cell>
          <cell r="E185" t="str">
            <v>Pipelines Security Improvement-East</v>
          </cell>
          <cell r="F185" t="str">
            <v>EAST</v>
          </cell>
          <cell r="G185" t="str">
            <v>East</v>
          </cell>
          <cell r="H185" t="str">
            <v>CROSS ASSET</v>
          </cell>
          <cell r="I185" t="str">
            <v>CROSS ASSET</v>
          </cell>
          <cell r="J185">
            <v>0</v>
          </cell>
          <cell r="K185">
            <v>0</v>
          </cell>
          <cell r="L185" t="str">
            <v>AMADI, SHEDRACK</v>
          </cell>
        </row>
        <row r="186">
          <cell r="A186" t="str">
            <v>NIP_BP11_C_OGIS_EPP_F08</v>
          </cell>
          <cell r="B186" t="str">
            <v>SPDC - Other</v>
          </cell>
          <cell r="C186" t="str">
            <v>Corporate Pipelines</v>
          </cell>
          <cell r="D186" t="str">
            <v>C_OGIS_EPP_F08</v>
          </cell>
          <cell r="E186" t="str">
            <v>Trans-niger pipeline upgrade</v>
          </cell>
          <cell r="F186" t="str">
            <v>EAST</v>
          </cell>
          <cell r="G186" t="str">
            <v>East</v>
          </cell>
          <cell r="H186" t="str">
            <v>CROSS ASSET</v>
          </cell>
          <cell r="I186" t="str">
            <v>CROSS ASSET</v>
          </cell>
          <cell r="J186">
            <v>0</v>
          </cell>
          <cell r="K186">
            <v>0</v>
          </cell>
          <cell r="L186" t="str">
            <v>AMADI, SHEDRACK</v>
          </cell>
        </row>
        <row r="187">
          <cell r="A187" t="str">
            <v>NIP_BP11_C_OGIS_EPP_F07</v>
          </cell>
          <cell r="B187" t="str">
            <v>SPDC - Other</v>
          </cell>
          <cell r="C187" t="str">
            <v>Corporate Pipelines</v>
          </cell>
          <cell r="D187" t="str">
            <v>C_OGIS_EPP_F07</v>
          </cell>
          <cell r="E187" t="str">
            <v>Nembe-Bonny pipeline system upgrade (NCTL/GPHSL)</v>
          </cell>
          <cell r="F187" t="str">
            <v>EAST</v>
          </cell>
          <cell r="G187" t="str">
            <v>East</v>
          </cell>
          <cell r="H187" t="str">
            <v>CROSS ASSET</v>
          </cell>
          <cell r="I187" t="str">
            <v>CROSS ASSET</v>
          </cell>
          <cell r="J187">
            <v>0</v>
          </cell>
          <cell r="K187">
            <v>0</v>
          </cell>
          <cell r="L187" t="str">
            <v>AMADI, SHEDRACK</v>
          </cell>
        </row>
        <row r="188">
          <cell r="A188" t="str">
            <v>NIP_BP11_C_OGIS_EPP_F06</v>
          </cell>
          <cell r="B188" t="str">
            <v>SPDC - Other</v>
          </cell>
          <cell r="C188" t="str">
            <v>Corporate Pipelines</v>
          </cell>
          <cell r="D188" t="str">
            <v>C_OGIS_EPP_F06</v>
          </cell>
          <cell r="E188" t="str">
            <v>Procurement and replacement of faulty valves-East</v>
          </cell>
          <cell r="F188" t="str">
            <v>EAST</v>
          </cell>
          <cell r="G188" t="str">
            <v>East</v>
          </cell>
          <cell r="H188" t="str">
            <v>CROSS ASSET</v>
          </cell>
          <cell r="I188" t="str">
            <v>CROSS ASSET</v>
          </cell>
          <cell r="J188">
            <v>0</v>
          </cell>
          <cell r="K188">
            <v>0</v>
          </cell>
          <cell r="L188" t="str">
            <v>AMADI, SHEDRACK</v>
          </cell>
        </row>
        <row r="189">
          <cell r="A189" t="str">
            <v>NIP_BP11_C_OGIS_EPP_F09</v>
          </cell>
          <cell r="B189" t="str">
            <v>SPDC - Other</v>
          </cell>
          <cell r="C189" t="str">
            <v>Corporate Pipelines</v>
          </cell>
          <cell r="D189" t="str">
            <v>C_OGIS_EPP_F09</v>
          </cell>
          <cell r="E189" t="str">
            <v>Pipeline Integrated Contract mobilization</v>
          </cell>
          <cell r="F189" t="str">
            <v>EAST</v>
          </cell>
          <cell r="G189" t="str">
            <v>East</v>
          </cell>
          <cell r="H189" t="str">
            <v>CROSS ASSET</v>
          </cell>
          <cell r="I189" t="str">
            <v>CROSS ASSET</v>
          </cell>
          <cell r="J189">
            <v>0</v>
          </cell>
          <cell r="K189">
            <v>0</v>
          </cell>
          <cell r="L189" t="str">
            <v>AMADI, SHEDRACK</v>
          </cell>
        </row>
        <row r="190">
          <cell r="A190" t="str">
            <v>NIP_BP11_C_OGIS_EPP_F01</v>
          </cell>
          <cell r="B190" t="str">
            <v>SPDC - Other</v>
          </cell>
          <cell r="C190" t="str">
            <v>Corporate Pipelines</v>
          </cell>
          <cell r="D190" t="str">
            <v>C_OGIS_EPP_F01</v>
          </cell>
          <cell r="E190" t="str">
            <v>Pipelines Cathodic Protection System-East.</v>
          </cell>
          <cell r="F190" t="str">
            <v>EAST</v>
          </cell>
          <cell r="G190" t="str">
            <v>East</v>
          </cell>
          <cell r="H190" t="str">
            <v>CROSS ASSET</v>
          </cell>
          <cell r="I190" t="str">
            <v>CROSS ASSET</v>
          </cell>
          <cell r="J190">
            <v>0</v>
          </cell>
          <cell r="K190">
            <v>0</v>
          </cell>
          <cell r="L190" t="str">
            <v>AMADI, SHEDRACK</v>
          </cell>
        </row>
        <row r="191">
          <cell r="A191" t="str">
            <v>NIP_BP11_C_OGIS_EPP_F03</v>
          </cell>
          <cell r="B191" t="str">
            <v>SPDC - Other</v>
          </cell>
          <cell r="C191" t="str">
            <v>Corporate Pipelines</v>
          </cell>
          <cell r="D191" t="str">
            <v>C_OGIS_EPP_F03</v>
          </cell>
          <cell r="E191" t="str">
            <v>Pipeline Modification (Gas line update) - East</v>
          </cell>
          <cell r="F191" t="str">
            <v>EAST</v>
          </cell>
          <cell r="G191" t="str">
            <v>East</v>
          </cell>
          <cell r="H191" t="str">
            <v>CROSS ASSET</v>
          </cell>
          <cell r="I191" t="str">
            <v>CROSS ASSET</v>
          </cell>
          <cell r="J191">
            <v>0</v>
          </cell>
          <cell r="K191">
            <v>0</v>
          </cell>
          <cell r="L191" t="str">
            <v>AMADI, SHEDRACK</v>
          </cell>
        </row>
        <row r="192">
          <cell r="A192" t="str">
            <v>NIP_BP11_C_OGIS_EPP_F04</v>
          </cell>
          <cell r="B192" t="str">
            <v>SPDC - Other</v>
          </cell>
          <cell r="C192" t="str">
            <v>Corporate Pipelines</v>
          </cell>
          <cell r="D192" t="str">
            <v>C_OGIS_EPP_F04</v>
          </cell>
          <cell r="E192" t="str">
            <v>Procurement of oil spill response quipment</v>
          </cell>
          <cell r="F192" t="str">
            <v>EAST</v>
          </cell>
          <cell r="G192" t="str">
            <v>East</v>
          </cell>
          <cell r="H192" t="str">
            <v>CROSS ASSET</v>
          </cell>
          <cell r="I192" t="str">
            <v>CROSS ASSET</v>
          </cell>
          <cell r="J192">
            <v>0</v>
          </cell>
          <cell r="K192">
            <v>0</v>
          </cell>
          <cell r="L192" t="str">
            <v>AMADI, SHEDRACK</v>
          </cell>
        </row>
        <row r="193">
          <cell r="A193" t="str">
            <v>NIP_BP11_C_NOGI_CCC_Z33</v>
          </cell>
          <cell r="B193" t="str">
            <v>SPDC - Other</v>
          </cell>
          <cell r="C193" t="str">
            <v>Development Computer Hardware Purchase</v>
          </cell>
          <cell r="D193" t="str">
            <v>C_NOGI_CCC_Z33</v>
          </cell>
          <cell r="E193" t="str">
            <v>Development Computer Hardware</v>
          </cell>
          <cell r="F193" t="str">
            <v>CORPORATE</v>
          </cell>
          <cell r="G193" t="str">
            <v>Corporate</v>
          </cell>
          <cell r="H193" t="str">
            <v>OML - 11</v>
          </cell>
          <cell r="I193" t="str">
            <v>CROSS ASSET</v>
          </cell>
          <cell r="J193">
            <v>0</v>
          </cell>
          <cell r="K193">
            <v>0</v>
          </cell>
          <cell r="L193" t="str">
            <v>Efenovwe , Augustine</v>
          </cell>
        </row>
        <row r="194">
          <cell r="A194" t="str">
            <v>NIP_BP11_X_DBED_EL2_X07</v>
          </cell>
          <cell r="B194" t="str">
            <v>UX- Nigeria Onshore</v>
          </cell>
          <cell r="C194" t="str">
            <v>Diebu Creek East Deep</v>
          </cell>
          <cell r="D194" t="str">
            <v>X_DBED_EL2_X07</v>
          </cell>
          <cell r="E194" t="str">
            <v>Diebu Creek East Deep</v>
          </cell>
          <cell r="F194" t="str">
            <v>EXPLORATION - EAST</v>
          </cell>
          <cell r="G194" t="str">
            <v>East</v>
          </cell>
          <cell r="H194" t="str">
            <v>OML - 32</v>
          </cell>
          <cell r="I194" t="str">
            <v>DIEBU CREEK</v>
          </cell>
          <cell r="J194">
            <v>0</v>
          </cell>
          <cell r="K194">
            <v>0</v>
          </cell>
          <cell r="L194" t="str">
            <v>Ndukwe , Jovita</v>
          </cell>
        </row>
        <row r="195">
          <cell r="A195" t="str">
            <v>NIP_BP11_C_OGIS_OZZ_U04</v>
          </cell>
          <cell r="B195" t="str">
            <v>EA Re-entry</v>
          </cell>
          <cell r="C195" t="str">
            <v>EA Facilities</v>
          </cell>
          <cell r="D195" t="str">
            <v>C_OGIS_OZZ_U04</v>
          </cell>
          <cell r="E195" t="str">
            <v>SEA EAGLE LIFEBOAT UPGRADE</v>
          </cell>
          <cell r="F195" t="str">
            <v>OFFSHORE</v>
          </cell>
          <cell r="G195" t="str">
            <v>Off Shore</v>
          </cell>
          <cell r="H195" t="str">
            <v>OML - 79</v>
          </cell>
          <cell r="I195" t="str">
            <v>EA</v>
          </cell>
          <cell r="J195">
            <v>0</v>
          </cell>
          <cell r="K195">
            <v>0</v>
          </cell>
          <cell r="L195" t="str">
            <v>Haliru , Sani</v>
          </cell>
        </row>
        <row r="196">
          <cell r="A196" t="str">
            <v>NIP_BP11_C_OGIS_OZZ_A04</v>
          </cell>
          <cell r="B196" t="str">
            <v>EA Re-entry</v>
          </cell>
          <cell r="C196" t="str">
            <v>EA Facilities</v>
          </cell>
          <cell r="D196" t="str">
            <v>C_OGIS_OZZ_A04</v>
          </cell>
          <cell r="E196" t="str">
            <v>REPLACEMENT OF OBSOLETE VALVES IN EA OFFSHORE</v>
          </cell>
          <cell r="F196" t="str">
            <v>OFFSHORE</v>
          </cell>
          <cell r="G196" t="str">
            <v>Off Shore</v>
          </cell>
          <cell r="H196" t="str">
            <v>CROSS ASSET</v>
          </cell>
          <cell r="I196" t="str">
            <v>EA</v>
          </cell>
          <cell r="J196">
            <v>0</v>
          </cell>
          <cell r="K196">
            <v>0</v>
          </cell>
          <cell r="L196" t="str">
            <v>Haliru , Sani</v>
          </cell>
        </row>
        <row r="197">
          <cell r="A197" t="str">
            <v>NIP_BP11_C_OGIS_OZZ_A02</v>
          </cell>
          <cell r="B197" t="str">
            <v>EA Re-entry</v>
          </cell>
          <cell r="C197" t="str">
            <v>EA Facilities</v>
          </cell>
          <cell r="D197" t="str">
            <v>C_OGIS_OZZ_A02</v>
          </cell>
          <cell r="E197" t="str">
            <v>REPLACEMENT OF OBSOLETE VALVES IN EA OFFSHORE</v>
          </cell>
          <cell r="F197" t="str">
            <v>OFFSHORE</v>
          </cell>
          <cell r="G197" t="str">
            <v>Off Shore</v>
          </cell>
          <cell r="H197" t="str">
            <v>OML - 28</v>
          </cell>
          <cell r="I197" t="str">
            <v>EA</v>
          </cell>
          <cell r="J197">
            <v>0</v>
          </cell>
          <cell r="K197">
            <v>0</v>
          </cell>
          <cell r="L197" t="str">
            <v>Haliru , Sani</v>
          </cell>
        </row>
        <row r="198">
          <cell r="A198" t="str">
            <v>NIP_BP11_C_OGIS_OZZ_A03</v>
          </cell>
          <cell r="B198" t="str">
            <v>EA Re-entry</v>
          </cell>
          <cell r="C198" t="str">
            <v>EA Facilities</v>
          </cell>
          <cell r="D198" t="str">
            <v>C_OGIS_OZZ_A03</v>
          </cell>
          <cell r="E198" t="str">
            <v>SMART FIELD / WRM SYSTEM ROLL IN EA OFFSHORE</v>
          </cell>
          <cell r="F198" t="str">
            <v>OFFSHORE</v>
          </cell>
          <cell r="G198" t="str">
            <v>Off Shore</v>
          </cell>
          <cell r="H198" t="str">
            <v>OML - 28</v>
          </cell>
          <cell r="I198" t="str">
            <v>EA</v>
          </cell>
          <cell r="J198">
            <v>0</v>
          </cell>
          <cell r="K198">
            <v>0</v>
          </cell>
          <cell r="L198" t="str">
            <v>Haliru , Sani</v>
          </cell>
        </row>
        <row r="199">
          <cell r="A199" t="str">
            <v>NIP_BP11_C_OGIS_OZZ_A01</v>
          </cell>
          <cell r="B199" t="str">
            <v>EA Re-entry</v>
          </cell>
          <cell r="C199" t="str">
            <v>EA Facilities</v>
          </cell>
          <cell r="D199" t="str">
            <v>C_OGIS_OZZ_A01</v>
          </cell>
          <cell r="E199" t="str">
            <v>EA METERING FACILITIES UPGRADE</v>
          </cell>
          <cell r="F199" t="str">
            <v>OFFSHORE</v>
          </cell>
          <cell r="G199" t="str">
            <v>Off Shore</v>
          </cell>
          <cell r="H199" t="str">
            <v>CROSS ASSET</v>
          </cell>
          <cell r="I199" t="str">
            <v>CROSS ASSET</v>
          </cell>
          <cell r="J199">
            <v>0</v>
          </cell>
          <cell r="K199">
            <v>0</v>
          </cell>
          <cell r="L199" t="str">
            <v>Haliru , Sani</v>
          </cell>
        </row>
        <row r="200">
          <cell r="A200" t="str">
            <v>NIP_BP11_C_OGIS_OZZ_U03</v>
          </cell>
          <cell r="B200" t="str">
            <v>EA Re-entry</v>
          </cell>
          <cell r="C200" t="str">
            <v>EA Facilities</v>
          </cell>
          <cell r="D200" t="str">
            <v>C_OGIS_OZZ_U03</v>
          </cell>
          <cell r="E200" t="str">
            <v>BOAT CATCHER UPGRADE ON EA OFFSHORE PLATFORMS</v>
          </cell>
          <cell r="F200" t="str">
            <v>OFFSHORE</v>
          </cell>
          <cell r="G200" t="str">
            <v>Off Shore</v>
          </cell>
          <cell r="H200" t="str">
            <v>OML - 79</v>
          </cell>
          <cell r="I200" t="str">
            <v>EA</v>
          </cell>
          <cell r="J200">
            <v>0</v>
          </cell>
          <cell r="K200">
            <v>0</v>
          </cell>
          <cell r="L200" t="str">
            <v>Haliru , Sani</v>
          </cell>
        </row>
        <row r="201">
          <cell r="A201" t="str">
            <v>NIP_BP11_C_OGIS_OZZ_A06</v>
          </cell>
          <cell r="B201" t="str">
            <v>EA Re-entry</v>
          </cell>
          <cell r="C201" t="str">
            <v>EA Facilities</v>
          </cell>
          <cell r="D201" t="str">
            <v>C_OGIS_OZZ_A06</v>
          </cell>
          <cell r="E201" t="str">
            <v>REPLACEMENT OF DAMAGED SYMP MOORING LEG</v>
          </cell>
          <cell r="F201" t="str">
            <v>OFFSHORE</v>
          </cell>
          <cell r="G201" t="str">
            <v>Off Shore</v>
          </cell>
          <cell r="H201" t="str">
            <v>OML - 79</v>
          </cell>
          <cell r="I201" t="str">
            <v>EA</v>
          </cell>
          <cell r="J201">
            <v>0</v>
          </cell>
          <cell r="K201">
            <v>0</v>
          </cell>
          <cell r="L201" t="str">
            <v>Haliru , Sani</v>
          </cell>
        </row>
        <row r="202">
          <cell r="A202" t="str">
            <v>NIP_BP11_C_OGIS_OZZ_U01</v>
          </cell>
          <cell r="B202" t="str">
            <v>EA Re-entry</v>
          </cell>
          <cell r="C202" t="str">
            <v>EA Facilities</v>
          </cell>
          <cell r="D202" t="str">
            <v>C_OGIS_OZZ_U01</v>
          </cell>
          <cell r="E202" t="str">
            <v>REPLACEMENT/ UPGRADE OF TELECOMMS EQUIPMENT IN EA</v>
          </cell>
          <cell r="F202" t="str">
            <v>OFFSHORE</v>
          </cell>
          <cell r="G202" t="str">
            <v>Off Shore</v>
          </cell>
          <cell r="H202" t="str">
            <v>OML - 79</v>
          </cell>
          <cell r="I202" t="str">
            <v>EA</v>
          </cell>
          <cell r="J202">
            <v>0</v>
          </cell>
          <cell r="K202">
            <v>0</v>
          </cell>
          <cell r="L202" t="str">
            <v>Haliru , Sani</v>
          </cell>
        </row>
        <row r="203">
          <cell r="A203" t="str">
            <v>NIP_BP11_C_OGIS_OZZ_U06</v>
          </cell>
          <cell r="B203" t="str">
            <v>EA Re-entry</v>
          </cell>
          <cell r="C203" t="str">
            <v>EA Facilities</v>
          </cell>
          <cell r="D203" t="str">
            <v>C_OGIS_OZZ_U06</v>
          </cell>
          <cell r="E203" t="str">
            <v>DEPLOYMENT OF ENHANCED REPORTING TOOL FOR EA OPS</v>
          </cell>
          <cell r="F203" t="str">
            <v>OFFSHORE</v>
          </cell>
          <cell r="G203" t="str">
            <v>Off Shore</v>
          </cell>
          <cell r="H203" t="str">
            <v>OML - 79</v>
          </cell>
          <cell r="I203" t="str">
            <v>EA</v>
          </cell>
          <cell r="J203">
            <v>0</v>
          </cell>
          <cell r="K203">
            <v>0</v>
          </cell>
          <cell r="L203" t="str">
            <v>Haliru , Sani</v>
          </cell>
        </row>
        <row r="204">
          <cell r="A204" t="str">
            <v>NIP_BP11_C_OGIS_OZZ_U02</v>
          </cell>
          <cell r="B204" t="str">
            <v>EA Re-entry</v>
          </cell>
          <cell r="C204" t="str">
            <v>EA Facilities</v>
          </cell>
          <cell r="D204" t="str">
            <v>C_OGIS_OZZ_U02</v>
          </cell>
          <cell r="E204" t="str">
            <v>PURCHASE OF RADAR FOR EA SEA EAGLE</v>
          </cell>
          <cell r="F204" t="str">
            <v>OFFSHORE</v>
          </cell>
          <cell r="G204" t="str">
            <v>Off Shore</v>
          </cell>
          <cell r="H204" t="str">
            <v>OML - 79</v>
          </cell>
          <cell r="I204" t="str">
            <v>EA</v>
          </cell>
          <cell r="J204">
            <v>0</v>
          </cell>
          <cell r="K204">
            <v>0</v>
          </cell>
          <cell r="L204" t="str">
            <v>Haliru , Sani</v>
          </cell>
        </row>
        <row r="205">
          <cell r="A205" t="str">
            <v>NIP_BP11_C_OGIS_OZZ_U05</v>
          </cell>
          <cell r="B205" t="str">
            <v>EA Re-entry</v>
          </cell>
          <cell r="C205" t="str">
            <v>EA Facilities</v>
          </cell>
          <cell r="D205" t="str">
            <v>C_OGIS_OZZ_U05</v>
          </cell>
          <cell r="E205" t="str">
            <v>PROVISION OF MOBILE PHONE MAST FOR EA COMMUNITIES</v>
          </cell>
          <cell r="F205" t="str">
            <v>OFFSHORE</v>
          </cell>
          <cell r="G205" t="str">
            <v>Off Shore</v>
          </cell>
          <cell r="H205" t="str">
            <v>OML - 79</v>
          </cell>
          <cell r="I205" t="str">
            <v>EA</v>
          </cell>
          <cell r="J205">
            <v>0</v>
          </cell>
          <cell r="K205">
            <v>0</v>
          </cell>
          <cell r="L205" t="str">
            <v>Haliru , Sani</v>
          </cell>
        </row>
        <row r="206">
          <cell r="A206" t="str">
            <v>NIP_BP11_C_OGIS_OZZ_A05</v>
          </cell>
          <cell r="B206" t="str">
            <v>EA Re-entry</v>
          </cell>
          <cell r="C206" t="str">
            <v>EA Facilities</v>
          </cell>
          <cell r="D206" t="str">
            <v>C_OGIS_OZZ_A05</v>
          </cell>
          <cell r="E206" t="str">
            <v>EA PROCESS EQUIPMENT UPGRADE</v>
          </cell>
          <cell r="F206" t="str">
            <v>OFFSHORE</v>
          </cell>
          <cell r="G206" t="str">
            <v>Off Shore</v>
          </cell>
          <cell r="H206" t="str">
            <v>OML - 79</v>
          </cell>
          <cell r="I206" t="str">
            <v>EA</v>
          </cell>
          <cell r="J206">
            <v>0</v>
          </cell>
          <cell r="K206">
            <v>0</v>
          </cell>
          <cell r="L206" t="str">
            <v>Haliru , Sani</v>
          </cell>
        </row>
        <row r="207">
          <cell r="A207" t="str">
            <v>NIP_BP11_D_EJAz_OFS_D01</v>
          </cell>
          <cell r="B207" t="str">
            <v>EA Phase 2</v>
          </cell>
          <cell r="C207" t="str">
            <v>EA Phase 2</v>
          </cell>
          <cell r="D207" t="str">
            <v>D_EJAz_OFS_D01</v>
          </cell>
          <cell r="E207" t="str">
            <v>EA Phase 2</v>
          </cell>
          <cell r="F207" t="str">
            <v>OFFSHORE</v>
          </cell>
          <cell r="G207" t="str">
            <v>Off Shore</v>
          </cell>
          <cell r="H207" t="str">
            <v>OML - 20</v>
          </cell>
          <cell r="I207" t="str">
            <v>EJA</v>
          </cell>
          <cell r="J207">
            <v>0</v>
          </cell>
          <cell r="K207">
            <v>0</v>
          </cell>
          <cell r="L207" t="str">
            <v>Ikpolo , Ernest</v>
          </cell>
        </row>
        <row r="208">
          <cell r="A208" t="str">
            <v>NIP_BP11_D_EAzz_OFS_C01</v>
          </cell>
          <cell r="B208" t="str">
            <v>EA Phase 2</v>
          </cell>
          <cell r="C208" t="str">
            <v>EA Phase 2</v>
          </cell>
          <cell r="D208" t="str">
            <v>D_EAzz_OFS_C01</v>
          </cell>
          <cell r="E208" t="str">
            <v>EA Phase 2</v>
          </cell>
          <cell r="F208" t="str">
            <v>OFFSHORE</v>
          </cell>
          <cell r="G208" t="str">
            <v>Off Shore</v>
          </cell>
          <cell r="H208" t="str">
            <v>OML - 33</v>
          </cell>
          <cell r="I208" t="str">
            <v>EA</v>
          </cell>
          <cell r="J208">
            <v>0</v>
          </cell>
          <cell r="K208">
            <v>0</v>
          </cell>
          <cell r="L208" t="str">
            <v>Ikpolo , Ernest</v>
          </cell>
        </row>
        <row r="209">
          <cell r="A209" t="str">
            <v>NIP_BP11_D_EAzz_OFS_D01</v>
          </cell>
          <cell r="B209" t="str">
            <v>EA Phase 2</v>
          </cell>
          <cell r="C209" t="str">
            <v>EA Phase 2</v>
          </cell>
          <cell r="D209" t="str">
            <v>D_EAzz_OFS_D01</v>
          </cell>
          <cell r="E209" t="str">
            <v>EA Phase 2</v>
          </cell>
          <cell r="F209" t="str">
            <v>OFFSHORE</v>
          </cell>
          <cell r="G209" t="str">
            <v>Off Shore</v>
          </cell>
          <cell r="H209" t="str">
            <v>OML - 18</v>
          </cell>
          <cell r="I209" t="str">
            <v>EA</v>
          </cell>
          <cell r="J209">
            <v>0</v>
          </cell>
          <cell r="K209">
            <v>0</v>
          </cell>
          <cell r="L209" t="str">
            <v>Ikpolo , Ernest</v>
          </cell>
        </row>
        <row r="210">
          <cell r="A210" t="str">
            <v>NIP_BP11_D_ALKE_ES1_G01</v>
          </cell>
          <cell r="B210" t="str">
            <v>Eastern Domestic Gas</v>
          </cell>
          <cell r="C210" t="str">
            <v>EDG Alakiri Phase 2</v>
          </cell>
          <cell r="D210" t="str">
            <v>D_ALKE_ES1_G01</v>
          </cell>
          <cell r="E210" t="str">
            <v>Alakiri IOGD Phase 1 - Alakiri</v>
          </cell>
          <cell r="F210" t="str">
            <v>SWAMP EAST</v>
          </cell>
          <cell r="G210" t="str">
            <v>East</v>
          </cell>
          <cell r="H210" t="str">
            <v>OML - 18</v>
          </cell>
          <cell r="I210" t="str">
            <v>ALAKIRI EAST</v>
          </cell>
          <cell r="J210">
            <v>0</v>
          </cell>
          <cell r="K210">
            <v>0</v>
          </cell>
          <cell r="L210" t="str">
            <v>Efenovwe , Augustine</v>
          </cell>
        </row>
        <row r="211">
          <cell r="A211" t="str">
            <v>NIP_BP11_D_ORUB_ES1_D01</v>
          </cell>
          <cell r="B211" t="str">
            <v>Eastern Domestic Gas</v>
          </cell>
          <cell r="C211" t="str">
            <v>EDG Alakiri Phase 2</v>
          </cell>
          <cell r="D211" t="str">
            <v>D_ORUB_ES1_D01</v>
          </cell>
          <cell r="E211" t="str">
            <v>Alakiri IOGD Phase 1 - Buguma Creek</v>
          </cell>
          <cell r="F211" t="str">
            <v>SWAMP EAST</v>
          </cell>
          <cell r="G211" t="str">
            <v>East</v>
          </cell>
          <cell r="H211" t="str">
            <v>OML - 20</v>
          </cell>
          <cell r="I211" t="str">
            <v>ORUBIRI</v>
          </cell>
          <cell r="J211">
            <v>0</v>
          </cell>
          <cell r="K211">
            <v>0</v>
          </cell>
          <cell r="L211" t="str">
            <v>Efenovwe , Augustine</v>
          </cell>
        </row>
        <row r="212">
          <cell r="A212" t="str">
            <v>NIP_BP11_D_TEMA_ES1_G01</v>
          </cell>
          <cell r="B212" t="str">
            <v>Eastern Domestic Gas</v>
          </cell>
          <cell r="C212" t="str">
            <v>EDG Alakiri Phase 2</v>
          </cell>
          <cell r="D212" t="str">
            <v>D_TEMA_ES1_G01</v>
          </cell>
          <cell r="E212" t="str">
            <v>Alakiri IOGD Phase 1 - Buguma Creek</v>
          </cell>
          <cell r="F212" t="str">
            <v>SWAMP EAST</v>
          </cell>
          <cell r="G212" t="str">
            <v>East</v>
          </cell>
          <cell r="H212" t="str">
            <v>OML - 38</v>
          </cell>
          <cell r="I212" t="str">
            <v>TEMA</v>
          </cell>
          <cell r="J212">
            <v>0</v>
          </cell>
          <cell r="K212">
            <v>0</v>
          </cell>
          <cell r="L212" t="str">
            <v>Efenovwe , Augustine</v>
          </cell>
        </row>
        <row r="213">
          <cell r="A213" t="str">
            <v>NIP_BP11_Z_ALKE_ES1_L01</v>
          </cell>
          <cell r="B213" t="str">
            <v>Eastern Domestic Gas</v>
          </cell>
          <cell r="C213" t="str">
            <v>EDG Alakiri Phase 2</v>
          </cell>
          <cell r="D213" t="str">
            <v>Z_ALKE_ES1_L01</v>
          </cell>
          <cell r="E213" t="str">
            <v>Alakiri IOGD Phase 1 - Buguma Creek</v>
          </cell>
          <cell r="F213" t="str">
            <v>SWAMP EAST</v>
          </cell>
          <cell r="G213" t="str">
            <v>East</v>
          </cell>
          <cell r="H213" t="str">
            <v>OML - 43</v>
          </cell>
          <cell r="I213" t="str">
            <v>ALAKIRI EAST</v>
          </cell>
          <cell r="J213">
            <v>0</v>
          </cell>
          <cell r="K213">
            <v>0</v>
          </cell>
          <cell r="L213" t="str">
            <v>Efenovwe , Augustine</v>
          </cell>
        </row>
        <row r="214">
          <cell r="A214" t="str">
            <v>NIP_BP11_Z_ALAK_ES1_L01</v>
          </cell>
          <cell r="B214" t="str">
            <v>Eastern Domestic Gas</v>
          </cell>
          <cell r="C214" t="str">
            <v>EDG Alakiri Phase 2</v>
          </cell>
          <cell r="D214" t="str">
            <v>Z_ALAK_ES1_L01</v>
          </cell>
          <cell r="E214" t="str">
            <v>Alakiri IOGD Phase 1 - Buguma Creek</v>
          </cell>
          <cell r="F214" t="str">
            <v>SWAMP EAST</v>
          </cell>
          <cell r="G214" t="str">
            <v>East</v>
          </cell>
          <cell r="H214" t="str">
            <v>OML - 17</v>
          </cell>
          <cell r="I214" t="str">
            <v>ALAKIRI</v>
          </cell>
          <cell r="J214">
            <v>0</v>
          </cell>
          <cell r="K214">
            <v>0</v>
          </cell>
          <cell r="L214" t="str">
            <v>Efenovwe , Augustine</v>
          </cell>
        </row>
        <row r="215">
          <cell r="A215" t="str">
            <v>NIP_BP11_D_ALAK_ES1_D01</v>
          </cell>
          <cell r="B215" t="str">
            <v>Eastern Domestic Gas</v>
          </cell>
          <cell r="C215" t="str">
            <v>EDG Alakiri Phase 2</v>
          </cell>
          <cell r="D215" t="str">
            <v>D_ALAK_ES1_D01</v>
          </cell>
          <cell r="E215" t="str">
            <v>Alakiri IOGD Phase 1 - Alakiri</v>
          </cell>
          <cell r="F215" t="str">
            <v>SWAMP EAST</v>
          </cell>
          <cell r="G215" t="str">
            <v>East</v>
          </cell>
          <cell r="H215" t="str">
            <v>OML - 18</v>
          </cell>
          <cell r="I215" t="str">
            <v>ALAKIRI</v>
          </cell>
          <cell r="J215">
            <v>0</v>
          </cell>
          <cell r="K215">
            <v>0</v>
          </cell>
          <cell r="L215" t="str">
            <v>Efenovwe , Augustine</v>
          </cell>
        </row>
        <row r="216">
          <cell r="A216" t="str">
            <v>NIP_BP11_D_ALKE_ES1_D01</v>
          </cell>
          <cell r="B216" t="str">
            <v>Eastern Domestic Gas</v>
          </cell>
          <cell r="C216" t="str">
            <v>EDG Alakiri Phase 2</v>
          </cell>
          <cell r="D216" t="str">
            <v>D_ALKE_ES1_D01</v>
          </cell>
          <cell r="E216" t="str">
            <v>Alakiri IOGD Phase 1 - Alakiri</v>
          </cell>
          <cell r="F216" t="str">
            <v>SWAMP EAST</v>
          </cell>
          <cell r="G216" t="str">
            <v>East</v>
          </cell>
          <cell r="H216" t="str">
            <v>OML - 18</v>
          </cell>
          <cell r="I216" t="str">
            <v>ALAKIRI EAST</v>
          </cell>
          <cell r="J216">
            <v>0</v>
          </cell>
          <cell r="K216">
            <v>0</v>
          </cell>
          <cell r="L216" t="str">
            <v>Efenovwe , Augustine</v>
          </cell>
        </row>
        <row r="217">
          <cell r="A217" t="str">
            <v>NIP_BP11_D_ORUB_ES1_G01</v>
          </cell>
          <cell r="B217" t="str">
            <v>Eastern Domestic Gas</v>
          </cell>
          <cell r="C217" t="str">
            <v>EDG Alakiri Phase 2</v>
          </cell>
          <cell r="D217" t="str">
            <v>D_ORUB_ES1_G01</v>
          </cell>
          <cell r="E217" t="str">
            <v>Alakiri IOGD Phase 1 - Buguma Creek</v>
          </cell>
          <cell r="F217" t="str">
            <v>SWAMP EAST</v>
          </cell>
          <cell r="G217" t="str">
            <v>East</v>
          </cell>
          <cell r="H217" t="str">
            <v>OML - 20</v>
          </cell>
          <cell r="I217" t="str">
            <v>ORUBIRI</v>
          </cell>
          <cell r="J217">
            <v>0</v>
          </cell>
          <cell r="K217">
            <v>0</v>
          </cell>
          <cell r="L217" t="str">
            <v>Efenovwe , Augustine</v>
          </cell>
        </row>
        <row r="218">
          <cell r="A218" t="str">
            <v>NIP_BP11_D_ASAR_ES1_D01</v>
          </cell>
          <cell r="B218" t="str">
            <v>Eastern Domestic Gas</v>
          </cell>
          <cell r="C218" t="str">
            <v>EDG Buguma Creek Phase 1</v>
          </cell>
          <cell r="D218" t="str">
            <v>D_ASAR_ES1_D01</v>
          </cell>
          <cell r="E218" t="str">
            <v>Eastern Domgas Growth (Alakiri IOGD)</v>
          </cell>
          <cell r="F218" t="str">
            <v>SWAMP EAST</v>
          </cell>
          <cell r="G218" t="str">
            <v>East</v>
          </cell>
          <cell r="H218" t="str">
            <v>OML - 18</v>
          </cell>
          <cell r="I218" t="str">
            <v>ARUONE</v>
          </cell>
          <cell r="J218">
            <v>0</v>
          </cell>
          <cell r="K218">
            <v>0</v>
          </cell>
          <cell r="L218" t="str">
            <v>Efenovwe , Augustine</v>
          </cell>
        </row>
        <row r="219">
          <cell r="A219" t="str">
            <v>NIP_BP11_D_BUGC_ES1_D01</v>
          </cell>
          <cell r="B219" t="str">
            <v>Eastern Domestic Gas</v>
          </cell>
          <cell r="C219" t="str">
            <v>EDG Buguma Creek Phase 1</v>
          </cell>
          <cell r="D219" t="str">
            <v>D_BUGC_ES1_D01</v>
          </cell>
          <cell r="E219" t="str">
            <v>Alakiri IOGD Phase 1 - Buguma Creek</v>
          </cell>
          <cell r="F219" t="str">
            <v>SWAMP EAST</v>
          </cell>
          <cell r="G219" t="str">
            <v>East</v>
          </cell>
          <cell r="H219" t="str">
            <v>N/A</v>
          </cell>
          <cell r="I219" t="str">
            <v>BUGUMA CREEK</v>
          </cell>
          <cell r="J219">
            <v>0</v>
          </cell>
          <cell r="K219">
            <v>0</v>
          </cell>
          <cell r="L219" t="str">
            <v>Efenovwe , Augustine</v>
          </cell>
        </row>
        <row r="220">
          <cell r="A220" t="str">
            <v>NIP_BP11_D_ASAR_ES1_G01</v>
          </cell>
          <cell r="B220" t="str">
            <v>Eastern Domestic Gas</v>
          </cell>
          <cell r="C220" t="str">
            <v>EDG Buguma Creek Phase 1</v>
          </cell>
          <cell r="D220" t="str">
            <v>D_ASAR_ES1_G01</v>
          </cell>
          <cell r="E220" t="str">
            <v>Alakiri IOGD Ph1 (Buguma Creek)</v>
          </cell>
          <cell r="F220" t="str">
            <v>SWAMP EAST</v>
          </cell>
          <cell r="G220" t="str">
            <v>East</v>
          </cell>
          <cell r="H220" t="str">
            <v>OML - 18</v>
          </cell>
          <cell r="I220" t="str">
            <v>ASARITORU</v>
          </cell>
          <cell r="J220">
            <v>0</v>
          </cell>
          <cell r="K220">
            <v>0</v>
          </cell>
          <cell r="L220" t="str">
            <v>Efenovwe , Augustine</v>
          </cell>
        </row>
        <row r="221">
          <cell r="A221" t="str">
            <v>NIP_BP11_D_BUGC_ES1_G01</v>
          </cell>
          <cell r="B221" t="str">
            <v>Eastern Domestic Gas</v>
          </cell>
          <cell r="C221" t="str">
            <v>EDG Buguma Creek Phase 1</v>
          </cell>
          <cell r="D221" t="str">
            <v>D_BUGC_ES1_G01</v>
          </cell>
          <cell r="E221" t="str">
            <v>Alakiri IOGD Phase 1 - Buguma Creek</v>
          </cell>
          <cell r="F221" t="str">
            <v>SWAMP EAST</v>
          </cell>
          <cell r="G221" t="str">
            <v>East</v>
          </cell>
          <cell r="H221" t="str">
            <v>OML - 35</v>
          </cell>
          <cell r="I221" t="str">
            <v>BUGUMA CREEK</v>
          </cell>
          <cell r="J221">
            <v>0</v>
          </cell>
          <cell r="K221">
            <v>0</v>
          </cell>
          <cell r="L221" t="str">
            <v>Efenovwe , Augustine</v>
          </cell>
        </row>
        <row r="222">
          <cell r="A222" t="str">
            <v>NIP_BP11_Z_BUGC_ES1_L01</v>
          </cell>
          <cell r="B222" t="str">
            <v>SPDC - Other</v>
          </cell>
          <cell r="C222" t="str">
            <v>EDG Buguma Creek Phase 2A</v>
          </cell>
          <cell r="D222" t="str">
            <v>Z_BUGC_ES1_L01</v>
          </cell>
          <cell r="E222" t="str">
            <v>EDG Buguma Creek Phase 2A</v>
          </cell>
          <cell r="F222" t="str">
            <v>SWAMP EAST</v>
          </cell>
          <cell r="G222" t="str">
            <v>East</v>
          </cell>
          <cell r="H222" t="str">
            <v>OML - 24</v>
          </cell>
          <cell r="I222" t="str">
            <v>BUGUMA CREEK</v>
          </cell>
          <cell r="J222">
            <v>0</v>
          </cell>
          <cell r="K222">
            <v>0</v>
          </cell>
          <cell r="L222" t="str">
            <v>Efenovwe , Augustine</v>
          </cell>
        </row>
        <row r="223">
          <cell r="A223" t="str">
            <v>NIP_BP11_Z_ORUB_ES1_L01</v>
          </cell>
          <cell r="B223" t="str">
            <v>SPDC - Other</v>
          </cell>
          <cell r="C223" t="str">
            <v>EDG Buguma Creek Phase 2A</v>
          </cell>
          <cell r="D223" t="str">
            <v>Z_ORUB_ES1_L01</v>
          </cell>
          <cell r="E223">
            <v>0</v>
          </cell>
          <cell r="F223" t="str">
            <v>SWAMP EAST</v>
          </cell>
          <cell r="G223" t="str">
            <v>East</v>
          </cell>
          <cell r="H223" t="str">
            <v>OML - 24</v>
          </cell>
          <cell r="I223" t="str">
            <v>ORUBIRI</v>
          </cell>
          <cell r="J223">
            <v>0</v>
          </cell>
          <cell r="K223">
            <v>0</v>
          </cell>
          <cell r="L223" t="str">
            <v>Efenovwe , Augustine</v>
          </cell>
        </row>
        <row r="224">
          <cell r="A224" t="str">
            <v>NIP_BP11_Z_ASAR_ES1_L01</v>
          </cell>
          <cell r="B224" t="str">
            <v>SPDC - Other</v>
          </cell>
          <cell r="C224" t="str">
            <v>EDG Buguma Creek Phase 2A</v>
          </cell>
          <cell r="D224" t="str">
            <v>Z_ASAR_ES1_L01</v>
          </cell>
          <cell r="E224" t="str">
            <v>EDG Buguma Creek Phase 2A</v>
          </cell>
          <cell r="F224" t="str">
            <v>SWAMP EAST</v>
          </cell>
          <cell r="G224" t="str">
            <v>East</v>
          </cell>
          <cell r="H224" t="str">
            <v>OML - 32</v>
          </cell>
          <cell r="I224" t="str">
            <v>ASARITORU</v>
          </cell>
          <cell r="J224">
            <v>0</v>
          </cell>
          <cell r="K224">
            <v>0</v>
          </cell>
          <cell r="L224" t="str">
            <v>Efenovwe , Augustine</v>
          </cell>
        </row>
        <row r="225">
          <cell r="A225" t="str">
            <v>NIP_BP11_Z_OPOS_ES1_G99</v>
          </cell>
          <cell r="B225" t="str">
            <v>SPDC - Other</v>
          </cell>
          <cell r="C225" t="str">
            <v>EDG Buguma Creek Phase 2A</v>
          </cell>
          <cell r="D225" t="str">
            <v>Z_OPOS_ES1_G99</v>
          </cell>
          <cell r="E225" t="str">
            <v>EDG Buguma Creek Phase 2A</v>
          </cell>
          <cell r="F225" t="str">
            <v>SWAMP EAST</v>
          </cell>
          <cell r="G225" t="str">
            <v>East</v>
          </cell>
          <cell r="H225" t="str">
            <v>OML - 24</v>
          </cell>
          <cell r="I225" t="str">
            <v>OPOBO SOUTH</v>
          </cell>
          <cell r="J225">
            <v>0</v>
          </cell>
          <cell r="K225">
            <v>0</v>
          </cell>
          <cell r="L225" t="str">
            <v>Efenovwe , Augustine</v>
          </cell>
        </row>
        <row r="226">
          <cell r="A226" t="str">
            <v>NIP_BP11_Z_ASAR_ES1_D99</v>
          </cell>
          <cell r="B226" t="str">
            <v>SPDC - Other</v>
          </cell>
          <cell r="C226" t="str">
            <v>EDG Buguma Creek Phase 2A</v>
          </cell>
          <cell r="D226" t="str">
            <v>Z_ASAR_ES1_D99</v>
          </cell>
          <cell r="E226">
            <v>0</v>
          </cell>
          <cell r="F226" t="str">
            <v>SWAMP EAST</v>
          </cell>
          <cell r="G226" t="str">
            <v>East</v>
          </cell>
          <cell r="H226" t="str">
            <v>OML - 24</v>
          </cell>
          <cell r="I226" t="str">
            <v>ASARITORU</v>
          </cell>
          <cell r="J226">
            <v>0</v>
          </cell>
          <cell r="K226">
            <v>0</v>
          </cell>
          <cell r="L226" t="str">
            <v>Efenovwe , Augustine</v>
          </cell>
        </row>
        <row r="227">
          <cell r="A227" t="str">
            <v>NIP_BP11_Z_BUGC_ES1_D99</v>
          </cell>
          <cell r="B227" t="str">
            <v>SPDC - Other</v>
          </cell>
          <cell r="C227" t="str">
            <v>EDG Buguma Creek Phase 2B</v>
          </cell>
          <cell r="D227" t="str">
            <v>Z_BUGC_ES1_D99</v>
          </cell>
          <cell r="E227" t="str">
            <v>EDG Buguma Creek Phase 2B</v>
          </cell>
          <cell r="F227" t="str">
            <v>SWAMP EAST</v>
          </cell>
          <cell r="G227" t="str">
            <v>East</v>
          </cell>
          <cell r="H227" t="str">
            <v>OML - 32</v>
          </cell>
          <cell r="I227" t="str">
            <v>BUGUMA CREEK</v>
          </cell>
          <cell r="J227">
            <v>0</v>
          </cell>
          <cell r="K227">
            <v>0</v>
          </cell>
          <cell r="L227" t="str">
            <v>Efenovwe , Augustine</v>
          </cell>
        </row>
        <row r="228">
          <cell r="A228" t="str">
            <v>NIP_BP11_Z_OTAK_ES1_D01</v>
          </cell>
          <cell r="B228" t="str">
            <v>SPDC - Other</v>
          </cell>
          <cell r="C228" t="str">
            <v>EDG Buguma Creek Phase 2B</v>
          </cell>
          <cell r="D228" t="str">
            <v>Z_OTAK_ES1_D01</v>
          </cell>
          <cell r="E228" t="str">
            <v>EDG Buguma Creek Phase 2B</v>
          </cell>
          <cell r="F228" t="str">
            <v>SWAMP EAST</v>
          </cell>
          <cell r="G228" t="str">
            <v>East</v>
          </cell>
          <cell r="H228" t="str">
            <v>OML - 32</v>
          </cell>
          <cell r="I228" t="str">
            <v>OTAKIKPO</v>
          </cell>
          <cell r="J228">
            <v>0</v>
          </cell>
          <cell r="K228">
            <v>0</v>
          </cell>
          <cell r="L228" t="str">
            <v>Efenovwe , Augustine</v>
          </cell>
        </row>
        <row r="229">
          <cell r="A229" t="str">
            <v>NIP_BP11_Z_OPOS_ES1_D99</v>
          </cell>
          <cell r="B229" t="str">
            <v>SPDC - Other</v>
          </cell>
          <cell r="C229" t="str">
            <v>EDG Buguma Creek Phase 2B</v>
          </cell>
          <cell r="D229" t="str">
            <v>Z_OPOS_ES1_D99</v>
          </cell>
          <cell r="E229" t="str">
            <v>EDG Buguma Creek Phase 2B</v>
          </cell>
          <cell r="F229" t="str">
            <v>SWAMP EAST</v>
          </cell>
          <cell r="G229" t="str">
            <v>East</v>
          </cell>
          <cell r="H229" t="str">
            <v>OML - 32</v>
          </cell>
          <cell r="I229" t="str">
            <v>OPOBO SOUTH</v>
          </cell>
          <cell r="J229">
            <v>0</v>
          </cell>
          <cell r="K229">
            <v>0</v>
          </cell>
          <cell r="L229" t="str">
            <v>Efenovwe , Augustine</v>
          </cell>
        </row>
        <row r="230">
          <cell r="A230" t="str">
            <v>NIP_BP11_Z_OPON_ES1_D01</v>
          </cell>
          <cell r="B230" t="str">
            <v>SPDC - Other</v>
          </cell>
          <cell r="C230" t="str">
            <v>EDG Buguma Creek Phase 2B</v>
          </cell>
          <cell r="D230" t="str">
            <v>Z_OPON_ES1_D01</v>
          </cell>
          <cell r="E230" t="str">
            <v>EDG Buguma Creek Phase 2B</v>
          </cell>
          <cell r="F230" t="str">
            <v>SWAMP EAST</v>
          </cell>
          <cell r="G230" t="str">
            <v>East</v>
          </cell>
          <cell r="H230" t="str">
            <v>OML - 32</v>
          </cell>
          <cell r="I230" t="str">
            <v>OPOMOYO</v>
          </cell>
          <cell r="J230">
            <v>0</v>
          </cell>
          <cell r="K230">
            <v>0</v>
          </cell>
          <cell r="L230" t="str">
            <v>Efenovwe , Augustine</v>
          </cell>
        </row>
        <row r="231">
          <cell r="A231" t="str">
            <v>NIP_BP11_Z_ASAR_ES1_G99</v>
          </cell>
          <cell r="B231" t="str">
            <v>SPDC - Other</v>
          </cell>
          <cell r="C231" t="str">
            <v>EDG Buguma Creek Phase 2B</v>
          </cell>
          <cell r="D231" t="str">
            <v>Z_ASAR_ES1_G99</v>
          </cell>
          <cell r="E231" t="str">
            <v>EDG Buguma Creek Phase 2B</v>
          </cell>
          <cell r="F231" t="str">
            <v>SWAMP EAST</v>
          </cell>
          <cell r="G231" t="str">
            <v>East</v>
          </cell>
          <cell r="H231" t="str">
            <v>OML - 32</v>
          </cell>
          <cell r="I231" t="str">
            <v>ASARITORU</v>
          </cell>
          <cell r="J231">
            <v>0</v>
          </cell>
          <cell r="K231">
            <v>0</v>
          </cell>
          <cell r="L231" t="str">
            <v>Efenovwe , Augustine</v>
          </cell>
        </row>
        <row r="232">
          <cell r="A232" t="str">
            <v>NIP_BP11_Z_OPON_ES1_L01</v>
          </cell>
          <cell r="B232" t="str">
            <v>SPDC - Other</v>
          </cell>
          <cell r="C232" t="str">
            <v>EDG Buguma Creek Phase 2B</v>
          </cell>
          <cell r="D232" t="str">
            <v>Z_OPON_ES1_L01</v>
          </cell>
          <cell r="E232" t="str">
            <v>EDG Buguma Creek Phase 2B</v>
          </cell>
          <cell r="F232" t="str">
            <v>SWAMP EAST</v>
          </cell>
          <cell r="G232" t="str">
            <v>East</v>
          </cell>
          <cell r="H232" t="str">
            <v>OML - 32</v>
          </cell>
          <cell r="I232" t="str">
            <v>OPOMOYO</v>
          </cell>
          <cell r="J232">
            <v>0</v>
          </cell>
          <cell r="K232">
            <v>0</v>
          </cell>
          <cell r="L232" t="str">
            <v>Efenovwe , Augustine</v>
          </cell>
        </row>
        <row r="233">
          <cell r="A233" t="str">
            <v>NIP_BP11_Z_BUGC_ES1_L02</v>
          </cell>
          <cell r="B233" t="str">
            <v>SPDC - Other</v>
          </cell>
          <cell r="C233" t="str">
            <v>EDG Buguma Creek Phase 2C</v>
          </cell>
          <cell r="D233" t="str">
            <v>Z_BUGC_ES1_L02</v>
          </cell>
          <cell r="E233">
            <v>0</v>
          </cell>
          <cell r="F233" t="str">
            <v>N/A</v>
          </cell>
          <cell r="G233" t="str">
            <v>N/A</v>
          </cell>
          <cell r="H233" t="str">
            <v>N/A</v>
          </cell>
          <cell r="I233" t="str">
            <v>N/A</v>
          </cell>
          <cell r="J233">
            <v>0</v>
          </cell>
          <cell r="K233">
            <v>0</v>
          </cell>
          <cell r="L233" t="str">
            <v>N/A</v>
          </cell>
        </row>
        <row r="234">
          <cell r="A234" t="str">
            <v>NIP_BP11_Z_OPON_ES1_L02</v>
          </cell>
          <cell r="B234" t="str">
            <v>SPDC - Other</v>
          </cell>
          <cell r="C234" t="str">
            <v>EDG Buguma Creek Phase 2C</v>
          </cell>
          <cell r="D234" t="str">
            <v>Z_OPON_ES1_L02</v>
          </cell>
          <cell r="E234">
            <v>0</v>
          </cell>
          <cell r="F234" t="str">
            <v>N/A</v>
          </cell>
          <cell r="G234" t="str">
            <v>N/A</v>
          </cell>
          <cell r="H234" t="str">
            <v>OML - 18</v>
          </cell>
          <cell r="I234" t="str">
            <v>N/A</v>
          </cell>
          <cell r="J234">
            <v>0</v>
          </cell>
          <cell r="K234">
            <v>0</v>
          </cell>
          <cell r="L234" t="str">
            <v>N/A</v>
          </cell>
        </row>
        <row r="235">
          <cell r="A235" t="str">
            <v>NIP_BP11_D_AGBD_EL1_G01</v>
          </cell>
          <cell r="B235" t="str">
            <v>EDG Interim (Agbada NAG)</v>
          </cell>
          <cell r="C235" t="str">
            <v>EDG Interim (Agbada NAG)</v>
          </cell>
          <cell r="D235" t="str">
            <v>D_AGBD_EL1_G01</v>
          </cell>
          <cell r="E235" t="str">
            <v>Eastern Domgas Interim</v>
          </cell>
          <cell r="F235" t="str">
            <v>LAND EAST</v>
          </cell>
          <cell r="G235" t="str">
            <v>East</v>
          </cell>
          <cell r="H235" t="str">
            <v>OML - 43</v>
          </cell>
          <cell r="I235" t="str">
            <v>AGBADA</v>
          </cell>
          <cell r="J235">
            <v>0</v>
          </cell>
          <cell r="K235">
            <v>0</v>
          </cell>
          <cell r="L235" t="str">
            <v>Iwegbu , Chibuzo</v>
          </cell>
        </row>
        <row r="236">
          <cell r="A236" t="str">
            <v>NIP_BP11_C_FLDN_East Domgas_Prior</v>
          </cell>
          <cell r="B236" t="str">
            <v>EDG Interim (Agbada NAG)</v>
          </cell>
          <cell r="C236" t="str">
            <v>EDG Interim (Agbada NAG)</v>
          </cell>
          <cell r="D236" t="str">
            <v>C_FLDN_East Domgas_Prior</v>
          </cell>
          <cell r="E236" t="str">
            <v>Eastern Domgas Interim</v>
          </cell>
          <cell r="F236" t="str">
            <v>LAND EAST</v>
          </cell>
          <cell r="G236" t="str">
            <v>East</v>
          </cell>
          <cell r="H236" t="str">
            <v>CROSS ASSET</v>
          </cell>
          <cell r="I236" t="str">
            <v>CROSS ASSET</v>
          </cell>
          <cell r="J236">
            <v>0</v>
          </cell>
          <cell r="K236">
            <v>0</v>
          </cell>
          <cell r="L236" t="str">
            <v>Balogun , Oluseun</v>
          </cell>
        </row>
        <row r="237">
          <cell r="A237" t="str">
            <v>NIP_BP11_C_FLDN_East Domgas</v>
          </cell>
          <cell r="B237" t="str">
            <v>EDG Interim (Agbada NAG)</v>
          </cell>
          <cell r="C237" t="str">
            <v>EDG Interim (Agbada NAG)</v>
          </cell>
          <cell r="D237" t="str">
            <v>C_FLDN_East Domgas</v>
          </cell>
          <cell r="E237" t="str">
            <v>Eastern Domgas Interim</v>
          </cell>
          <cell r="F237" t="str">
            <v>LAND EAST</v>
          </cell>
          <cell r="G237" t="str">
            <v>East</v>
          </cell>
          <cell r="H237" t="str">
            <v>CROSS ASSET</v>
          </cell>
          <cell r="I237" t="str">
            <v>CROSS ASSET</v>
          </cell>
          <cell r="J237">
            <v>0</v>
          </cell>
          <cell r="K237">
            <v>0</v>
          </cell>
          <cell r="L237" t="str">
            <v>Balogun , Oluseun</v>
          </cell>
        </row>
        <row r="238">
          <cell r="A238" t="str">
            <v>NIP_BP11_C_EGGS_EEE_G02</v>
          </cell>
          <cell r="B238" t="str">
            <v>Gbaran Ubie Ph1</v>
          </cell>
          <cell r="C238" t="str">
            <v>EGGS2</v>
          </cell>
          <cell r="D238" t="str">
            <v>C_EGGS_EEE_G02</v>
          </cell>
          <cell r="E238" t="str">
            <v>EGGS2 Incl Crossover</v>
          </cell>
          <cell r="F238" t="str">
            <v>LAND EAST</v>
          </cell>
          <cell r="G238" t="str">
            <v>East</v>
          </cell>
          <cell r="H238" t="str">
            <v>CROSS ASSET</v>
          </cell>
          <cell r="I238" t="str">
            <v>CROSS ASSET</v>
          </cell>
          <cell r="J238">
            <v>0</v>
          </cell>
          <cell r="K238">
            <v>0</v>
          </cell>
          <cell r="L238" t="str">
            <v>Balogun , Oluseun</v>
          </cell>
        </row>
        <row r="239">
          <cell r="A239" t="str">
            <v>NIP_BP11_C_EGGS_EEE_G02_Prior</v>
          </cell>
          <cell r="B239" t="str">
            <v>Gbaran Ubie Ph1</v>
          </cell>
          <cell r="C239" t="str">
            <v>EGGS2</v>
          </cell>
          <cell r="D239" t="str">
            <v>C_EGGS_EEE_G02_Prior</v>
          </cell>
          <cell r="E239" t="str">
            <v>EGGS2</v>
          </cell>
          <cell r="F239" t="str">
            <v>LAND EAST</v>
          </cell>
          <cell r="G239" t="str">
            <v>East</v>
          </cell>
          <cell r="H239" t="str">
            <v>CROSS ASSET</v>
          </cell>
          <cell r="I239" t="str">
            <v>CROSS ASSET</v>
          </cell>
          <cell r="J239">
            <v>0</v>
          </cell>
          <cell r="K239">
            <v>0</v>
          </cell>
          <cell r="L239" t="str">
            <v>Balogun , Oluseun</v>
          </cell>
        </row>
        <row r="240">
          <cell r="A240" t="str">
            <v>NIP_BP11_C_OGIS_EEE_Z20</v>
          </cell>
          <cell r="B240" t="str">
            <v>SPDC - Other</v>
          </cell>
          <cell r="C240" t="str">
            <v>East-West Link</v>
          </cell>
          <cell r="D240" t="str">
            <v>C_OGIS_EEE_Z20</v>
          </cell>
          <cell r="E240" t="str">
            <v>East-West Link</v>
          </cell>
          <cell r="F240" t="str">
            <v>EAST</v>
          </cell>
          <cell r="G240" t="str">
            <v>East</v>
          </cell>
          <cell r="H240" t="str">
            <v>CROSS ASSET</v>
          </cell>
          <cell r="I240" t="str">
            <v>CROSS ASSET</v>
          </cell>
          <cell r="J240">
            <v>0</v>
          </cell>
          <cell r="K240">
            <v>0</v>
          </cell>
          <cell r="L240" t="str">
            <v>Balogun , Oluseun</v>
          </cell>
        </row>
        <row r="241">
          <cell r="A241" t="str">
            <v>NIP_BP11_Z_EGBC_WS1_G30</v>
          </cell>
          <cell r="B241" t="str">
            <v>SPDC - Other</v>
          </cell>
          <cell r="C241" t="str">
            <v>Egbedi Creek IOGD</v>
          </cell>
          <cell r="D241" t="str">
            <v>Z_EGBC_WS1_G30</v>
          </cell>
          <cell r="E241" t="str">
            <v>Egbedi Creek IOGD</v>
          </cell>
          <cell r="F241" t="str">
            <v>SWAMP WEST</v>
          </cell>
          <cell r="G241" t="str">
            <v>East</v>
          </cell>
          <cell r="H241" t="str">
            <v>OML - 46</v>
          </cell>
          <cell r="I241" t="str">
            <v>EGBEDI CREEK</v>
          </cell>
          <cell r="J241">
            <v>0</v>
          </cell>
          <cell r="K241">
            <v>0</v>
          </cell>
          <cell r="L241" t="str">
            <v>Baranu , Suka</v>
          </cell>
        </row>
        <row r="242">
          <cell r="A242" t="str">
            <v>NIP_BP11_Z_EGBC_WS1_D01</v>
          </cell>
          <cell r="B242" t="str">
            <v>SPDC - Other</v>
          </cell>
          <cell r="C242" t="str">
            <v>Egbedi Creek IOGD</v>
          </cell>
          <cell r="D242" t="str">
            <v>Z_EGBC_WS1_D01</v>
          </cell>
          <cell r="E242" t="str">
            <v>Egbedi Creek IOGD</v>
          </cell>
          <cell r="F242" t="str">
            <v>SWAMP WEST</v>
          </cell>
          <cell r="G242" t="str">
            <v>East</v>
          </cell>
          <cell r="H242" t="str">
            <v>OML - 23</v>
          </cell>
          <cell r="I242" t="str">
            <v>EGBEDI CREEK</v>
          </cell>
          <cell r="J242">
            <v>0</v>
          </cell>
          <cell r="K242">
            <v>0</v>
          </cell>
          <cell r="L242" t="str">
            <v>Baranu , Suka</v>
          </cell>
        </row>
        <row r="243">
          <cell r="A243" t="str">
            <v>NIP_BP11_D_EGBW_ENV_D02</v>
          </cell>
          <cell r="B243" t="str">
            <v>Egbema West Dumpflood</v>
          </cell>
          <cell r="C243" t="str">
            <v>Egbema West DumpFlood</v>
          </cell>
          <cell r="D243" t="str">
            <v>D_EGBW_ENV_D02</v>
          </cell>
          <cell r="E243" t="str">
            <v>NFA TQ - Egbema</v>
          </cell>
          <cell r="F243" t="str">
            <v>NON OPERATED</v>
          </cell>
          <cell r="G243" t="str">
            <v>East</v>
          </cell>
          <cell r="H243" t="str">
            <v>OML - 18</v>
          </cell>
          <cell r="I243" t="str">
            <v>EGBEMA WEST</v>
          </cell>
          <cell r="J243">
            <v>0</v>
          </cell>
          <cell r="K243">
            <v>0</v>
          </cell>
          <cell r="L243" t="str">
            <v>Iwegbu , Chibuzo</v>
          </cell>
        </row>
        <row r="244">
          <cell r="A244" t="str">
            <v>NIP_BP11_D_EGBW_ENV_G01</v>
          </cell>
          <cell r="B244" t="str">
            <v>Non Operated Asset (NAOC)</v>
          </cell>
          <cell r="C244" t="str">
            <v>Egbema West NAG</v>
          </cell>
          <cell r="D244" t="str">
            <v>D_EGBW_ENV_G01</v>
          </cell>
          <cell r="E244" t="str">
            <v>NFA TQ - Egbema</v>
          </cell>
          <cell r="F244" t="str">
            <v>NON OPERATED</v>
          </cell>
          <cell r="G244" t="str">
            <v>East</v>
          </cell>
          <cell r="H244" t="str">
            <v>OML - 18</v>
          </cell>
          <cell r="I244" t="str">
            <v>EGBEMA WEST</v>
          </cell>
          <cell r="J244">
            <v>0</v>
          </cell>
          <cell r="K244">
            <v>0</v>
          </cell>
          <cell r="L244" t="str">
            <v>Iwegbu , Chibuzo</v>
          </cell>
        </row>
        <row r="245">
          <cell r="A245" t="str">
            <v>NIP_BP11_D_EGLO_ES2_D01</v>
          </cell>
          <cell r="B245" t="str">
            <v>SPDC - Other</v>
          </cell>
          <cell r="C245" t="str">
            <v>Egbolom ID</v>
          </cell>
          <cell r="D245" t="str">
            <v>D_EGLO_ES2_D01</v>
          </cell>
          <cell r="E245" t="str">
            <v>Egbolom ID</v>
          </cell>
          <cell r="F245" t="str">
            <v>SWAMP EAST</v>
          </cell>
          <cell r="G245" t="str">
            <v>East</v>
          </cell>
          <cell r="H245" t="str">
            <v>OML - 18</v>
          </cell>
          <cell r="I245" t="str">
            <v>EGBOLOM</v>
          </cell>
          <cell r="J245">
            <v>0</v>
          </cell>
          <cell r="K245">
            <v>0</v>
          </cell>
          <cell r="L245" t="str">
            <v>Efenovwe , Augustine</v>
          </cell>
        </row>
        <row r="246">
          <cell r="A246" t="str">
            <v>NIP_BP11_C_OGIS_EEE_Z14</v>
          </cell>
          <cell r="B246" t="str">
            <v>SPDC - Other</v>
          </cell>
          <cell r="C246" t="str">
            <v>Ekulama II AG line to Soku GP</v>
          </cell>
          <cell r="D246" t="str">
            <v>C_OGIS_EEE_Z14</v>
          </cell>
          <cell r="E246" t="str">
            <v>Ekulama II AG line to Soku GP</v>
          </cell>
          <cell r="F246" t="str">
            <v>EAST</v>
          </cell>
          <cell r="G246" t="str">
            <v>East</v>
          </cell>
          <cell r="H246" t="str">
            <v>CROSS ASSET</v>
          </cell>
          <cell r="I246" t="str">
            <v>CROSS ASSET</v>
          </cell>
          <cell r="J246">
            <v>0</v>
          </cell>
          <cell r="K246">
            <v>0</v>
          </cell>
          <cell r="L246" t="str">
            <v>Balogun , Oluseun</v>
          </cell>
        </row>
        <row r="247">
          <cell r="A247" t="str">
            <v>NIP_BP11_Z_EKUL_ES2_D01</v>
          </cell>
          <cell r="B247" t="str">
            <v>SPDC - Other</v>
          </cell>
          <cell r="C247" t="str">
            <v>Ekulama IOGD Phase 1</v>
          </cell>
          <cell r="D247" t="str">
            <v>Z_EKUL_ES2_D01</v>
          </cell>
          <cell r="E247">
            <v>0</v>
          </cell>
          <cell r="F247" t="str">
            <v>SWAMP EAST</v>
          </cell>
          <cell r="G247" t="str">
            <v>East</v>
          </cell>
          <cell r="H247" t="str">
            <v>OML - 24</v>
          </cell>
          <cell r="I247" t="str">
            <v>EKULAMA</v>
          </cell>
          <cell r="J247">
            <v>0</v>
          </cell>
          <cell r="K247">
            <v>0</v>
          </cell>
          <cell r="L247" t="str">
            <v>Efenovwe , Augustine</v>
          </cell>
        </row>
        <row r="248">
          <cell r="A248" t="str">
            <v>NIP_BP11_Z_EKUL_ES2_D02</v>
          </cell>
          <cell r="B248" t="str">
            <v>SPDC - Other</v>
          </cell>
          <cell r="C248" t="str">
            <v>Ekulama IOGD Phase 1</v>
          </cell>
          <cell r="D248" t="str">
            <v>Z_EKUL_ES2_D02</v>
          </cell>
          <cell r="E248">
            <v>0</v>
          </cell>
          <cell r="F248" t="str">
            <v>SWAMP EAST</v>
          </cell>
          <cell r="G248" t="str">
            <v>East</v>
          </cell>
          <cell r="H248" t="str">
            <v>OML - 24</v>
          </cell>
          <cell r="I248" t="str">
            <v>EKULAMA</v>
          </cell>
          <cell r="J248">
            <v>0</v>
          </cell>
          <cell r="K248">
            <v>0</v>
          </cell>
          <cell r="L248" t="str">
            <v>Efenovwe , Augustine</v>
          </cell>
        </row>
        <row r="249">
          <cell r="A249" t="str">
            <v>NIP_BP11_Z_EKUL_ES2_G01</v>
          </cell>
          <cell r="B249" t="str">
            <v>SPDC - Other</v>
          </cell>
          <cell r="C249" t="str">
            <v>Ekulama IOGD Phase 1</v>
          </cell>
          <cell r="D249" t="str">
            <v>Z_EKUL_ES2_G01</v>
          </cell>
          <cell r="E249">
            <v>0</v>
          </cell>
          <cell r="F249" t="str">
            <v>SWAMP EAST</v>
          </cell>
          <cell r="G249" t="str">
            <v>East</v>
          </cell>
          <cell r="H249" t="str">
            <v>OML - 24</v>
          </cell>
          <cell r="I249" t="str">
            <v>EKULAMA</v>
          </cell>
          <cell r="J249">
            <v>0</v>
          </cell>
          <cell r="K249">
            <v>0</v>
          </cell>
          <cell r="L249" t="str">
            <v>Efenovwe , Augustine</v>
          </cell>
        </row>
        <row r="250">
          <cell r="A250" t="str">
            <v>NIP_BP11_Z_EKUL_ES2_D99</v>
          </cell>
          <cell r="B250" t="str">
            <v>SPDC - Other</v>
          </cell>
          <cell r="C250" t="str">
            <v>Ekulama IOGD Phase 2</v>
          </cell>
          <cell r="D250" t="str">
            <v>Z_EKUL_ES2_D99</v>
          </cell>
          <cell r="E250">
            <v>0</v>
          </cell>
          <cell r="F250" t="str">
            <v>SWAMP EAST</v>
          </cell>
          <cell r="G250" t="str">
            <v>East</v>
          </cell>
          <cell r="H250" t="str">
            <v>N/A</v>
          </cell>
          <cell r="I250" t="str">
            <v>EKULAMA</v>
          </cell>
          <cell r="J250">
            <v>0</v>
          </cell>
          <cell r="K250">
            <v>0</v>
          </cell>
          <cell r="L250" t="str">
            <v>Efenovwe , Augustine</v>
          </cell>
        </row>
        <row r="251">
          <cell r="A251" t="str">
            <v>NIP_BP11_D_ESCB_WS1_L01</v>
          </cell>
          <cell r="B251" t="str">
            <v>SPDC - Other</v>
          </cell>
          <cell r="C251" t="str">
            <v>Escravos Beach Gaslift</v>
          </cell>
          <cell r="D251" t="str">
            <v>D_ESCB_WS1_L01</v>
          </cell>
          <cell r="E251" t="str">
            <v>Escravos Beach Gaslift</v>
          </cell>
          <cell r="F251" t="str">
            <v>SWAMP WEST</v>
          </cell>
          <cell r="G251" t="str">
            <v>West</v>
          </cell>
          <cell r="H251" t="str">
            <v>OML - 24</v>
          </cell>
          <cell r="I251" t="str">
            <v>ESCRAVOS BEACH</v>
          </cell>
          <cell r="J251">
            <v>0</v>
          </cell>
          <cell r="K251">
            <v>0</v>
          </cell>
          <cell r="L251" t="str">
            <v>Baranu , Suka</v>
          </cell>
        </row>
        <row r="252">
          <cell r="A252" t="str">
            <v>NIP_BP11_Z_ESCB_WS1_D02</v>
          </cell>
          <cell r="B252" t="str">
            <v>SPDC - Other</v>
          </cell>
          <cell r="C252" t="str">
            <v>Escravos Beach Node Oil</v>
          </cell>
          <cell r="D252" t="str">
            <v>Z_ESCB_WS1_D02</v>
          </cell>
          <cell r="E252" t="str">
            <v>Escravos Beach Node Oil</v>
          </cell>
          <cell r="F252" t="str">
            <v>SWAMP WEST</v>
          </cell>
          <cell r="G252" t="str">
            <v>West</v>
          </cell>
          <cell r="H252" t="str">
            <v>OML - 34</v>
          </cell>
          <cell r="I252" t="str">
            <v>ESCRAVOS BEACH</v>
          </cell>
          <cell r="J252">
            <v>0</v>
          </cell>
          <cell r="K252">
            <v>0</v>
          </cell>
          <cell r="L252" t="str">
            <v>Baranu , Suka</v>
          </cell>
        </row>
        <row r="253">
          <cell r="A253" t="str">
            <v>NIP_BP11_Z_ESCB_WS1_C02</v>
          </cell>
          <cell r="B253" t="str">
            <v>SPDC - Other</v>
          </cell>
          <cell r="C253" t="str">
            <v>Escravos Beach Node Oil</v>
          </cell>
          <cell r="D253" t="str">
            <v>Z_ESCB_WS1_C02</v>
          </cell>
          <cell r="E253" t="str">
            <v>Escravos Beach Node Oil</v>
          </cell>
          <cell r="F253" t="str">
            <v>SWAMP WEST</v>
          </cell>
          <cell r="G253" t="str">
            <v>West</v>
          </cell>
          <cell r="H253" t="str">
            <v>OML - 17</v>
          </cell>
          <cell r="I253" t="str">
            <v>ESCRAVOS BEACH</v>
          </cell>
          <cell r="J253">
            <v>0</v>
          </cell>
          <cell r="K253">
            <v>0</v>
          </cell>
          <cell r="L253" t="str">
            <v>Baranu , Suka</v>
          </cell>
        </row>
        <row r="254">
          <cell r="A254" t="str">
            <v>NIP_BP11_D_ESCB_WS1_C01</v>
          </cell>
          <cell r="B254" t="str">
            <v>SPDC - Other</v>
          </cell>
          <cell r="C254" t="str">
            <v>Escravos Beach Node Oil</v>
          </cell>
          <cell r="D254" t="str">
            <v>D_ESCB_WS1_C01</v>
          </cell>
          <cell r="E254" t="str">
            <v>Escravos Beach Node Oil</v>
          </cell>
          <cell r="F254" t="str">
            <v>SWAMP WEST</v>
          </cell>
          <cell r="G254" t="str">
            <v>West</v>
          </cell>
          <cell r="H254" t="str">
            <v>OML - 79</v>
          </cell>
          <cell r="I254" t="str">
            <v>ESCRAVOS BEACH</v>
          </cell>
          <cell r="J254">
            <v>0</v>
          </cell>
          <cell r="K254">
            <v>0</v>
          </cell>
          <cell r="L254" t="str">
            <v>Baranu , Suka</v>
          </cell>
        </row>
        <row r="255">
          <cell r="A255" t="str">
            <v>NIP_BP11_D_ESCB_WS1_D01</v>
          </cell>
          <cell r="B255" t="str">
            <v>SPDC - Other</v>
          </cell>
          <cell r="C255" t="str">
            <v>Escravos Beach Node Oil</v>
          </cell>
          <cell r="D255" t="str">
            <v>D_ESCB_WS1_D01</v>
          </cell>
          <cell r="E255" t="str">
            <v>Escravos Beach Node Oil</v>
          </cell>
          <cell r="F255" t="str">
            <v>SWAMP WEST</v>
          </cell>
          <cell r="G255" t="str">
            <v>West</v>
          </cell>
          <cell r="H255" t="str">
            <v>OML - 24</v>
          </cell>
          <cell r="I255" t="str">
            <v>ESCRAVOS BEACH</v>
          </cell>
          <cell r="J255">
            <v>0</v>
          </cell>
          <cell r="K255">
            <v>0</v>
          </cell>
          <cell r="L255" t="str">
            <v>Baranu , Suka</v>
          </cell>
        </row>
        <row r="256">
          <cell r="A256" t="str">
            <v>NIP_BP11_D_EVWR_WL2_L01</v>
          </cell>
          <cell r="B256" t="str">
            <v>SPDC - Other</v>
          </cell>
          <cell r="C256" t="str">
            <v>Evwreni Gaslift Compression</v>
          </cell>
          <cell r="D256" t="str">
            <v>D_EVWR_WL2_L01</v>
          </cell>
          <cell r="E256" t="str">
            <v>Evwreni Gaslift</v>
          </cell>
          <cell r="F256" t="str">
            <v>LAND WEST</v>
          </cell>
          <cell r="G256" t="str">
            <v>West</v>
          </cell>
          <cell r="H256" t="str">
            <v>OML - 30</v>
          </cell>
          <cell r="I256" t="str">
            <v>EVRWENI</v>
          </cell>
          <cell r="J256">
            <v>0</v>
          </cell>
          <cell r="K256">
            <v>0</v>
          </cell>
          <cell r="L256" t="str">
            <v>Ikpolo , Ernest</v>
          </cell>
        </row>
        <row r="257">
          <cell r="A257" t="str">
            <v>NIP_BP11_D_FORC_WS1_I01</v>
          </cell>
          <cell r="B257" t="str">
            <v>FYIP</v>
          </cell>
          <cell r="C257" t="str">
            <v>FYIP_Step 1</v>
          </cell>
          <cell r="D257" t="str">
            <v>D_FORC_WS1_I01</v>
          </cell>
          <cell r="E257" t="str">
            <v>FYIP_Step 1 - Onshore</v>
          </cell>
          <cell r="F257" t="str">
            <v>SWAMP WEST</v>
          </cell>
          <cell r="G257" t="str">
            <v>West</v>
          </cell>
          <cell r="H257" t="str">
            <v>OML - 28</v>
          </cell>
          <cell r="I257" t="str">
            <v>FORCADOS YOKRI</v>
          </cell>
          <cell r="J257">
            <v>0</v>
          </cell>
          <cell r="K257">
            <v>0</v>
          </cell>
          <cell r="L257" t="str">
            <v>Baranu , Suka</v>
          </cell>
        </row>
        <row r="258">
          <cell r="A258" t="str">
            <v>NIP_BP11_C_FLDN_FYIP_Prior</v>
          </cell>
          <cell r="B258" t="str">
            <v>FYIP</v>
          </cell>
          <cell r="C258" t="str">
            <v>FYIP_Step 1</v>
          </cell>
          <cell r="D258" t="str">
            <v>C_FLDN_FYIP_Prior</v>
          </cell>
          <cell r="E258" t="str">
            <v>FYIP_Step 1 - Onshore</v>
          </cell>
          <cell r="F258" t="str">
            <v>SWAMP WEST</v>
          </cell>
          <cell r="G258" t="str">
            <v>West</v>
          </cell>
          <cell r="H258" t="str">
            <v>OML - 45</v>
          </cell>
          <cell r="I258" t="str">
            <v>FORCADOS YOKRI</v>
          </cell>
          <cell r="J258">
            <v>0</v>
          </cell>
          <cell r="K258">
            <v>0</v>
          </cell>
          <cell r="L258" t="str">
            <v>Balogun , Oluseun</v>
          </cell>
        </row>
        <row r="259">
          <cell r="A259" t="str">
            <v>NIP_BP11_C_FLDN_FYIP Onshore1</v>
          </cell>
          <cell r="B259" t="str">
            <v>FYIP</v>
          </cell>
          <cell r="C259" t="str">
            <v>FYIP_Step 1</v>
          </cell>
          <cell r="D259" t="str">
            <v>C_FLDN_FYIP Onshore1</v>
          </cell>
          <cell r="E259" t="str">
            <v>FYIP_Step 1 - Onshore</v>
          </cell>
          <cell r="F259" t="str">
            <v>SWAMP WEST</v>
          </cell>
          <cell r="G259" t="str">
            <v>West</v>
          </cell>
          <cell r="H259" t="str">
            <v>OML - 45</v>
          </cell>
          <cell r="I259" t="str">
            <v>FORCADOS YOKRI</v>
          </cell>
          <cell r="J259">
            <v>0</v>
          </cell>
          <cell r="K259">
            <v>0</v>
          </cell>
          <cell r="L259" t="str">
            <v>Balogun , Oluseun</v>
          </cell>
        </row>
        <row r="260">
          <cell r="A260" t="str">
            <v>NIP_BP11_C_FLDN_FYIP Offshore1</v>
          </cell>
          <cell r="B260" t="str">
            <v>FYIP</v>
          </cell>
          <cell r="C260" t="str">
            <v>FYIP_Step 1</v>
          </cell>
          <cell r="D260" t="str">
            <v>C_FLDN_FYIP Offshore1</v>
          </cell>
          <cell r="E260" t="str">
            <v>FYIP_Step 1 - Offshore</v>
          </cell>
          <cell r="F260" t="str">
            <v>SWAMP WEST</v>
          </cell>
          <cell r="G260" t="str">
            <v>West</v>
          </cell>
          <cell r="H260" t="str">
            <v>OML - 45</v>
          </cell>
          <cell r="I260" t="str">
            <v>FORCADOS YOKRI</v>
          </cell>
          <cell r="J260">
            <v>0</v>
          </cell>
          <cell r="K260">
            <v>0</v>
          </cell>
          <cell r="L260" t="str">
            <v>Balogun , Oluseun</v>
          </cell>
        </row>
        <row r="261">
          <cell r="A261" t="str">
            <v>NIP_BP11_D_FORC_WS1_C02</v>
          </cell>
          <cell r="B261" t="str">
            <v>FYIP</v>
          </cell>
          <cell r="C261" t="str">
            <v>FYIP_Step 1</v>
          </cell>
          <cell r="D261" t="str">
            <v>D_FORC_WS1_C02</v>
          </cell>
          <cell r="E261" t="str">
            <v>FYIP_Step 1 - Offshore</v>
          </cell>
          <cell r="F261" t="str">
            <v>SWAMP WEST</v>
          </cell>
          <cell r="G261" t="str">
            <v>West</v>
          </cell>
          <cell r="H261" t="str">
            <v>OML - 43</v>
          </cell>
          <cell r="I261" t="str">
            <v>FORCADOS YOKRI</v>
          </cell>
          <cell r="J261">
            <v>0</v>
          </cell>
          <cell r="K261">
            <v>0</v>
          </cell>
          <cell r="L261" t="str">
            <v>Baranu , Suka</v>
          </cell>
        </row>
        <row r="262">
          <cell r="A262" t="str">
            <v>NIP_BP11_D_FORC_WS1_S01</v>
          </cell>
          <cell r="B262" t="str">
            <v>FYIP</v>
          </cell>
          <cell r="C262" t="str">
            <v>FYIP_Step 1</v>
          </cell>
          <cell r="D262" t="str">
            <v>D_FORC_WS1_S01</v>
          </cell>
          <cell r="E262" t="str">
            <v>FYIP_Step 1 - Onshore</v>
          </cell>
          <cell r="F262" t="str">
            <v>SWAMP WEST</v>
          </cell>
          <cell r="G262" t="str">
            <v>West</v>
          </cell>
          <cell r="H262" t="str">
            <v>OML - 28</v>
          </cell>
          <cell r="I262" t="str">
            <v>FORCADOS YOKRI</v>
          </cell>
          <cell r="J262">
            <v>0</v>
          </cell>
          <cell r="K262">
            <v>0</v>
          </cell>
          <cell r="L262" t="str">
            <v>Baranu , Suka</v>
          </cell>
        </row>
        <row r="263">
          <cell r="A263" t="str">
            <v>NIP_BP11_C_FLDN_FYIP Offshore2</v>
          </cell>
          <cell r="B263" t="str">
            <v>FYIP</v>
          </cell>
          <cell r="C263" t="str">
            <v>FYIP_Step 2</v>
          </cell>
          <cell r="D263" t="str">
            <v>C_FLDN_FYIP Offshore2</v>
          </cell>
          <cell r="E263" t="str">
            <v>FYIP_Step 2 - Offshore</v>
          </cell>
          <cell r="F263" t="str">
            <v>SWAMP WEST</v>
          </cell>
          <cell r="G263" t="str">
            <v>West</v>
          </cell>
          <cell r="H263" t="str">
            <v>OML - 45</v>
          </cell>
          <cell r="I263" t="str">
            <v>FORCADOS YOKRI</v>
          </cell>
          <cell r="J263">
            <v>0</v>
          </cell>
          <cell r="K263">
            <v>0</v>
          </cell>
          <cell r="L263" t="str">
            <v>Balogun , Oluseun</v>
          </cell>
        </row>
        <row r="264">
          <cell r="A264" t="str">
            <v>NIP_BP11_D_FORC_WS1_D02</v>
          </cell>
          <cell r="B264" t="str">
            <v>FYIP</v>
          </cell>
          <cell r="C264" t="str">
            <v>FYIP_Step 2</v>
          </cell>
          <cell r="D264" t="str">
            <v>D_FORC_WS1_D02</v>
          </cell>
          <cell r="E264" t="str">
            <v>FYIP_Step 2 - Offshore</v>
          </cell>
          <cell r="F264" t="str">
            <v>SWAMP WEST</v>
          </cell>
          <cell r="G264" t="str">
            <v>West</v>
          </cell>
          <cell r="H264" t="str">
            <v>OML - 43</v>
          </cell>
          <cell r="I264" t="str">
            <v>FORCADOS YOKRI</v>
          </cell>
          <cell r="J264">
            <v>0</v>
          </cell>
          <cell r="K264">
            <v>0</v>
          </cell>
          <cell r="L264" t="str">
            <v>Baranu , Suka</v>
          </cell>
        </row>
        <row r="265">
          <cell r="A265" t="str">
            <v>NIP_BP11_D_FORC_WS1_A02</v>
          </cell>
          <cell r="B265" t="str">
            <v>FYIP</v>
          </cell>
          <cell r="C265" t="str">
            <v>FYIP_Step 3</v>
          </cell>
          <cell r="D265" t="str">
            <v>D_FORC_WS1_A02</v>
          </cell>
          <cell r="E265" t="str">
            <v>FYIP_Step 3 - Offshore</v>
          </cell>
          <cell r="F265" t="str">
            <v>SWAMP WEST</v>
          </cell>
          <cell r="G265" t="str">
            <v>West</v>
          </cell>
          <cell r="H265" t="str">
            <v>OML - 43</v>
          </cell>
          <cell r="I265" t="str">
            <v>FORCADOS YOKRI</v>
          </cell>
          <cell r="J265">
            <v>0</v>
          </cell>
          <cell r="K265">
            <v>0</v>
          </cell>
          <cell r="L265" t="str">
            <v>Baranu , Suka</v>
          </cell>
        </row>
        <row r="266">
          <cell r="A266" t="str">
            <v>NIP_BP11_C_FLDN_FYIP Offshore3</v>
          </cell>
          <cell r="B266" t="str">
            <v>FYIP</v>
          </cell>
          <cell r="C266" t="str">
            <v>FYIP_Step 3</v>
          </cell>
          <cell r="D266" t="str">
            <v>C_FLDN_FYIP Offshore3</v>
          </cell>
          <cell r="E266" t="str">
            <v>FYIP_Step 3 - Offshore</v>
          </cell>
          <cell r="F266" t="str">
            <v>SWAMP WEST</v>
          </cell>
          <cell r="G266" t="str">
            <v>West</v>
          </cell>
          <cell r="H266" t="str">
            <v>OML - 45</v>
          </cell>
          <cell r="I266" t="str">
            <v>FORCADOS YOKRI</v>
          </cell>
          <cell r="J266">
            <v>0</v>
          </cell>
          <cell r="K266">
            <v>0</v>
          </cell>
          <cell r="L266" t="str">
            <v>Balogun , Oluseun</v>
          </cell>
        </row>
        <row r="267">
          <cell r="A267" t="str">
            <v>NIP_BP11_D_FORC_WS1_L02</v>
          </cell>
          <cell r="B267" t="str">
            <v>FYIP</v>
          </cell>
          <cell r="C267" t="str">
            <v>FYIP_Step 3</v>
          </cell>
          <cell r="D267" t="str">
            <v>D_FORC_WS1_L02</v>
          </cell>
          <cell r="E267" t="str">
            <v>FYIP_Step 3 - Offshore</v>
          </cell>
          <cell r="F267" t="str">
            <v>SWAMP WEST</v>
          </cell>
          <cell r="G267" t="str">
            <v>West</v>
          </cell>
          <cell r="H267" t="str">
            <v>OML - 28</v>
          </cell>
          <cell r="I267" t="str">
            <v>FORCADOS YOKRI</v>
          </cell>
          <cell r="J267">
            <v>0</v>
          </cell>
          <cell r="K267">
            <v>0</v>
          </cell>
          <cell r="L267" t="str">
            <v>Baranu , Suka</v>
          </cell>
        </row>
        <row r="268">
          <cell r="A268" t="str">
            <v>NIP_BP11_D_FORC_WS1_L01</v>
          </cell>
          <cell r="B268" t="str">
            <v>FYIP</v>
          </cell>
          <cell r="C268" t="str">
            <v>FYIP_Step 3</v>
          </cell>
          <cell r="D268" t="str">
            <v>D_FORC_WS1_L01</v>
          </cell>
          <cell r="E268" t="str">
            <v>FYIP_Step 3 - Offshore</v>
          </cell>
          <cell r="F268" t="str">
            <v>SWAMP WEST</v>
          </cell>
          <cell r="G268" t="str">
            <v>West</v>
          </cell>
          <cell r="H268" t="str">
            <v>OML - 28</v>
          </cell>
          <cell r="I268" t="str">
            <v>FORCADOS YOKRI</v>
          </cell>
          <cell r="J268">
            <v>0</v>
          </cell>
          <cell r="K268">
            <v>0</v>
          </cell>
          <cell r="L268" t="str">
            <v>Baranu , Suka</v>
          </cell>
        </row>
        <row r="269">
          <cell r="A269" t="str">
            <v>NIP_BP11_C_ODID FLB</v>
          </cell>
          <cell r="B269" t="str">
            <v>SPDC - Other</v>
          </cell>
          <cell r="C269" t="str">
            <v>Field Logistic Base</v>
          </cell>
          <cell r="D269" t="str">
            <v>C_ODID FLB</v>
          </cell>
          <cell r="E269" t="str">
            <v>Odidi FLB</v>
          </cell>
          <cell r="F269" t="str">
            <v>LAND WEST</v>
          </cell>
          <cell r="G269" t="str">
            <v>West</v>
          </cell>
          <cell r="H269" t="str">
            <v>OML - 32</v>
          </cell>
          <cell r="I269" t="str">
            <v>ODIDI</v>
          </cell>
          <cell r="J269">
            <v>0</v>
          </cell>
          <cell r="K269">
            <v>0</v>
          </cell>
          <cell r="L269" t="str">
            <v>Balogun , Oluseun</v>
          </cell>
        </row>
        <row r="270">
          <cell r="A270" t="str">
            <v>NIP_BP11_C_ESCR FLB</v>
          </cell>
          <cell r="B270" t="str">
            <v>SPDC - Other</v>
          </cell>
          <cell r="C270" t="str">
            <v>Field Logistic Base</v>
          </cell>
          <cell r="D270" t="str">
            <v>C_ESCR FLB</v>
          </cell>
          <cell r="E270" t="str">
            <v>Escravos FLB</v>
          </cell>
          <cell r="F270" t="str">
            <v>SWAMP WEST</v>
          </cell>
          <cell r="G270" t="str">
            <v>West</v>
          </cell>
          <cell r="H270" t="str">
            <v>OML - 43</v>
          </cell>
          <cell r="I270" t="str">
            <v>ESCRAVOS BEACH</v>
          </cell>
          <cell r="J270">
            <v>0</v>
          </cell>
          <cell r="K270">
            <v>0</v>
          </cell>
          <cell r="L270" t="str">
            <v>Balogun , Oluseun</v>
          </cell>
        </row>
        <row r="271">
          <cell r="A271" t="str">
            <v>NIP_BP11_C_NUNR FLB</v>
          </cell>
          <cell r="B271" t="str">
            <v>SPDC - Other</v>
          </cell>
          <cell r="C271" t="str">
            <v>Field Logistic Base</v>
          </cell>
          <cell r="D271" t="str">
            <v>C_NUNR FLB</v>
          </cell>
          <cell r="E271" t="str">
            <v>Nun River FLB</v>
          </cell>
          <cell r="F271" t="str">
            <v>LAND EAST</v>
          </cell>
          <cell r="G271" t="str">
            <v>East</v>
          </cell>
          <cell r="H271" t="str">
            <v>CROSS ASSET</v>
          </cell>
          <cell r="I271" t="str">
            <v>NUN RIVER</v>
          </cell>
          <cell r="J271">
            <v>0</v>
          </cell>
          <cell r="K271">
            <v>0</v>
          </cell>
          <cell r="L271" t="str">
            <v>Balogun , Oluseun</v>
          </cell>
        </row>
        <row r="272">
          <cell r="A272" t="str">
            <v>NIP_BP11_C_TUNU FLB</v>
          </cell>
          <cell r="B272" t="str">
            <v>SPDC - Other</v>
          </cell>
          <cell r="C272" t="str">
            <v>Field Logistic Base</v>
          </cell>
          <cell r="D272" t="str">
            <v>C_TUNU FLB</v>
          </cell>
          <cell r="E272" t="str">
            <v>Tunu FLB</v>
          </cell>
          <cell r="F272" t="str">
            <v>LAND WEST</v>
          </cell>
          <cell r="G272" t="str">
            <v>West</v>
          </cell>
          <cell r="H272" t="str">
            <v>OML - 23</v>
          </cell>
          <cell r="I272" t="str">
            <v>TUNU</v>
          </cell>
          <cell r="J272">
            <v>0</v>
          </cell>
          <cell r="K272">
            <v>0</v>
          </cell>
          <cell r="L272" t="str">
            <v>Balogun , Oluseun</v>
          </cell>
        </row>
        <row r="273">
          <cell r="A273" t="str">
            <v>NIP_BP11_C_OMAV FLB</v>
          </cell>
          <cell r="B273" t="str">
            <v>SPDC - Other</v>
          </cell>
          <cell r="C273" t="str">
            <v>Field Logistic Base</v>
          </cell>
          <cell r="D273" t="str">
            <v>C_OMAV FLB</v>
          </cell>
          <cell r="E273" t="str">
            <v>Omavovwe FLB</v>
          </cell>
          <cell r="F273" t="str">
            <v>LAND WEST</v>
          </cell>
          <cell r="G273" t="str">
            <v>West</v>
          </cell>
          <cell r="H273" t="str">
            <v>CROSS ASSET</v>
          </cell>
          <cell r="I273" t="str">
            <v>OMAVOVWE</v>
          </cell>
          <cell r="J273">
            <v>0</v>
          </cell>
          <cell r="K273">
            <v>0</v>
          </cell>
          <cell r="L273" t="str">
            <v>Balogun , Oluseun</v>
          </cell>
        </row>
        <row r="274">
          <cell r="A274" t="str">
            <v>NIP_BP11_C_OLEH FLB</v>
          </cell>
          <cell r="B274" t="str">
            <v>SPDC - Other</v>
          </cell>
          <cell r="C274" t="str">
            <v>Field Logistic Base</v>
          </cell>
          <cell r="D274" t="str">
            <v>C_OLEH FLB</v>
          </cell>
          <cell r="E274" t="str">
            <v>Oleh FLB</v>
          </cell>
          <cell r="F274" t="str">
            <v>LAND WEST</v>
          </cell>
          <cell r="G274" t="str">
            <v>West</v>
          </cell>
          <cell r="H274" t="str">
            <v>CROSS ASSET</v>
          </cell>
          <cell r="I274" t="str">
            <v>OLOMORO OLEH</v>
          </cell>
          <cell r="J274">
            <v>0</v>
          </cell>
          <cell r="K274">
            <v>0</v>
          </cell>
          <cell r="L274" t="str">
            <v>Balogun , Oluseun</v>
          </cell>
        </row>
        <row r="275">
          <cell r="A275" t="str">
            <v>NIP_BP11_C_FLDN_OGI_FLB_Prior</v>
          </cell>
          <cell r="B275" t="str">
            <v>SPDC - Other</v>
          </cell>
          <cell r="C275" t="str">
            <v>Field Logistic Base</v>
          </cell>
          <cell r="D275" t="str">
            <v>C_FLDN_OGI_FLB_Prior</v>
          </cell>
          <cell r="E275" t="str">
            <v>FLB Prior Costs</v>
          </cell>
          <cell r="F275" t="str">
            <v>CORPORATE</v>
          </cell>
          <cell r="G275" t="str">
            <v>Corporate</v>
          </cell>
          <cell r="H275" t="str">
            <v>CROSS ASSET</v>
          </cell>
          <cell r="I275" t="str">
            <v>CROSS ASSET</v>
          </cell>
          <cell r="J275">
            <v>0</v>
          </cell>
          <cell r="K275">
            <v>0</v>
          </cell>
          <cell r="L275" t="str">
            <v>Balogun , Oluseun</v>
          </cell>
        </row>
        <row r="276">
          <cell r="A276" t="str">
            <v>NIP_BP11_D_FORC_WS1_L04</v>
          </cell>
          <cell r="B276" t="str">
            <v>SPDC - Other</v>
          </cell>
          <cell r="C276" t="str">
            <v>Forcados CIW</v>
          </cell>
          <cell r="D276" t="str">
            <v>D_FORC_WS1_L04</v>
          </cell>
          <cell r="E276" t="str">
            <v>Forcados CIW</v>
          </cell>
          <cell r="F276" t="str">
            <v>SWAMP WEST</v>
          </cell>
          <cell r="G276" t="str">
            <v>West</v>
          </cell>
          <cell r="H276" t="str">
            <v>OML - 28</v>
          </cell>
          <cell r="I276" t="str">
            <v>FORCADOS YOKRI</v>
          </cell>
          <cell r="J276">
            <v>0</v>
          </cell>
          <cell r="K276">
            <v>0</v>
          </cell>
          <cell r="L276" t="str">
            <v>Baranu , Suka</v>
          </cell>
        </row>
        <row r="277">
          <cell r="A277" t="str">
            <v>NIP_BP11_Z_FORC_WS1_D09</v>
          </cell>
          <cell r="B277" t="str">
            <v>SPDC - Other</v>
          </cell>
          <cell r="C277" t="str">
            <v>Forcados FOD 1</v>
          </cell>
          <cell r="D277" t="str">
            <v>Z_FORC_WS1_D09</v>
          </cell>
          <cell r="E277" t="str">
            <v>Forcados FOD 1</v>
          </cell>
          <cell r="F277" t="str">
            <v>SWAMP WEST</v>
          </cell>
          <cell r="G277" t="str">
            <v>West</v>
          </cell>
          <cell r="H277" t="str">
            <v>CROSS ASSET</v>
          </cell>
          <cell r="I277" t="str">
            <v>FORCADOS YOKRI</v>
          </cell>
          <cell r="J277">
            <v>0</v>
          </cell>
          <cell r="K277">
            <v>0</v>
          </cell>
          <cell r="L277" t="str">
            <v>Baranu , Suka</v>
          </cell>
        </row>
        <row r="278">
          <cell r="A278" t="str">
            <v>NIP_BP11_Z_FORC_WS1_D07</v>
          </cell>
          <cell r="B278" t="str">
            <v>SPDC - Other</v>
          </cell>
          <cell r="C278" t="str">
            <v>Forcados FOD 1</v>
          </cell>
          <cell r="D278" t="str">
            <v>Z_FORC_WS1_D07</v>
          </cell>
          <cell r="E278" t="str">
            <v>Forcados FOD 1</v>
          </cell>
          <cell r="F278" t="str">
            <v>SWAMP WEST</v>
          </cell>
          <cell r="G278" t="str">
            <v>West</v>
          </cell>
          <cell r="H278" t="str">
            <v>OML - 30</v>
          </cell>
          <cell r="I278" t="str">
            <v>FORCADOS YOKRI</v>
          </cell>
          <cell r="J278">
            <v>0</v>
          </cell>
          <cell r="K278">
            <v>0</v>
          </cell>
          <cell r="L278" t="str">
            <v>Baranu , Suka</v>
          </cell>
        </row>
        <row r="279">
          <cell r="A279" t="str">
            <v>NIP_BP11_Z_FORC_WS1_D08</v>
          </cell>
          <cell r="B279" t="str">
            <v>SPDC - Other</v>
          </cell>
          <cell r="C279" t="str">
            <v>Forcados FOD 1</v>
          </cell>
          <cell r="D279" t="str">
            <v>Z_FORC_WS1_D08</v>
          </cell>
          <cell r="E279" t="str">
            <v>Forcados FOD 1</v>
          </cell>
          <cell r="F279" t="str">
            <v>SWAMP WEST</v>
          </cell>
          <cell r="G279" t="str">
            <v>West</v>
          </cell>
          <cell r="H279" t="str">
            <v>OML - 30</v>
          </cell>
          <cell r="I279" t="str">
            <v>FORCADOS YOKRI</v>
          </cell>
          <cell r="J279">
            <v>0</v>
          </cell>
          <cell r="K279">
            <v>0</v>
          </cell>
          <cell r="L279" t="str">
            <v>Baranu , Suka</v>
          </cell>
        </row>
        <row r="280">
          <cell r="A280" t="str">
            <v>NIP_BP11_Z_FORC_WS1_W02</v>
          </cell>
          <cell r="B280" t="str">
            <v>SPDC - Other</v>
          </cell>
          <cell r="C280" t="str">
            <v>Forcados FOD 2</v>
          </cell>
          <cell r="D280" t="str">
            <v>Z_FORC_WS1_W02</v>
          </cell>
          <cell r="E280" t="str">
            <v>Forcados FOD 2</v>
          </cell>
          <cell r="F280" t="str">
            <v>SWAMP WEST</v>
          </cell>
          <cell r="G280" t="str">
            <v>West</v>
          </cell>
          <cell r="H280" t="str">
            <v>OML - 43</v>
          </cell>
          <cell r="I280" t="str">
            <v>FORCADOS YOKRI</v>
          </cell>
          <cell r="J280">
            <v>0</v>
          </cell>
          <cell r="K280">
            <v>0</v>
          </cell>
          <cell r="L280" t="str">
            <v>Baranu , Suka</v>
          </cell>
        </row>
        <row r="281">
          <cell r="A281" t="str">
            <v>NIP_BP11_Z_FORC_WS1_W01</v>
          </cell>
          <cell r="B281" t="str">
            <v>SPDC - Other</v>
          </cell>
          <cell r="C281" t="str">
            <v>Forcados FOD 2</v>
          </cell>
          <cell r="D281" t="str">
            <v>Z_FORC_WS1_W01</v>
          </cell>
          <cell r="E281" t="str">
            <v>Forcados FOD 2</v>
          </cell>
          <cell r="F281" t="str">
            <v>SWAMP WEST</v>
          </cell>
          <cell r="G281" t="str">
            <v>West</v>
          </cell>
          <cell r="H281" t="str">
            <v>OML - 23</v>
          </cell>
          <cell r="I281" t="str">
            <v>FORCADOS YOKRI</v>
          </cell>
          <cell r="J281">
            <v>0</v>
          </cell>
          <cell r="K281">
            <v>0</v>
          </cell>
          <cell r="L281" t="str">
            <v>Baranu , Suka</v>
          </cell>
        </row>
        <row r="282">
          <cell r="A282" t="str">
            <v>NIP_BP11_C_OGIS_PTW_D05</v>
          </cell>
          <cell r="B282" t="str">
            <v>SPDC - Other</v>
          </cell>
          <cell r="C282" t="str">
            <v>Forcados Terminal works</v>
          </cell>
          <cell r="D282" t="str">
            <v>C_OGIS_PTW_D05</v>
          </cell>
          <cell r="E282" t="str">
            <v>SBM REFURBISHMENT</v>
          </cell>
          <cell r="F282" t="str">
            <v>WEST</v>
          </cell>
          <cell r="G282" t="str">
            <v>West</v>
          </cell>
          <cell r="H282" t="str">
            <v>CROSS ASSET</v>
          </cell>
          <cell r="I282" t="str">
            <v>CROSS ASSET</v>
          </cell>
          <cell r="J282">
            <v>0</v>
          </cell>
          <cell r="K282">
            <v>0</v>
          </cell>
          <cell r="L282" t="str">
            <v>Balogun , Oluseun</v>
          </cell>
        </row>
        <row r="283">
          <cell r="A283" t="str">
            <v>NIP_BP11_C_OGIS_PTW_D04</v>
          </cell>
          <cell r="B283" t="str">
            <v>SPDC - Other</v>
          </cell>
          <cell r="C283" t="str">
            <v>Forcados Terminal works</v>
          </cell>
          <cell r="D283" t="str">
            <v>C_OGIS_PTW_D04</v>
          </cell>
          <cell r="E283" t="str">
            <v>SHORE PROTECTION WORKS</v>
          </cell>
          <cell r="F283" t="str">
            <v>WEST</v>
          </cell>
          <cell r="G283" t="str">
            <v>West</v>
          </cell>
          <cell r="H283" t="str">
            <v>CROSS ASSET</v>
          </cell>
          <cell r="I283" t="str">
            <v>CROSS ASSET</v>
          </cell>
          <cell r="J283">
            <v>0</v>
          </cell>
          <cell r="K283">
            <v>0</v>
          </cell>
          <cell r="L283" t="str">
            <v>Balogun , Oluseun</v>
          </cell>
        </row>
        <row r="284">
          <cell r="A284" t="str">
            <v>NIP_BP11_C_OGIS_PTW_D03</v>
          </cell>
          <cell r="B284" t="str">
            <v>SPDC - Other</v>
          </cell>
          <cell r="C284" t="str">
            <v>Forcados Terminal works</v>
          </cell>
          <cell r="D284" t="str">
            <v>C_OGIS_PTW_D03</v>
          </cell>
          <cell r="E284" t="str">
            <v>Roads and Civil Infrastructure Improvement</v>
          </cell>
          <cell r="F284" t="str">
            <v>WEST</v>
          </cell>
          <cell r="G284" t="str">
            <v>West</v>
          </cell>
          <cell r="H284" t="str">
            <v>CROSS ASSET</v>
          </cell>
          <cell r="I284" t="str">
            <v>CROSS ASSET</v>
          </cell>
          <cell r="J284">
            <v>0</v>
          </cell>
          <cell r="K284">
            <v>0</v>
          </cell>
          <cell r="L284" t="str">
            <v>Balogun , Oluseun</v>
          </cell>
        </row>
        <row r="285">
          <cell r="A285" t="str">
            <v>NIP_BP11_C_OGIS_PTW_D01</v>
          </cell>
          <cell r="B285" t="str">
            <v>SPDC - Other</v>
          </cell>
          <cell r="C285" t="str">
            <v>Forcados Terminal works</v>
          </cell>
          <cell r="D285" t="str">
            <v>C_OGIS_PTW_D01</v>
          </cell>
          <cell r="E285" t="str">
            <v>Facilities Integrity Improvement/ Upgrade</v>
          </cell>
          <cell r="F285" t="str">
            <v>WEST</v>
          </cell>
          <cell r="G285" t="str">
            <v>West</v>
          </cell>
          <cell r="H285" t="str">
            <v>CROSS ASSET</v>
          </cell>
          <cell r="I285" t="str">
            <v>CROSS ASSET</v>
          </cell>
          <cell r="J285">
            <v>0</v>
          </cell>
          <cell r="K285">
            <v>0</v>
          </cell>
          <cell r="L285" t="str">
            <v>Balogun , Oluseun</v>
          </cell>
        </row>
        <row r="286">
          <cell r="A286" t="str">
            <v>NIP_BP11_C_OGIS_PTW_D02</v>
          </cell>
          <cell r="B286" t="str">
            <v>SPDC - Other</v>
          </cell>
          <cell r="C286" t="str">
            <v>Forcados Terminal works</v>
          </cell>
          <cell r="D286" t="str">
            <v>C_OGIS_PTW_D02</v>
          </cell>
          <cell r="E286" t="str">
            <v>Tanks Rehabilitation</v>
          </cell>
          <cell r="F286" t="str">
            <v>WEST</v>
          </cell>
          <cell r="G286" t="str">
            <v>West</v>
          </cell>
          <cell r="H286" t="str">
            <v>CROSS ASSET</v>
          </cell>
          <cell r="I286" t="str">
            <v>CROSS ASSET</v>
          </cell>
          <cell r="J286">
            <v>0</v>
          </cell>
          <cell r="K286">
            <v>0</v>
          </cell>
          <cell r="L286" t="str">
            <v>Balogun , Oluseun</v>
          </cell>
        </row>
        <row r="287">
          <cell r="A287" t="str">
            <v>NIP_BP11_C_OGIS_PTW_D06</v>
          </cell>
          <cell r="B287" t="str">
            <v>SPDC - Other</v>
          </cell>
          <cell r="C287" t="str">
            <v>Forcados Terminal works</v>
          </cell>
          <cell r="D287" t="str">
            <v>C_OGIS_PTW_D06</v>
          </cell>
          <cell r="E287" t="str">
            <v>UPS WORKS</v>
          </cell>
          <cell r="F287" t="str">
            <v>WEST</v>
          </cell>
          <cell r="G287" t="str">
            <v>West</v>
          </cell>
          <cell r="H287" t="str">
            <v>CROSS ASSET</v>
          </cell>
          <cell r="I287" t="str">
            <v>CROSS ASSET</v>
          </cell>
          <cell r="J287">
            <v>0</v>
          </cell>
          <cell r="K287">
            <v>0</v>
          </cell>
          <cell r="L287" t="str">
            <v>Balogun , Oluseun</v>
          </cell>
        </row>
        <row r="288">
          <cell r="A288" t="str">
            <v>NIP_BP11_D_FORC_WS1_D04</v>
          </cell>
          <cell r="B288" t="str">
            <v>SPDC - Other</v>
          </cell>
          <cell r="C288" t="str">
            <v>Forcados West</v>
          </cell>
          <cell r="D288" t="str">
            <v>D_FORC_WS1_D04</v>
          </cell>
          <cell r="E288" t="str">
            <v>Forcados West</v>
          </cell>
          <cell r="F288" t="str">
            <v>SWAMP WEST</v>
          </cell>
          <cell r="G288" t="str">
            <v>West</v>
          </cell>
          <cell r="H288" t="str">
            <v>OML - 43</v>
          </cell>
          <cell r="I288" t="str">
            <v>FORCADOS YOKRI</v>
          </cell>
          <cell r="J288">
            <v>0</v>
          </cell>
          <cell r="K288">
            <v>0</v>
          </cell>
          <cell r="L288" t="str">
            <v>Baranu , Suka</v>
          </cell>
        </row>
        <row r="289">
          <cell r="A289" t="str">
            <v>NIP_BP11_D_FORC_WS1_C01</v>
          </cell>
          <cell r="B289" t="str">
            <v>SPDC - Other</v>
          </cell>
          <cell r="C289" t="str">
            <v>Forcados Workover</v>
          </cell>
          <cell r="D289" t="str">
            <v>D_FORC_WS1_C01</v>
          </cell>
          <cell r="E289" t="str">
            <v>Forcados Workover</v>
          </cell>
          <cell r="F289" t="str">
            <v>SWAMP WEST</v>
          </cell>
          <cell r="G289" t="str">
            <v>West</v>
          </cell>
          <cell r="H289" t="str">
            <v>OML - 43</v>
          </cell>
          <cell r="I289" t="str">
            <v>FORCADOS YOKRI</v>
          </cell>
          <cell r="J289">
            <v>0</v>
          </cell>
          <cell r="K289">
            <v>0</v>
          </cell>
          <cell r="L289" t="str">
            <v>Baranu , Suka</v>
          </cell>
        </row>
        <row r="290">
          <cell r="A290" t="str">
            <v>NIP_BP11_D_FORC_WS1_G01</v>
          </cell>
          <cell r="B290" t="str">
            <v>Forcados Yokri NAG</v>
          </cell>
          <cell r="C290" t="str">
            <v>Forcados Yokri NAG</v>
          </cell>
          <cell r="D290" t="str">
            <v>D_FORC_WS1_G01</v>
          </cell>
          <cell r="E290" t="str">
            <v>Forcados Yokri NAG</v>
          </cell>
          <cell r="F290" t="str">
            <v>SWAMP WEST</v>
          </cell>
          <cell r="G290" t="str">
            <v>West</v>
          </cell>
          <cell r="H290" t="str">
            <v>OML - 43</v>
          </cell>
          <cell r="I290" t="str">
            <v>FORCADOS YOKRI</v>
          </cell>
          <cell r="J290">
            <v>0</v>
          </cell>
          <cell r="K290">
            <v>0</v>
          </cell>
          <cell r="L290" t="str">
            <v>Baranu , Suka</v>
          </cell>
        </row>
        <row r="291">
          <cell r="A291" t="str">
            <v>NIP_BP11_C_FLDN_EEE_D01</v>
          </cell>
          <cell r="B291" t="str">
            <v>AGG Improvement Projects</v>
          </cell>
          <cell r="C291" t="str">
            <v>Gas Comp Facilities Improvement East</v>
          </cell>
          <cell r="D291" t="str">
            <v>C_FLDN_EEE_D01</v>
          </cell>
          <cell r="E291" t="str">
            <v>Gas Compression Facilities Improvement Project</v>
          </cell>
          <cell r="F291" t="str">
            <v>CORPORATE</v>
          </cell>
          <cell r="G291" t="str">
            <v>East</v>
          </cell>
          <cell r="H291" t="str">
            <v>OML - 27</v>
          </cell>
          <cell r="I291" t="str">
            <v>ADIBAWA</v>
          </cell>
          <cell r="J291">
            <v>0</v>
          </cell>
          <cell r="K291">
            <v>0</v>
          </cell>
          <cell r="L291" t="str">
            <v>Balogun , Oluseun</v>
          </cell>
        </row>
        <row r="292">
          <cell r="A292" t="str">
            <v>NIP_BP11_C_FLDN_EEE_D04</v>
          </cell>
          <cell r="B292" t="str">
            <v>AGG Improvement Projects</v>
          </cell>
          <cell r="C292" t="str">
            <v>Gas Lift Facilities Improvement</v>
          </cell>
          <cell r="D292" t="str">
            <v>C_FLDN_EEE_D04</v>
          </cell>
          <cell r="E292" t="str">
            <v>Gas Lift Facilities Improvement Project</v>
          </cell>
          <cell r="F292" t="str">
            <v>SWAMP EAST</v>
          </cell>
          <cell r="G292" t="str">
            <v>East</v>
          </cell>
          <cell r="H292" t="str">
            <v>CROSS ASSET</v>
          </cell>
          <cell r="I292" t="str">
            <v>CROSS ASSET</v>
          </cell>
          <cell r="J292">
            <v>0</v>
          </cell>
          <cell r="K292">
            <v>0</v>
          </cell>
          <cell r="L292" t="str">
            <v>Balogun , Oluseun</v>
          </cell>
        </row>
        <row r="293">
          <cell r="A293" t="str">
            <v>NIP_BP11_D_GBAR_EL2_G05</v>
          </cell>
          <cell r="B293" t="str">
            <v>Gbaran Ubie Ph1</v>
          </cell>
          <cell r="C293" t="str">
            <v>Gbaran Ubie Phase 1_AF</v>
          </cell>
          <cell r="D293" t="str">
            <v>D_GBAR_EL2_G05</v>
          </cell>
          <cell r="E293">
            <v>0</v>
          </cell>
          <cell r="F293" t="str">
            <v>N/A</v>
          </cell>
          <cell r="G293" t="str">
            <v>N/A</v>
          </cell>
          <cell r="H293" t="str">
            <v>N/A</v>
          </cell>
          <cell r="I293" t="str">
            <v>GBARAN</v>
          </cell>
          <cell r="J293">
            <v>0</v>
          </cell>
          <cell r="K293">
            <v>0</v>
          </cell>
          <cell r="L293" t="str">
            <v>N/A</v>
          </cell>
        </row>
        <row r="294">
          <cell r="A294" t="str">
            <v>NIP_BP11_D_GBAR_EL2_D01</v>
          </cell>
          <cell r="B294" t="str">
            <v>Gbaran Ubie Ph1</v>
          </cell>
          <cell r="C294" t="str">
            <v>Gbaran Ubie Phase 1_AF</v>
          </cell>
          <cell r="D294" t="str">
            <v>D_GBAR_EL2_D01</v>
          </cell>
          <cell r="E294" t="str">
            <v>Gbaran Ubie Phase 1_Wells</v>
          </cell>
          <cell r="F294" t="str">
            <v>LAND EAST</v>
          </cell>
          <cell r="G294" t="str">
            <v>East</v>
          </cell>
          <cell r="H294" t="str">
            <v>OML - 30</v>
          </cell>
          <cell r="I294" t="str">
            <v>GBARAN</v>
          </cell>
          <cell r="J294">
            <v>0</v>
          </cell>
          <cell r="K294">
            <v>0</v>
          </cell>
          <cell r="L294" t="str">
            <v>Iwegbu , Chibuzo</v>
          </cell>
        </row>
        <row r="295">
          <cell r="A295" t="str">
            <v>NIP_BP11_D_ZARA_EL2_D01</v>
          </cell>
          <cell r="B295" t="str">
            <v>Gbaran Ubie Ph1</v>
          </cell>
          <cell r="C295" t="str">
            <v>Gbaran Ubie Phase 1_AF</v>
          </cell>
          <cell r="D295" t="str">
            <v>D_ZARA_EL2_D01</v>
          </cell>
          <cell r="E295" t="str">
            <v>Gbaran Ubie Phase 1_Wells</v>
          </cell>
          <cell r="F295" t="str">
            <v>LAND EAST</v>
          </cell>
          <cell r="G295" t="str">
            <v>East</v>
          </cell>
          <cell r="H295" t="str">
            <v>OML - 23</v>
          </cell>
          <cell r="I295" t="str">
            <v>ZARAMA</v>
          </cell>
          <cell r="J295">
            <v>0</v>
          </cell>
          <cell r="K295">
            <v>0</v>
          </cell>
          <cell r="L295" t="str">
            <v>Iwegbu , Chibuzo</v>
          </cell>
        </row>
        <row r="296">
          <cell r="A296" t="str">
            <v>NIP_BP11_D_GBAR_EL2_D03</v>
          </cell>
          <cell r="B296" t="str">
            <v>Gbaran Ubie Ph1</v>
          </cell>
          <cell r="C296" t="str">
            <v>Gbaran Ubie Phase 1_AF</v>
          </cell>
          <cell r="D296" t="str">
            <v>D_GBAR_EL2_D03</v>
          </cell>
          <cell r="E296" t="str">
            <v>Gbaran Ubie Phase 1_Wells</v>
          </cell>
          <cell r="F296" t="str">
            <v>LAND EAST</v>
          </cell>
          <cell r="G296" t="str">
            <v>East</v>
          </cell>
          <cell r="H296" t="str">
            <v>OML - 45</v>
          </cell>
          <cell r="I296" t="str">
            <v>GBARAN</v>
          </cell>
          <cell r="J296">
            <v>0</v>
          </cell>
          <cell r="K296">
            <v>0</v>
          </cell>
          <cell r="L296" t="str">
            <v>Iwegbu , Chibuzo</v>
          </cell>
        </row>
        <row r="297">
          <cell r="A297" t="str">
            <v>NIP_BP11_D_GBAR_EL2_D05</v>
          </cell>
          <cell r="B297" t="str">
            <v>Gbaran Ubie Ph1</v>
          </cell>
          <cell r="C297" t="str">
            <v>Gbaran Ubie Phase 1_AF</v>
          </cell>
          <cell r="D297" t="str">
            <v>D_GBAR_EL2_D05</v>
          </cell>
          <cell r="E297" t="str">
            <v>Gbaran Ubie Phase 1_Wells</v>
          </cell>
          <cell r="F297" t="str">
            <v>LAND EAST</v>
          </cell>
          <cell r="G297" t="str">
            <v>East</v>
          </cell>
          <cell r="H297" t="str">
            <v>OML - 45</v>
          </cell>
          <cell r="I297" t="str">
            <v>GBARAN</v>
          </cell>
          <cell r="J297">
            <v>0</v>
          </cell>
          <cell r="K297">
            <v>0</v>
          </cell>
          <cell r="L297" t="str">
            <v>Iwegbu , Chibuzo</v>
          </cell>
        </row>
        <row r="298">
          <cell r="A298" t="str">
            <v>NIP_BP11_D_GBAR_EL2_G01</v>
          </cell>
          <cell r="B298" t="str">
            <v>Gbaran Ubie Ph1</v>
          </cell>
          <cell r="C298" t="str">
            <v>Gbaran Ubie Phase 1_AF</v>
          </cell>
          <cell r="D298" t="str">
            <v>D_GBAR_EL2_G01</v>
          </cell>
          <cell r="E298" t="str">
            <v>Gbaran Ubie Phase 1_Wells</v>
          </cell>
          <cell r="F298" t="str">
            <v>LAND EAST</v>
          </cell>
          <cell r="G298" t="str">
            <v>East</v>
          </cell>
          <cell r="H298" t="str">
            <v>OML - 45</v>
          </cell>
          <cell r="I298" t="str">
            <v>GBARAN</v>
          </cell>
          <cell r="J298">
            <v>0</v>
          </cell>
          <cell r="K298">
            <v>0</v>
          </cell>
          <cell r="L298" t="str">
            <v>Iwegbu , Chibuzo</v>
          </cell>
        </row>
        <row r="299">
          <cell r="A299" t="str">
            <v>NIP_BP11_D_GBAR_EL2_G04</v>
          </cell>
          <cell r="B299" t="str">
            <v>Gbaran Ubie Ph1</v>
          </cell>
          <cell r="C299" t="str">
            <v>Gbaran Ubie Phase 1_AF</v>
          </cell>
          <cell r="D299" t="str">
            <v>D_GBAR_EL2_G04</v>
          </cell>
          <cell r="E299" t="str">
            <v>Gbaran Ubie IPP</v>
          </cell>
          <cell r="F299" t="str">
            <v>LAND EAST</v>
          </cell>
          <cell r="G299" t="str">
            <v>East</v>
          </cell>
          <cell r="H299" t="str">
            <v>OML - 45</v>
          </cell>
          <cell r="I299" t="str">
            <v>GBARAN</v>
          </cell>
          <cell r="J299">
            <v>0</v>
          </cell>
          <cell r="K299">
            <v>0</v>
          </cell>
          <cell r="L299" t="str">
            <v>Iwegbu , Chibuzo</v>
          </cell>
        </row>
        <row r="300">
          <cell r="A300" t="str">
            <v>NIP_BP11_D_ETEL_EL2_D01</v>
          </cell>
          <cell r="B300" t="str">
            <v>Gbaran Ubie Ph1</v>
          </cell>
          <cell r="C300" t="str">
            <v>Gbaran Ubie Phase 1_AF</v>
          </cell>
          <cell r="D300" t="str">
            <v>D_ETEL_EL2_D01</v>
          </cell>
          <cell r="E300" t="str">
            <v>Gbaran Ubie Phase 1_Wells</v>
          </cell>
          <cell r="F300" t="str">
            <v>LAND EAST</v>
          </cell>
          <cell r="G300" t="str">
            <v>East</v>
          </cell>
          <cell r="H300" t="str">
            <v>OML - 33</v>
          </cell>
          <cell r="I300" t="str">
            <v>ETELEBOU</v>
          </cell>
          <cell r="J300">
            <v>0</v>
          </cell>
          <cell r="K300">
            <v>0</v>
          </cell>
          <cell r="L300" t="str">
            <v>Iwegbu , Chibuzo</v>
          </cell>
        </row>
        <row r="301">
          <cell r="A301" t="str">
            <v>NIP_BP11_D_KOCR_EL2_G01</v>
          </cell>
          <cell r="B301" t="str">
            <v>Gbaran Ubie Ph1</v>
          </cell>
          <cell r="C301" t="str">
            <v>Gbaran Ubie Phase 1_AF</v>
          </cell>
          <cell r="D301" t="str">
            <v>D_KOCR_EL2_G01</v>
          </cell>
          <cell r="E301" t="str">
            <v>Gbaran Ubie Phase 1_Wells</v>
          </cell>
          <cell r="F301" t="str">
            <v>LAND EAST</v>
          </cell>
          <cell r="G301" t="str">
            <v>East</v>
          </cell>
          <cell r="H301" t="str">
            <v>OML - 35</v>
          </cell>
          <cell r="I301" t="str">
            <v>KOLO CREEK</v>
          </cell>
          <cell r="J301">
            <v>0</v>
          </cell>
          <cell r="K301">
            <v>0</v>
          </cell>
          <cell r="L301" t="str">
            <v>Iwegbu , Chibuzo</v>
          </cell>
        </row>
        <row r="302">
          <cell r="A302" t="str">
            <v>NIP_BP11_D_ZARA_EL2_G01</v>
          </cell>
          <cell r="B302" t="str">
            <v>Gbaran Ubie Ph1</v>
          </cell>
          <cell r="C302" t="str">
            <v>Gbaran Ubie Phase 1_AF</v>
          </cell>
          <cell r="D302" t="str">
            <v>D_ZARA_EL2_G01</v>
          </cell>
          <cell r="E302" t="str">
            <v>Gbaran Ubie Phase 1_Wells</v>
          </cell>
          <cell r="F302" t="str">
            <v>LAND EAST</v>
          </cell>
          <cell r="G302" t="str">
            <v>East</v>
          </cell>
          <cell r="H302" t="str">
            <v>OML - 23</v>
          </cell>
          <cell r="I302" t="str">
            <v>ZARAMA</v>
          </cell>
          <cell r="J302">
            <v>0</v>
          </cell>
          <cell r="K302">
            <v>0</v>
          </cell>
          <cell r="L302" t="str">
            <v>Iwegbu , Chibuzo</v>
          </cell>
        </row>
        <row r="303">
          <cell r="A303" t="str">
            <v>NIP_BP11_D_KOMA_EL2_G03</v>
          </cell>
          <cell r="B303" t="str">
            <v>Gbaran Ubie Ph1</v>
          </cell>
          <cell r="C303" t="str">
            <v>Gbaran Ubie Phase 1_AF</v>
          </cell>
          <cell r="D303" t="str">
            <v>D_KOMA_EL2_G03</v>
          </cell>
          <cell r="E303" t="str">
            <v>Gbaran Ubie Phase 1_Wells</v>
          </cell>
          <cell r="F303" t="str">
            <v>LAND EAST</v>
          </cell>
          <cell r="G303" t="str">
            <v>East</v>
          </cell>
          <cell r="H303" t="str">
            <v>OML - 46</v>
          </cell>
          <cell r="I303" t="str">
            <v>KOLO CREEK</v>
          </cell>
          <cell r="J303">
            <v>0</v>
          </cell>
          <cell r="K303">
            <v>0</v>
          </cell>
          <cell r="L303" t="str">
            <v>Iwegbu , Chibuzo</v>
          </cell>
        </row>
        <row r="304">
          <cell r="A304" t="str">
            <v>NIP_BP11_D_GBAR_EL2_D02</v>
          </cell>
          <cell r="B304" t="str">
            <v>Gbaran Ubie Ph1</v>
          </cell>
          <cell r="C304" t="str">
            <v>Gbaran Ubie Phase 1_AF</v>
          </cell>
          <cell r="D304" t="str">
            <v>D_GBAR_EL2_D02</v>
          </cell>
          <cell r="E304" t="str">
            <v>Gbaran Ubie Phase 1_Wells</v>
          </cell>
          <cell r="F304" t="str">
            <v>LAND EAST</v>
          </cell>
          <cell r="G304" t="str">
            <v>East</v>
          </cell>
          <cell r="H304" t="str">
            <v>CROSS ASSET</v>
          </cell>
          <cell r="I304" t="str">
            <v>GBARAN</v>
          </cell>
          <cell r="J304">
            <v>0</v>
          </cell>
          <cell r="K304">
            <v>0</v>
          </cell>
          <cell r="L304" t="str">
            <v>Iwegbu , Chibuzo</v>
          </cell>
        </row>
        <row r="305">
          <cell r="A305" t="str">
            <v>NIP_BP11_C_FLDN_GU Ph1</v>
          </cell>
          <cell r="B305" t="str">
            <v>Gbaran Ubie Ph1</v>
          </cell>
          <cell r="C305" t="str">
            <v>Gbaran Ubie Phase 1_AF</v>
          </cell>
          <cell r="D305" t="str">
            <v>C_FLDN_GU Ph1</v>
          </cell>
          <cell r="E305" t="str">
            <v>Gbaran Ubie Phase 1</v>
          </cell>
          <cell r="F305" t="str">
            <v>LAND EAST</v>
          </cell>
          <cell r="G305" t="str">
            <v>East</v>
          </cell>
          <cell r="H305" t="str">
            <v>OML - 28</v>
          </cell>
          <cell r="I305" t="str">
            <v>ETELEBOU</v>
          </cell>
          <cell r="J305">
            <v>0</v>
          </cell>
          <cell r="K305">
            <v>0</v>
          </cell>
          <cell r="L305" t="str">
            <v>Balogun , Oluseun</v>
          </cell>
        </row>
        <row r="306">
          <cell r="A306" t="str">
            <v>NIP_BP11_C_FLDN_GU Ph1_Prior</v>
          </cell>
          <cell r="B306" t="str">
            <v>Gbaran Ubie Ph1</v>
          </cell>
          <cell r="C306" t="str">
            <v>Gbaran Ubie Phase 1_AF</v>
          </cell>
          <cell r="D306" t="str">
            <v>C_FLDN_GU Ph1_Prior</v>
          </cell>
          <cell r="E306" t="str">
            <v>Gbaran Ubie Phase 1</v>
          </cell>
          <cell r="F306" t="str">
            <v>LAND EAST</v>
          </cell>
          <cell r="G306" t="str">
            <v>East</v>
          </cell>
          <cell r="H306" t="str">
            <v>OML - 28</v>
          </cell>
          <cell r="I306" t="str">
            <v>ETELEBOU</v>
          </cell>
          <cell r="J306">
            <v>0</v>
          </cell>
          <cell r="K306">
            <v>0</v>
          </cell>
          <cell r="L306" t="str">
            <v>Balogun , Oluseun</v>
          </cell>
        </row>
        <row r="307">
          <cell r="A307" t="str">
            <v>NIP_BP11_D_GBAR_EL2_G22</v>
          </cell>
          <cell r="B307" t="str">
            <v>Gbaran Ubie Ph1</v>
          </cell>
          <cell r="C307" t="str">
            <v>Gbaran Ubie Phase 1_IPP</v>
          </cell>
          <cell r="D307" t="str">
            <v>D_GBAR_EL2_G22</v>
          </cell>
          <cell r="E307" t="str">
            <v>Gbaran Ubie IPP</v>
          </cell>
          <cell r="F307" t="str">
            <v>LAND EAST</v>
          </cell>
          <cell r="G307" t="str">
            <v>East</v>
          </cell>
          <cell r="H307" t="str">
            <v>OML - 45</v>
          </cell>
          <cell r="I307" t="str">
            <v>GBARAN</v>
          </cell>
          <cell r="J307">
            <v>0</v>
          </cell>
          <cell r="K307">
            <v>0</v>
          </cell>
          <cell r="L307" t="str">
            <v>Iwegbu , Chibuzo</v>
          </cell>
        </row>
        <row r="308">
          <cell r="A308" t="str">
            <v>NIP_BP11_C_FLDN_GU IPP</v>
          </cell>
          <cell r="B308" t="str">
            <v>Gbaran Ubie Ph1</v>
          </cell>
          <cell r="C308" t="str">
            <v>Gbaran Ubie Phase 1_IPP</v>
          </cell>
          <cell r="D308" t="str">
            <v>C_FLDN_GU IPP</v>
          </cell>
          <cell r="E308" t="str">
            <v>Gbaran Ubie IPP</v>
          </cell>
          <cell r="F308" t="str">
            <v>LAND EAST</v>
          </cell>
          <cell r="G308" t="str">
            <v>East</v>
          </cell>
          <cell r="H308" t="str">
            <v>OML - 28</v>
          </cell>
          <cell r="I308" t="str">
            <v>ETELEBOU</v>
          </cell>
          <cell r="J308">
            <v>0</v>
          </cell>
          <cell r="K308">
            <v>0</v>
          </cell>
          <cell r="L308" t="str">
            <v>Balogun , Oluseun</v>
          </cell>
        </row>
        <row r="309">
          <cell r="A309" t="str">
            <v>NIP_BP11_C_FLDN_GU IPP_Prior</v>
          </cell>
          <cell r="B309" t="str">
            <v>Gbaran Ubie Ph1</v>
          </cell>
          <cell r="C309" t="str">
            <v>Gbaran Ubie Phase 1_IPP</v>
          </cell>
          <cell r="D309" t="str">
            <v>C_FLDN_GU IPP_Prior</v>
          </cell>
          <cell r="E309" t="str">
            <v>Gbaran Ubie IPP</v>
          </cell>
          <cell r="F309" t="str">
            <v>LAND EAST</v>
          </cell>
          <cell r="G309" t="str">
            <v>East</v>
          </cell>
          <cell r="H309" t="str">
            <v>OML - 28</v>
          </cell>
          <cell r="I309" t="str">
            <v>ETELEBOU</v>
          </cell>
          <cell r="J309">
            <v>0</v>
          </cell>
          <cell r="K309">
            <v>0</v>
          </cell>
          <cell r="L309" t="str">
            <v>Balogun , Oluseun</v>
          </cell>
        </row>
        <row r="310">
          <cell r="A310" t="str">
            <v>NIP_BP11_C_EPUZ_PreFID</v>
          </cell>
          <cell r="B310" t="str">
            <v>Gbaran Ubie Phase 2A</v>
          </cell>
          <cell r="C310" t="str">
            <v>Gbaran Ubie Phase 2A (Epu)</v>
          </cell>
          <cell r="D310" t="str">
            <v>C_EPUZ_PreFID</v>
          </cell>
          <cell r="E310" t="str">
            <v>GU Ph2A (Epu)</v>
          </cell>
          <cell r="F310" t="str">
            <v>LAND EAST</v>
          </cell>
          <cell r="G310" t="str">
            <v>East</v>
          </cell>
          <cell r="H310" t="str">
            <v>OML - 28</v>
          </cell>
          <cell r="I310" t="str">
            <v>EPU</v>
          </cell>
          <cell r="J310">
            <v>0</v>
          </cell>
          <cell r="K310">
            <v>0</v>
          </cell>
          <cell r="L310" t="str">
            <v>Balogun , Oluseun</v>
          </cell>
        </row>
        <row r="311">
          <cell r="A311" t="str">
            <v>NIP_BP11_D_EPUZ_EL2_G02</v>
          </cell>
          <cell r="B311" t="str">
            <v>Gbaran Ubie Phase 2A</v>
          </cell>
          <cell r="C311" t="str">
            <v>Gbaran Ubie Phase 2A (Epu)</v>
          </cell>
          <cell r="D311" t="str">
            <v>D_EPUZ_EL2_G02</v>
          </cell>
          <cell r="E311" t="str">
            <v>Gbaran Ubie Phase 2A (Epu)</v>
          </cell>
          <cell r="F311" t="str">
            <v>LAND EAST</v>
          </cell>
          <cell r="G311" t="str">
            <v>East</v>
          </cell>
          <cell r="H311" t="str">
            <v>OML - 42</v>
          </cell>
          <cell r="I311" t="str">
            <v>EPU</v>
          </cell>
          <cell r="J311">
            <v>0</v>
          </cell>
          <cell r="K311">
            <v>0</v>
          </cell>
          <cell r="L311" t="str">
            <v>Iwegbu , Chibuzo</v>
          </cell>
        </row>
        <row r="312">
          <cell r="A312" t="str">
            <v>NIP_BP11_D_EPUZ_EL2_G01</v>
          </cell>
          <cell r="B312" t="str">
            <v>Gbaran Ubie Phase 2A</v>
          </cell>
          <cell r="C312" t="str">
            <v>Gbaran Ubie Phase 2A (Epu)</v>
          </cell>
          <cell r="D312" t="str">
            <v>D_EPUZ_EL2_G01</v>
          </cell>
          <cell r="E312" t="str">
            <v>GU Ph2A (Epu Appraisal)</v>
          </cell>
          <cell r="F312" t="str">
            <v>LAND EAST</v>
          </cell>
          <cell r="G312" t="str">
            <v>East</v>
          </cell>
          <cell r="H312" t="str">
            <v>OML - 42</v>
          </cell>
          <cell r="I312" t="str">
            <v>EPU</v>
          </cell>
          <cell r="J312">
            <v>0</v>
          </cell>
          <cell r="K312">
            <v>0</v>
          </cell>
          <cell r="L312" t="str">
            <v>Iwegbu , Chibuzo</v>
          </cell>
        </row>
        <row r="313">
          <cell r="A313" t="str">
            <v>NIP_BP11_C_EPUZ_GU2</v>
          </cell>
          <cell r="B313" t="str">
            <v>Gbaran Ubie Phase 2A</v>
          </cell>
          <cell r="C313" t="str">
            <v>Gbaran Ubie Phase 2A (Epu)</v>
          </cell>
          <cell r="D313" t="str">
            <v>C_EPUZ_GU2</v>
          </cell>
          <cell r="E313" t="str">
            <v>GU Ph2A (Epu)</v>
          </cell>
          <cell r="F313" t="str">
            <v>LAND EAST</v>
          </cell>
          <cell r="G313" t="str">
            <v>East</v>
          </cell>
          <cell r="H313" t="str">
            <v>CROSS ASSET</v>
          </cell>
          <cell r="I313" t="str">
            <v>CROSS ASSET</v>
          </cell>
          <cell r="J313">
            <v>0</v>
          </cell>
          <cell r="K313">
            <v>0</v>
          </cell>
          <cell r="L313" t="str">
            <v>Balogun , Oluseun</v>
          </cell>
        </row>
        <row r="314">
          <cell r="A314" t="str">
            <v>NIP_BP11_C_GBARC4_PreFID</v>
          </cell>
          <cell r="B314" t="str">
            <v>Gbaran Ubie Phase 2A</v>
          </cell>
          <cell r="C314" t="str">
            <v>Gbaran Ubie Phase 2A (Gbaran C4)</v>
          </cell>
          <cell r="D314" t="str">
            <v>C_GBARC4_PreFID</v>
          </cell>
          <cell r="E314" t="str">
            <v>GU Ph2A (Gbaran C4)</v>
          </cell>
          <cell r="F314" t="str">
            <v>LAND EAST</v>
          </cell>
          <cell r="G314" t="str">
            <v>East</v>
          </cell>
          <cell r="H314" t="str">
            <v>CROSS ASSET</v>
          </cell>
          <cell r="I314" t="str">
            <v>GBARAN</v>
          </cell>
          <cell r="J314">
            <v>0</v>
          </cell>
          <cell r="K314">
            <v>0</v>
          </cell>
          <cell r="L314" t="str">
            <v>Balogun , Oluseun</v>
          </cell>
        </row>
        <row r="315">
          <cell r="A315" t="str">
            <v>NIP_BP11_C_C4ZZ_GU2</v>
          </cell>
          <cell r="B315" t="str">
            <v>Gbaran Ubie Phase 2A</v>
          </cell>
          <cell r="C315" t="str">
            <v>Gbaran Ubie Phase 2A (Gbaran C4)</v>
          </cell>
          <cell r="D315" t="str">
            <v>C_C4ZZ_GU2</v>
          </cell>
          <cell r="E315" t="str">
            <v>GU Ph2A (Gbaran C4)</v>
          </cell>
          <cell r="F315" t="str">
            <v>LAND EAST</v>
          </cell>
          <cell r="G315" t="str">
            <v>East</v>
          </cell>
          <cell r="H315" t="str">
            <v>OML - 28</v>
          </cell>
          <cell r="I315" t="str">
            <v>GBARAN</v>
          </cell>
          <cell r="J315">
            <v>0</v>
          </cell>
          <cell r="K315">
            <v>0</v>
          </cell>
          <cell r="L315" t="str">
            <v>Balogun , Oluseun</v>
          </cell>
        </row>
        <row r="316">
          <cell r="A316" t="str">
            <v>NIP_BP11_D_GBAR_EL2_G02</v>
          </cell>
          <cell r="B316" t="str">
            <v>Gbaran Ubie Phase 2A</v>
          </cell>
          <cell r="C316" t="str">
            <v>Gbaran Ubie Phase 2A (Gbaran C4)</v>
          </cell>
          <cell r="D316" t="str">
            <v>D_GBAR_EL2_G02</v>
          </cell>
          <cell r="E316" t="str">
            <v>GU Ph2A (Gbaran C4)</v>
          </cell>
          <cell r="F316" t="str">
            <v>LAND EAST</v>
          </cell>
          <cell r="G316" t="str">
            <v>East</v>
          </cell>
          <cell r="H316" t="str">
            <v>OML - 45</v>
          </cell>
          <cell r="I316" t="str">
            <v>GBARAN</v>
          </cell>
          <cell r="J316">
            <v>0</v>
          </cell>
          <cell r="K316">
            <v>0</v>
          </cell>
          <cell r="L316" t="str">
            <v>Iwegbu , Chibuzo</v>
          </cell>
        </row>
        <row r="317">
          <cell r="A317" t="str">
            <v>NIP_BP11_D_KOMA_EL2_G31</v>
          </cell>
          <cell r="B317" t="str">
            <v>Gbaran Ubie Phase 2A</v>
          </cell>
          <cell r="C317" t="str">
            <v>Gbaran Ubie Phase 2A (Koroama)</v>
          </cell>
          <cell r="D317" t="str">
            <v>D_KOMA_EL2_G31</v>
          </cell>
          <cell r="E317" t="str">
            <v>Koroama Appraisal</v>
          </cell>
          <cell r="F317" t="str">
            <v>LAND EAST</v>
          </cell>
          <cell r="G317" t="str">
            <v>East</v>
          </cell>
          <cell r="H317" t="str">
            <v>OML - 72</v>
          </cell>
          <cell r="I317" t="str">
            <v>KOLO CREEK</v>
          </cell>
          <cell r="J317">
            <v>0</v>
          </cell>
          <cell r="K317">
            <v>0</v>
          </cell>
          <cell r="L317" t="str">
            <v>Iwegbu , Chibuzo</v>
          </cell>
        </row>
        <row r="318">
          <cell r="A318" t="str">
            <v>NIP_BP11_C_KOMA_GU2</v>
          </cell>
          <cell r="B318" t="str">
            <v>Gbaran Ubie Phase 2A</v>
          </cell>
          <cell r="C318" t="str">
            <v>Gbaran Ubie Phase 2A (Koroama)</v>
          </cell>
          <cell r="D318" t="str">
            <v>C_KOMA_GU2</v>
          </cell>
          <cell r="E318" t="str">
            <v>GU Ph2A (Koroama)</v>
          </cell>
          <cell r="F318" t="str">
            <v>LAND EAST</v>
          </cell>
          <cell r="G318" t="str">
            <v>East</v>
          </cell>
          <cell r="H318" t="str">
            <v>OML - 28</v>
          </cell>
          <cell r="I318" t="str">
            <v>KOROAMA</v>
          </cell>
          <cell r="J318">
            <v>0</v>
          </cell>
          <cell r="K318">
            <v>0</v>
          </cell>
          <cell r="L318" t="str">
            <v>Balogun , Oluseun</v>
          </cell>
        </row>
        <row r="319">
          <cell r="A319" t="str">
            <v>NIP_BP11_C_KOMA_PreFID</v>
          </cell>
          <cell r="B319" t="str">
            <v>Gbaran Ubie Phase 2A</v>
          </cell>
          <cell r="C319" t="str">
            <v>Gbaran Ubie Phase 2A (Koroama)</v>
          </cell>
          <cell r="D319" t="str">
            <v>C_KOMA_PreFID</v>
          </cell>
          <cell r="E319" t="str">
            <v>GU Ph2A (Koroama)</v>
          </cell>
          <cell r="F319" t="str">
            <v>LAND EAST</v>
          </cell>
          <cell r="G319" t="str">
            <v>East</v>
          </cell>
          <cell r="H319" t="str">
            <v>OML - 28</v>
          </cell>
          <cell r="I319" t="str">
            <v>KOROAMA</v>
          </cell>
          <cell r="J319">
            <v>0</v>
          </cell>
          <cell r="K319">
            <v>0</v>
          </cell>
          <cell r="L319" t="str">
            <v>Balogun , Oluseun</v>
          </cell>
        </row>
        <row r="320">
          <cell r="A320" t="str">
            <v>NIP_BP11_D_KOMA_EL2_G02</v>
          </cell>
          <cell r="B320" t="str">
            <v>Gbaran Ubie Phase 2A</v>
          </cell>
          <cell r="C320" t="str">
            <v>Gbaran Ubie Phase 2A (Koroama)</v>
          </cell>
          <cell r="D320" t="str">
            <v>D_KOMA_EL2_G02</v>
          </cell>
          <cell r="E320" t="str">
            <v>GU Ph2A (Koroama)</v>
          </cell>
          <cell r="F320" t="str">
            <v>LAND EAST</v>
          </cell>
          <cell r="G320" t="str">
            <v>East</v>
          </cell>
          <cell r="H320" t="str">
            <v>OML - 46</v>
          </cell>
          <cell r="I320" t="str">
            <v>KOLO CREEK</v>
          </cell>
          <cell r="J320">
            <v>0</v>
          </cell>
          <cell r="K320">
            <v>0</v>
          </cell>
          <cell r="L320" t="str">
            <v>Iwegbu , Chibuzo</v>
          </cell>
        </row>
        <row r="321">
          <cell r="A321" t="str">
            <v>NIP_BP11_C_KOCR_GU2</v>
          </cell>
          <cell r="B321" t="str">
            <v>Gbaran Ubie Phase 2B</v>
          </cell>
          <cell r="C321" t="str">
            <v>Gbaran Ubie Phase 2B (Kolo Creek)</v>
          </cell>
          <cell r="D321" t="str">
            <v>C_KOCR_GU2</v>
          </cell>
          <cell r="E321" t="str">
            <v>GU Ph2B (Kolo Creek)</v>
          </cell>
          <cell r="F321" t="str">
            <v>LAND EAST</v>
          </cell>
          <cell r="G321" t="str">
            <v>East</v>
          </cell>
          <cell r="H321" t="str">
            <v>OML - 28</v>
          </cell>
          <cell r="I321" t="str">
            <v>KOLO CREEK</v>
          </cell>
          <cell r="J321">
            <v>0</v>
          </cell>
          <cell r="K321">
            <v>0</v>
          </cell>
          <cell r="L321" t="str">
            <v>Balogun , Oluseun</v>
          </cell>
        </row>
        <row r="322">
          <cell r="A322" t="str">
            <v>NIP_BP11_D_KOCR_EL2_G04</v>
          </cell>
          <cell r="B322" t="str">
            <v>Gbaran Ubie Phase 2B</v>
          </cell>
          <cell r="C322" t="str">
            <v>Gbaran Ubie Phase 2B (Kolo Creek)</v>
          </cell>
          <cell r="D322" t="str">
            <v>D_KOCR_EL2_G04</v>
          </cell>
          <cell r="E322" t="str">
            <v>GU Ph2B (Kolo Creek)</v>
          </cell>
          <cell r="F322" t="str">
            <v>LAND EAST</v>
          </cell>
          <cell r="G322" t="str">
            <v>East</v>
          </cell>
          <cell r="H322" t="str">
            <v>OML - 26</v>
          </cell>
          <cell r="I322" t="str">
            <v>KOLO CREEK</v>
          </cell>
          <cell r="J322">
            <v>0</v>
          </cell>
          <cell r="K322">
            <v>0</v>
          </cell>
          <cell r="L322" t="str">
            <v>Iwegbu , Chibuzo</v>
          </cell>
        </row>
        <row r="323">
          <cell r="A323" t="str">
            <v>NIP_BP11_D_KOCR_EL2_G05</v>
          </cell>
          <cell r="B323" t="str">
            <v>Gbaran Ubie Phase 2B</v>
          </cell>
          <cell r="C323" t="str">
            <v>Gbaran Ubie Phase 2B (Kolo Creek)</v>
          </cell>
          <cell r="D323" t="str">
            <v>D_KOCR_EL2_G05</v>
          </cell>
          <cell r="E323" t="str">
            <v>GU Ph2B (Kolo Creek)</v>
          </cell>
          <cell r="F323" t="str">
            <v>LAND EAST</v>
          </cell>
          <cell r="G323" t="str">
            <v>East</v>
          </cell>
          <cell r="H323" t="str">
            <v>OML - 17</v>
          </cell>
          <cell r="I323" t="str">
            <v>KOLO CREEK</v>
          </cell>
          <cell r="J323">
            <v>0</v>
          </cell>
          <cell r="K323">
            <v>0</v>
          </cell>
          <cell r="L323" t="str">
            <v>Iwegbu , Chibuzo</v>
          </cell>
        </row>
        <row r="324">
          <cell r="A324" t="str">
            <v>NIP_BP11_D_UBIE_EL2_G01</v>
          </cell>
          <cell r="B324" t="str">
            <v>Gbaran Ubie Phase 2C</v>
          </cell>
          <cell r="C324" t="str">
            <v>Gbaran Ubie Phase 2C (Ubie)</v>
          </cell>
          <cell r="D324" t="str">
            <v>D_UBIE_EL2_G01</v>
          </cell>
          <cell r="E324" t="str">
            <v>GU Ph2C (Ubie)</v>
          </cell>
          <cell r="F324" t="str">
            <v>LAND EAST</v>
          </cell>
          <cell r="G324" t="str">
            <v>East</v>
          </cell>
          <cell r="H324" t="str">
            <v>OML - 43</v>
          </cell>
          <cell r="I324" t="str">
            <v>UBIE</v>
          </cell>
          <cell r="J324">
            <v>0</v>
          </cell>
          <cell r="K324">
            <v>0</v>
          </cell>
          <cell r="L324" t="str">
            <v>Iwegbu , Chibuzo</v>
          </cell>
        </row>
        <row r="325">
          <cell r="A325" t="str">
            <v>NIP_BP11_D_UBIE_EL2_G03</v>
          </cell>
          <cell r="B325" t="str">
            <v>Gbaran Ubie Phase 2C</v>
          </cell>
          <cell r="C325" t="str">
            <v>Gbaran Ubie Phase 2C (Ubie)</v>
          </cell>
          <cell r="D325" t="str">
            <v>D_UBIE_EL2_G03</v>
          </cell>
          <cell r="E325" t="str">
            <v>GU Ph2C (Ubie)</v>
          </cell>
          <cell r="F325" t="str">
            <v>LAND EAST</v>
          </cell>
          <cell r="G325" t="str">
            <v>East</v>
          </cell>
          <cell r="H325" t="str">
            <v>OML - 27</v>
          </cell>
          <cell r="I325" t="str">
            <v>UBIE</v>
          </cell>
          <cell r="J325">
            <v>0</v>
          </cell>
          <cell r="K325">
            <v>0</v>
          </cell>
          <cell r="L325" t="str">
            <v>Iwegbu , Chibuzo</v>
          </cell>
        </row>
        <row r="326">
          <cell r="A326" t="str">
            <v>NIP_BP11_C_UBIE_GU2</v>
          </cell>
          <cell r="B326" t="str">
            <v>Gbaran Ubie Phase 2C</v>
          </cell>
          <cell r="C326" t="str">
            <v>Gbaran Ubie Phase 2C (Ubie)</v>
          </cell>
          <cell r="D326" t="str">
            <v>C_UBIE_GU2</v>
          </cell>
          <cell r="E326" t="str">
            <v>GU Ph2C (Ubie)</v>
          </cell>
          <cell r="F326" t="str">
            <v>LAND EAST</v>
          </cell>
          <cell r="G326" t="str">
            <v>East</v>
          </cell>
          <cell r="H326" t="str">
            <v>OML - 23</v>
          </cell>
          <cell r="I326" t="str">
            <v>UBIE</v>
          </cell>
          <cell r="J326">
            <v>0</v>
          </cell>
          <cell r="K326">
            <v>0</v>
          </cell>
          <cell r="L326" t="str">
            <v>Balogun , Oluseun</v>
          </cell>
        </row>
        <row r="327">
          <cell r="A327" t="str">
            <v>NIP_BP11_D_UBIE_EL2_D01</v>
          </cell>
          <cell r="B327" t="str">
            <v>Gbaran Ubie Phase 2C</v>
          </cell>
          <cell r="C327" t="str">
            <v>Gbaran Ubie Phase 2C (Ubie)</v>
          </cell>
          <cell r="D327" t="str">
            <v>D_UBIE_EL2_D01</v>
          </cell>
          <cell r="E327" t="str">
            <v>GU Ph2C (Ubie)</v>
          </cell>
          <cell r="F327" t="str">
            <v>LAND EAST</v>
          </cell>
          <cell r="G327" t="str">
            <v>East</v>
          </cell>
          <cell r="H327" t="str">
            <v>OML - 30</v>
          </cell>
          <cell r="I327" t="str">
            <v>UBIE</v>
          </cell>
          <cell r="J327">
            <v>0</v>
          </cell>
          <cell r="K327">
            <v>0</v>
          </cell>
          <cell r="L327" t="str">
            <v>Iwegbu , Chibuzo</v>
          </cell>
        </row>
        <row r="328">
          <cell r="A328" t="str">
            <v>NIP_BP11_Z_KOCR_EL2_G01</v>
          </cell>
          <cell r="B328" t="str">
            <v>Gbaran Ubie Ph3</v>
          </cell>
          <cell r="C328" t="str">
            <v>Gbaran Ubie Phase 3</v>
          </cell>
          <cell r="D328" t="str">
            <v>Z_KOCR_EL2_G01</v>
          </cell>
          <cell r="E328" t="str">
            <v>Gbaran Ubie Phase 3</v>
          </cell>
          <cell r="F328" t="str">
            <v>LAND EAST</v>
          </cell>
          <cell r="G328" t="str">
            <v>East</v>
          </cell>
          <cell r="H328" t="str">
            <v>OML - 28</v>
          </cell>
          <cell r="I328" t="str">
            <v>KOLO CREEK</v>
          </cell>
          <cell r="J328">
            <v>0</v>
          </cell>
          <cell r="K328">
            <v>0</v>
          </cell>
          <cell r="L328" t="str">
            <v>Iwegbu , Chibuzo</v>
          </cell>
        </row>
        <row r="329">
          <cell r="A329" t="str">
            <v>NIP_BP11_Z_UZUZ_EL2_G01</v>
          </cell>
          <cell r="B329" t="str">
            <v>Gbaran Ubie Ph3</v>
          </cell>
          <cell r="C329" t="str">
            <v>Gbaran Ubie Phase 3</v>
          </cell>
          <cell r="D329" t="str">
            <v>Z_UZUZ_EL2_G01</v>
          </cell>
          <cell r="E329" t="str">
            <v>Gbaran Ubie Phase 3</v>
          </cell>
          <cell r="F329" t="str">
            <v>LAND EAST</v>
          </cell>
          <cell r="G329" t="str">
            <v>East</v>
          </cell>
          <cell r="H329" t="str">
            <v>OML - 42</v>
          </cell>
          <cell r="I329" t="str">
            <v>ETELEBOU</v>
          </cell>
          <cell r="J329">
            <v>0</v>
          </cell>
          <cell r="K329">
            <v>0</v>
          </cell>
          <cell r="L329" t="str">
            <v>Iwegbu , Chibuzo</v>
          </cell>
        </row>
        <row r="330">
          <cell r="A330" t="str">
            <v>NIP_BP11_Z_UBIE_EL2_D01</v>
          </cell>
          <cell r="B330" t="str">
            <v>Gbaran Ubie Ph3</v>
          </cell>
          <cell r="C330" t="str">
            <v>Gbaran Ubie Phase 3</v>
          </cell>
          <cell r="D330" t="str">
            <v>Z_UBIE_EL2_D01</v>
          </cell>
          <cell r="E330" t="str">
            <v>Gbaran Ubie Phase 3</v>
          </cell>
          <cell r="F330" t="str">
            <v>LAND EAST</v>
          </cell>
          <cell r="G330" t="str">
            <v>East</v>
          </cell>
          <cell r="H330" t="str">
            <v>OML - 18</v>
          </cell>
          <cell r="I330" t="str">
            <v>UBIE</v>
          </cell>
          <cell r="J330">
            <v>0</v>
          </cell>
          <cell r="K330">
            <v>0</v>
          </cell>
          <cell r="L330" t="str">
            <v>Iwegbu , Chibuzo</v>
          </cell>
        </row>
        <row r="331">
          <cell r="A331" t="str">
            <v>NIP_BP11_Z_AHIA_EL2_D01</v>
          </cell>
          <cell r="B331" t="str">
            <v>Gbaran Ubie Ph3</v>
          </cell>
          <cell r="C331" t="str">
            <v>Gbaran Ubie Phase 3</v>
          </cell>
          <cell r="D331" t="str">
            <v>Z_AHIA_EL2_D01</v>
          </cell>
          <cell r="E331" t="str">
            <v>Gbaran Ubie Phase 3</v>
          </cell>
          <cell r="F331" t="str">
            <v>LAND EAST</v>
          </cell>
          <cell r="G331" t="str">
            <v>East</v>
          </cell>
          <cell r="H331" t="str">
            <v>OML - 35</v>
          </cell>
          <cell r="I331" t="str">
            <v>AHIA</v>
          </cell>
          <cell r="J331">
            <v>0</v>
          </cell>
          <cell r="K331">
            <v>0</v>
          </cell>
          <cell r="L331" t="str">
            <v>Iwegbu , Chibuzo</v>
          </cell>
        </row>
        <row r="332">
          <cell r="A332" t="str">
            <v>NIP_BP11_D_GBAR_EL2_G03</v>
          </cell>
          <cell r="B332" t="str">
            <v>Gbaran Ubie Ph3</v>
          </cell>
          <cell r="C332" t="str">
            <v>Gbaran Ubie Phase 3</v>
          </cell>
          <cell r="D332" t="str">
            <v>D_GBAR_EL2_G03</v>
          </cell>
          <cell r="E332" t="str">
            <v>Gbaran Ubie Phase 3</v>
          </cell>
          <cell r="F332" t="str">
            <v>LAND EAST</v>
          </cell>
          <cell r="G332" t="str">
            <v>East</v>
          </cell>
          <cell r="H332" t="str">
            <v>OML - 45</v>
          </cell>
          <cell r="I332" t="str">
            <v>GBARAN</v>
          </cell>
          <cell r="J332">
            <v>0</v>
          </cell>
          <cell r="K332">
            <v>0</v>
          </cell>
          <cell r="L332" t="str">
            <v>Iwegbu , Chibuzo</v>
          </cell>
        </row>
        <row r="333">
          <cell r="A333" t="str">
            <v>NIP_BP11_Z_UBIE_EL2_G01</v>
          </cell>
          <cell r="B333" t="str">
            <v>Gbaran Ubie Ph3</v>
          </cell>
          <cell r="C333" t="str">
            <v>Gbaran Ubie Phase 3</v>
          </cell>
          <cell r="D333" t="str">
            <v>Z_UBIE_EL2_G01</v>
          </cell>
          <cell r="E333" t="str">
            <v>Gbaran Ubie Phase 3</v>
          </cell>
          <cell r="F333" t="str">
            <v>LAND EAST</v>
          </cell>
          <cell r="G333" t="str">
            <v>East</v>
          </cell>
          <cell r="H333" t="str">
            <v>OML - 21</v>
          </cell>
          <cell r="I333" t="str">
            <v>UBIE</v>
          </cell>
          <cell r="J333">
            <v>0</v>
          </cell>
          <cell r="K333">
            <v>0</v>
          </cell>
          <cell r="L333" t="str">
            <v>Iwegbu , Chibuzo</v>
          </cell>
        </row>
        <row r="334">
          <cell r="A334" t="str">
            <v>NIP_BP11_D_ETEL_EL2_D02</v>
          </cell>
          <cell r="B334" t="str">
            <v>Gbaran Ubie Ph3</v>
          </cell>
          <cell r="C334" t="str">
            <v>Gbaran Ubie Phase 3</v>
          </cell>
          <cell r="D334" t="str">
            <v>D_ETEL_EL2_D02</v>
          </cell>
          <cell r="E334" t="str">
            <v>Gbaran Ubie Phase 3</v>
          </cell>
          <cell r="F334" t="str">
            <v>LAND EAST</v>
          </cell>
          <cell r="G334" t="str">
            <v>East</v>
          </cell>
          <cell r="H334" t="str">
            <v>OML - 28</v>
          </cell>
          <cell r="I334" t="str">
            <v>ETELEBOU</v>
          </cell>
          <cell r="J334">
            <v>0</v>
          </cell>
          <cell r="K334">
            <v>0</v>
          </cell>
          <cell r="L334" t="str">
            <v>Iwegbu , Chibuzo</v>
          </cell>
        </row>
        <row r="335">
          <cell r="A335" t="str">
            <v>NIP_BP11_D_KOCR_EL2_D02</v>
          </cell>
          <cell r="B335" t="str">
            <v>Gbaran Ubie Ph3</v>
          </cell>
          <cell r="C335" t="str">
            <v>Gbaran Ubie Phase 3</v>
          </cell>
          <cell r="D335" t="str">
            <v>D_KOCR_EL2_D02</v>
          </cell>
          <cell r="E335" t="str">
            <v>Gbaran Ubie Phase 3</v>
          </cell>
          <cell r="F335" t="str">
            <v>LAND EAST</v>
          </cell>
          <cell r="G335" t="str">
            <v>East</v>
          </cell>
          <cell r="H335" t="str">
            <v>OML - 11</v>
          </cell>
          <cell r="I335" t="str">
            <v>KOLO CREEK</v>
          </cell>
          <cell r="J335">
            <v>0</v>
          </cell>
          <cell r="K335">
            <v>0</v>
          </cell>
          <cell r="L335" t="str">
            <v>Iwegbu , Chibuzo</v>
          </cell>
        </row>
        <row r="336">
          <cell r="A336" t="str">
            <v>NIP_BP11_Z_ETEL_EL2_D01</v>
          </cell>
          <cell r="B336" t="str">
            <v>Gbaran Ubie Ph3</v>
          </cell>
          <cell r="C336" t="str">
            <v>Gbaran Ubie Phase 3</v>
          </cell>
          <cell r="D336" t="str">
            <v>Z_ETEL_EL2_D01</v>
          </cell>
          <cell r="E336" t="str">
            <v>Gbaran Ubie Phase 3</v>
          </cell>
          <cell r="F336" t="str">
            <v>LAND EAST</v>
          </cell>
          <cell r="G336" t="str">
            <v>East</v>
          </cell>
          <cell r="H336" t="str">
            <v>OML - 34</v>
          </cell>
          <cell r="I336" t="str">
            <v>ETELEBOU</v>
          </cell>
          <cell r="J336">
            <v>0</v>
          </cell>
          <cell r="K336">
            <v>0</v>
          </cell>
          <cell r="L336" t="str">
            <v>Iwegbu , Chibuzo</v>
          </cell>
        </row>
        <row r="337">
          <cell r="A337" t="str">
            <v>NIP_BP11_Z_ENWH_EL2_G01</v>
          </cell>
          <cell r="B337" t="str">
            <v>Gbaran Ubie Ph3</v>
          </cell>
          <cell r="C337" t="str">
            <v>Gbaran Ubie Phase 3</v>
          </cell>
          <cell r="D337" t="str">
            <v>Z_ENWH_EL2_G01</v>
          </cell>
          <cell r="E337" t="str">
            <v>Gbaran Ubie Phase 3</v>
          </cell>
          <cell r="F337" t="str">
            <v>LAND EAST</v>
          </cell>
          <cell r="G337" t="str">
            <v>East</v>
          </cell>
          <cell r="H337" t="str">
            <v>OML - 34</v>
          </cell>
          <cell r="I337" t="str">
            <v>ENWHE</v>
          </cell>
          <cell r="J337">
            <v>0</v>
          </cell>
          <cell r="K337">
            <v>0</v>
          </cell>
          <cell r="L337" t="str">
            <v>Iwegbu , Chibuzo</v>
          </cell>
        </row>
        <row r="338">
          <cell r="A338" t="str">
            <v>NIP_BP11_Z_ABAS_EL2_G01</v>
          </cell>
          <cell r="B338" t="str">
            <v>Gbaran Ubie Ph3</v>
          </cell>
          <cell r="C338" t="str">
            <v>Gbaran Ubie Phase 3</v>
          </cell>
          <cell r="D338" t="str">
            <v>Z_ABAS_EL2_G01</v>
          </cell>
          <cell r="E338" t="str">
            <v>Gbaran Ubie Phase 3</v>
          </cell>
          <cell r="F338" t="str">
            <v>LAND EAST</v>
          </cell>
          <cell r="G338" t="str">
            <v>East</v>
          </cell>
          <cell r="H338" t="str">
            <v>OML - 28</v>
          </cell>
          <cell r="I338" t="str">
            <v>GBARAN</v>
          </cell>
          <cell r="J338">
            <v>0</v>
          </cell>
          <cell r="K338">
            <v>0</v>
          </cell>
          <cell r="L338" t="str">
            <v>Iwegbu , Chibuzo</v>
          </cell>
        </row>
        <row r="339">
          <cell r="A339" t="str">
            <v>NIP_BP11_Z_ADIB_EL2_D01</v>
          </cell>
          <cell r="B339" t="str">
            <v>Gbaran Ubie Ph3</v>
          </cell>
          <cell r="C339" t="str">
            <v>Gbaran Ubie Phase 3</v>
          </cell>
          <cell r="D339" t="str">
            <v>Z_ADIB_EL2_D01</v>
          </cell>
          <cell r="E339" t="str">
            <v>Gbaran Ubie Phase 3</v>
          </cell>
          <cell r="F339" t="str">
            <v>LAND EAST</v>
          </cell>
          <cell r="G339" t="str">
            <v>East</v>
          </cell>
          <cell r="H339" t="str">
            <v>OML - 22</v>
          </cell>
          <cell r="I339" t="str">
            <v>ADIBAWA</v>
          </cell>
          <cell r="J339">
            <v>0</v>
          </cell>
          <cell r="K339">
            <v>0</v>
          </cell>
          <cell r="L339" t="str">
            <v>Iwegbu , Chibuzo</v>
          </cell>
        </row>
        <row r="340">
          <cell r="A340" t="str">
            <v>NIP_BP11_Z_GBAR_EL2_G01</v>
          </cell>
          <cell r="B340" t="str">
            <v>Gbaran Ubie Ph3</v>
          </cell>
          <cell r="C340" t="str">
            <v>Gbaran Ubie Phase 3</v>
          </cell>
          <cell r="D340" t="str">
            <v>Z_GBAR_EL2_G01</v>
          </cell>
          <cell r="E340" t="str">
            <v>Gbaran Ubie Phase 3</v>
          </cell>
          <cell r="F340" t="str">
            <v>LAND EAST</v>
          </cell>
          <cell r="G340" t="str">
            <v>East</v>
          </cell>
          <cell r="H340" t="str">
            <v>OML - 18</v>
          </cell>
          <cell r="I340" t="str">
            <v>GBARAN</v>
          </cell>
          <cell r="J340">
            <v>0</v>
          </cell>
          <cell r="K340">
            <v>0</v>
          </cell>
          <cell r="L340" t="str">
            <v>Iwegbu , Chibuzo</v>
          </cell>
        </row>
        <row r="341">
          <cell r="A341" t="str">
            <v>NIP_BP11_Z_GBAR_EL2_D01</v>
          </cell>
          <cell r="B341" t="str">
            <v>Gbaran Ubie Ph3</v>
          </cell>
          <cell r="C341" t="str">
            <v>Gbaran Ubie Phase 3</v>
          </cell>
          <cell r="D341" t="str">
            <v>Z_GBAR_EL2_D01</v>
          </cell>
          <cell r="E341" t="str">
            <v>Gbaran Ubie Phase 3</v>
          </cell>
          <cell r="F341" t="str">
            <v>LAND EAST</v>
          </cell>
          <cell r="G341" t="str">
            <v>East</v>
          </cell>
          <cell r="H341" t="str">
            <v>OML - 18</v>
          </cell>
          <cell r="I341" t="str">
            <v>GBARAN</v>
          </cell>
          <cell r="J341">
            <v>0</v>
          </cell>
          <cell r="K341">
            <v>0</v>
          </cell>
          <cell r="L341" t="str">
            <v>Iwegbu , Chibuzo</v>
          </cell>
        </row>
        <row r="342">
          <cell r="A342" t="str">
            <v>NIP_BP11_Z_RUMU_EL2_G01</v>
          </cell>
          <cell r="B342" t="str">
            <v>SPDC - Other</v>
          </cell>
          <cell r="C342" t="str">
            <v>Gbaran Ubie Phase 4+</v>
          </cell>
          <cell r="D342" t="str">
            <v>Z_RUMU_EL2_G01</v>
          </cell>
          <cell r="E342" t="str">
            <v>Gbaran Ubie Phase 4+</v>
          </cell>
          <cell r="F342" t="str">
            <v>LAND EAST</v>
          </cell>
          <cell r="G342" t="str">
            <v>East</v>
          </cell>
          <cell r="H342" t="str">
            <v>OML - 18</v>
          </cell>
          <cell r="I342" t="str">
            <v>NUN RIVER</v>
          </cell>
          <cell r="J342">
            <v>0</v>
          </cell>
          <cell r="K342">
            <v>0</v>
          </cell>
          <cell r="L342" t="str">
            <v>Iwegbu , Chibuzo</v>
          </cell>
        </row>
        <row r="343">
          <cell r="A343" t="str">
            <v>NIP_BP11_D_ZARA_EL2_G02</v>
          </cell>
          <cell r="B343" t="str">
            <v>SPDC - Other</v>
          </cell>
          <cell r="C343" t="str">
            <v>Gbaran Ubie Phase 4+</v>
          </cell>
          <cell r="D343" t="str">
            <v>D_ZARA_EL2_G02</v>
          </cell>
          <cell r="E343" t="str">
            <v>Gbaran Ubie Phase 4+</v>
          </cell>
          <cell r="F343" t="str">
            <v>LAND EAST</v>
          </cell>
          <cell r="G343" t="str">
            <v>East</v>
          </cell>
          <cell r="H343" t="str">
            <v>OML - 23</v>
          </cell>
          <cell r="I343" t="str">
            <v>ZARAMA</v>
          </cell>
          <cell r="J343">
            <v>0</v>
          </cell>
          <cell r="K343">
            <v>0</v>
          </cell>
          <cell r="L343" t="str">
            <v>Iwegbu , Chibuzo</v>
          </cell>
        </row>
        <row r="344">
          <cell r="A344" t="str">
            <v>NIP_BP11_D_KOCR_EL2_G03</v>
          </cell>
          <cell r="B344" t="str">
            <v>SPDC - Other</v>
          </cell>
          <cell r="C344" t="str">
            <v>Gbaran Ubie Phase 4+</v>
          </cell>
          <cell r="D344" t="str">
            <v>D_KOCR_EL2_G03</v>
          </cell>
          <cell r="E344" t="str">
            <v>Gbaran Ubie Phase 4+</v>
          </cell>
          <cell r="F344" t="str">
            <v>LAND EAST</v>
          </cell>
          <cell r="G344" t="str">
            <v>East</v>
          </cell>
          <cell r="H344" t="str">
            <v>OML - 35</v>
          </cell>
          <cell r="I344" t="str">
            <v>KOLO CREEK</v>
          </cell>
          <cell r="J344">
            <v>0</v>
          </cell>
          <cell r="K344">
            <v>0</v>
          </cell>
          <cell r="L344" t="str">
            <v>Iwegbu , Chibuzo</v>
          </cell>
        </row>
        <row r="345">
          <cell r="A345" t="str">
            <v>NIP_BP11_Z_ADIB_EL2_G01</v>
          </cell>
          <cell r="B345" t="str">
            <v>SPDC - Other</v>
          </cell>
          <cell r="C345" t="str">
            <v>Gbaran Ubie Phase 4+</v>
          </cell>
          <cell r="D345" t="str">
            <v>Z_ADIB_EL2_G01</v>
          </cell>
          <cell r="E345" t="str">
            <v>Gbaran Ubie Phase 4+</v>
          </cell>
          <cell r="F345" t="str">
            <v>LAND EAST</v>
          </cell>
          <cell r="G345" t="str">
            <v>East</v>
          </cell>
          <cell r="H345" t="str">
            <v>OML - 32</v>
          </cell>
          <cell r="I345" t="str">
            <v>ADIBAWA</v>
          </cell>
          <cell r="J345">
            <v>0</v>
          </cell>
          <cell r="K345">
            <v>0</v>
          </cell>
          <cell r="L345" t="str">
            <v>Iwegbu , Chibuzo</v>
          </cell>
        </row>
        <row r="346">
          <cell r="A346" t="str">
            <v>NIP_BP11_Z_KOCR_EL2_G02</v>
          </cell>
          <cell r="B346" t="str">
            <v>SPDC - Other</v>
          </cell>
          <cell r="C346" t="str">
            <v>Gbaran Ubie Phase 4+</v>
          </cell>
          <cell r="D346" t="str">
            <v>Z_KOCR_EL2_G02</v>
          </cell>
          <cell r="E346" t="str">
            <v>Gbaran Ubie Phase 4+</v>
          </cell>
          <cell r="F346" t="str">
            <v>LAND EAST</v>
          </cell>
          <cell r="G346" t="str">
            <v>East</v>
          </cell>
          <cell r="H346" t="str">
            <v>CROSS ASSET</v>
          </cell>
          <cell r="I346" t="str">
            <v>KOLO CREEK</v>
          </cell>
          <cell r="J346">
            <v>0</v>
          </cell>
          <cell r="K346">
            <v>0</v>
          </cell>
          <cell r="L346" t="str">
            <v>Iwegbu , Chibuzo</v>
          </cell>
        </row>
        <row r="347">
          <cell r="A347" t="str">
            <v>NIP_BP11_Z_AHIA_EL2_G01</v>
          </cell>
          <cell r="B347" t="str">
            <v>SPDC - Other</v>
          </cell>
          <cell r="C347" t="str">
            <v>Gbaran Ubie Phase 4+</v>
          </cell>
          <cell r="D347" t="str">
            <v>Z_AHIA_EL2_G01</v>
          </cell>
          <cell r="E347" t="str">
            <v>Gbaran Ubie Phase 4+</v>
          </cell>
          <cell r="F347" t="str">
            <v>LAND EAST</v>
          </cell>
          <cell r="G347" t="str">
            <v>East</v>
          </cell>
          <cell r="H347" t="str">
            <v>OML - 35</v>
          </cell>
          <cell r="I347" t="str">
            <v>AHIA</v>
          </cell>
          <cell r="J347">
            <v>0</v>
          </cell>
          <cell r="K347">
            <v>0</v>
          </cell>
          <cell r="L347" t="str">
            <v>Iwegbu , Chibuzo</v>
          </cell>
        </row>
        <row r="348">
          <cell r="A348" t="str">
            <v>NIP_BP11_Z_OBEL_EL1_G01</v>
          </cell>
          <cell r="B348" t="str">
            <v>SPDC - Other</v>
          </cell>
          <cell r="C348" t="str">
            <v>Gbaran Ubie Phase 4+</v>
          </cell>
          <cell r="D348" t="str">
            <v>Z_OBEL_EL1_G01</v>
          </cell>
          <cell r="E348" t="str">
            <v>Gbaran Ubie Phase 4+</v>
          </cell>
          <cell r="F348" t="str">
            <v>LAND EAST</v>
          </cell>
          <cell r="G348" t="str">
            <v>East</v>
          </cell>
          <cell r="H348" t="str">
            <v>OML - 23</v>
          </cell>
          <cell r="I348" t="str">
            <v>OBELE</v>
          </cell>
          <cell r="J348">
            <v>0</v>
          </cell>
          <cell r="K348">
            <v>0</v>
          </cell>
          <cell r="L348" t="str">
            <v>Iwegbu , Chibuzo</v>
          </cell>
        </row>
        <row r="349">
          <cell r="A349" t="str">
            <v>NIP_BP11_Z_UBIE_EL2_G02</v>
          </cell>
          <cell r="B349" t="str">
            <v>SPDC - Other</v>
          </cell>
          <cell r="C349" t="str">
            <v>Gbaran Ubie Phase 4+</v>
          </cell>
          <cell r="D349" t="str">
            <v>Z_UBIE_EL2_G02</v>
          </cell>
          <cell r="E349" t="str">
            <v>Gbaran Ubie Phase 4+</v>
          </cell>
          <cell r="F349" t="str">
            <v>LAND EAST</v>
          </cell>
          <cell r="G349" t="str">
            <v>East</v>
          </cell>
          <cell r="H349" t="str">
            <v>OML - 42</v>
          </cell>
          <cell r="I349" t="str">
            <v>UBIE</v>
          </cell>
          <cell r="J349">
            <v>0</v>
          </cell>
          <cell r="K349">
            <v>0</v>
          </cell>
          <cell r="L349" t="str">
            <v>Iwegbu , Chibuzo</v>
          </cell>
        </row>
        <row r="350">
          <cell r="A350" t="str">
            <v>NIP_BP11_Z_ETEL_EL2_G01</v>
          </cell>
          <cell r="B350" t="str">
            <v>SPDC - Other</v>
          </cell>
          <cell r="C350" t="str">
            <v>Gbaran Ubie Phase 4+</v>
          </cell>
          <cell r="D350" t="str">
            <v>Z_ETEL_EL2_G01</v>
          </cell>
          <cell r="E350" t="str">
            <v>Gbaran Ubie Phase 4+</v>
          </cell>
          <cell r="F350" t="str">
            <v>LAND EAST</v>
          </cell>
          <cell r="G350" t="str">
            <v>East</v>
          </cell>
          <cell r="H350" t="str">
            <v>OML - 34</v>
          </cell>
          <cell r="I350" t="str">
            <v>ETELEBOU</v>
          </cell>
          <cell r="J350">
            <v>0</v>
          </cell>
          <cell r="K350">
            <v>0</v>
          </cell>
          <cell r="L350" t="str">
            <v>Iwegbu , Chibuzo</v>
          </cell>
        </row>
        <row r="351">
          <cell r="A351" t="str">
            <v>NIP_BP11_D_KOCR_EL2_G03</v>
          </cell>
          <cell r="B351" t="str">
            <v>SPDC - Other</v>
          </cell>
          <cell r="C351" t="str">
            <v>Gbaran Ubie Phase 5</v>
          </cell>
          <cell r="D351" t="str">
            <v>D_KOCR_EL2_G03</v>
          </cell>
          <cell r="E351" t="str">
            <v>Gbaran Ubie Phase 5</v>
          </cell>
          <cell r="F351" t="str">
            <v>LAND EAST</v>
          </cell>
          <cell r="G351" t="str">
            <v>East</v>
          </cell>
          <cell r="H351" t="str">
            <v>OML - 28</v>
          </cell>
          <cell r="I351" t="str">
            <v>GBARAN</v>
          </cell>
          <cell r="J351">
            <v>0</v>
          </cell>
          <cell r="K351">
            <v>0</v>
          </cell>
          <cell r="L351" t="str">
            <v>Iwegbu , Chibuzo</v>
          </cell>
        </row>
        <row r="352">
          <cell r="A352" t="str">
            <v>NIP_BP11_D_GBAR_G03</v>
          </cell>
          <cell r="B352" t="str">
            <v>SPDC - Other</v>
          </cell>
          <cell r="C352" t="str">
            <v>Gbaran Ubie Phase 5</v>
          </cell>
          <cell r="D352" t="str">
            <v>D_GBAR_G03</v>
          </cell>
          <cell r="E352">
            <v>0</v>
          </cell>
          <cell r="F352" t="str">
            <v>N/A</v>
          </cell>
          <cell r="G352" t="str">
            <v>N/A</v>
          </cell>
          <cell r="H352" t="str">
            <v>OML - 72</v>
          </cell>
          <cell r="I352" t="str">
            <v>N/A</v>
          </cell>
          <cell r="J352">
            <v>0</v>
          </cell>
          <cell r="K352">
            <v>0</v>
          </cell>
          <cell r="L352" t="str">
            <v>N/A</v>
          </cell>
        </row>
        <row r="353">
          <cell r="A353" t="str">
            <v>NIP_BP11_D_GBET_WS1_D01</v>
          </cell>
          <cell r="B353" t="str">
            <v>SPDC - Other</v>
          </cell>
          <cell r="C353" t="str">
            <v>Gbetiokun/Abiala ID</v>
          </cell>
          <cell r="D353" t="str">
            <v>D_GBET_WS1_D01</v>
          </cell>
          <cell r="E353" t="str">
            <v>Gbetiokun/Abiala ID</v>
          </cell>
          <cell r="F353" t="str">
            <v>SWAMP WEST</v>
          </cell>
          <cell r="G353" t="str">
            <v>West</v>
          </cell>
          <cell r="H353" t="str">
            <v>OML - 45</v>
          </cell>
          <cell r="I353" t="str">
            <v>GBETIOKUN</v>
          </cell>
          <cell r="J353">
            <v>0</v>
          </cell>
          <cell r="K353">
            <v>0</v>
          </cell>
          <cell r="L353" t="str">
            <v>Baranu , Suka</v>
          </cell>
        </row>
        <row r="354">
          <cell r="A354" t="str">
            <v>NIP_BP11_D_ABIA_WS1_C01</v>
          </cell>
          <cell r="B354" t="str">
            <v>SPDC - Other</v>
          </cell>
          <cell r="C354" t="str">
            <v>Gbetiokun/Abiala ID</v>
          </cell>
          <cell r="D354" t="str">
            <v>D_ABIA_WS1_C01</v>
          </cell>
          <cell r="E354" t="str">
            <v>Gbetiokun/Abiala ID</v>
          </cell>
          <cell r="F354" t="str">
            <v>SWAMP WEST</v>
          </cell>
          <cell r="G354" t="str">
            <v>West</v>
          </cell>
          <cell r="H354" t="str">
            <v>CROSS ASSET</v>
          </cell>
          <cell r="I354" t="str">
            <v>ABIALA</v>
          </cell>
          <cell r="J354">
            <v>0</v>
          </cell>
          <cell r="K354">
            <v>0</v>
          </cell>
          <cell r="L354" t="str">
            <v>Baranu , Suka</v>
          </cell>
        </row>
        <row r="355">
          <cell r="A355" t="str">
            <v>NIP_BP11_D_GBET_WS1_C01</v>
          </cell>
          <cell r="B355" t="str">
            <v>SPDC - Other</v>
          </cell>
          <cell r="C355" t="str">
            <v>Gbetiokun/Abiala ID</v>
          </cell>
          <cell r="D355" t="str">
            <v>D_GBET_WS1_C01</v>
          </cell>
          <cell r="E355" t="str">
            <v>Gbetiokun/Abiala ID</v>
          </cell>
          <cell r="F355" t="str">
            <v>SWAMP WEST</v>
          </cell>
          <cell r="G355" t="str">
            <v>West</v>
          </cell>
          <cell r="H355" t="str">
            <v>OML - 45</v>
          </cell>
          <cell r="I355" t="str">
            <v>GBETIOKUN</v>
          </cell>
          <cell r="J355">
            <v>0</v>
          </cell>
          <cell r="K355">
            <v>0</v>
          </cell>
          <cell r="L355" t="str">
            <v>Baranu , Suka</v>
          </cell>
        </row>
        <row r="356">
          <cell r="A356" t="str">
            <v>NIP_BP11_Z_EVWR_WL2_D01</v>
          </cell>
          <cell r="B356" t="str">
            <v>SPDC - Other</v>
          </cell>
          <cell r="C356" t="str">
            <v>Greater Ughelli Gas Gathering (GUGG)</v>
          </cell>
          <cell r="D356" t="str">
            <v>Z_EVWR_WL2_D01</v>
          </cell>
          <cell r="E356" t="str">
            <v>Greater Ughelli Gas Gathering (GUGG)</v>
          </cell>
          <cell r="F356" t="str">
            <v>LAND WEST</v>
          </cell>
          <cell r="G356" t="str">
            <v>West</v>
          </cell>
          <cell r="H356" t="str">
            <v>OML - 28</v>
          </cell>
          <cell r="I356" t="str">
            <v>EVRWENI</v>
          </cell>
          <cell r="J356">
            <v>0</v>
          </cell>
          <cell r="K356">
            <v>0</v>
          </cell>
          <cell r="L356" t="str">
            <v>Ikpolo , Ernest</v>
          </cell>
        </row>
        <row r="357">
          <cell r="A357" t="str">
            <v>NIP_BP11_Z_OGIN_WL2_D01</v>
          </cell>
          <cell r="B357" t="str">
            <v>SPDC - Other</v>
          </cell>
          <cell r="C357" t="str">
            <v>Greater Ughelli Gas Gathering (GUGG)</v>
          </cell>
          <cell r="D357" t="str">
            <v>Z_OGIN_WL2_D01</v>
          </cell>
          <cell r="E357" t="str">
            <v>Greater Ughelli Gas Gathering (GUGG)</v>
          </cell>
          <cell r="F357" t="str">
            <v>LAND WEST</v>
          </cell>
          <cell r="G357" t="str">
            <v>West</v>
          </cell>
          <cell r="H357" t="str">
            <v>OML - 27</v>
          </cell>
          <cell r="I357" t="str">
            <v>OGINI</v>
          </cell>
          <cell r="J357">
            <v>0</v>
          </cell>
          <cell r="K357">
            <v>0</v>
          </cell>
          <cell r="L357" t="str">
            <v>Ikpolo , Ernest</v>
          </cell>
        </row>
        <row r="358">
          <cell r="A358" t="str">
            <v>NIP_BP11_Z_ISOK_WL2_D01</v>
          </cell>
          <cell r="B358" t="str">
            <v>SPDC - Other</v>
          </cell>
          <cell r="C358" t="str">
            <v>Greater Ughelli Gas Gathering (GUGG)</v>
          </cell>
          <cell r="D358" t="str">
            <v>Z_ISOK_WL2_D01</v>
          </cell>
          <cell r="E358" t="str">
            <v>Greater Ughelli Gas Gathering (GUGG)</v>
          </cell>
          <cell r="F358" t="str">
            <v>LAND WEST</v>
          </cell>
          <cell r="G358" t="str">
            <v>West</v>
          </cell>
          <cell r="H358" t="str">
            <v>OML - 35</v>
          </cell>
          <cell r="I358" t="str">
            <v>ISOKO</v>
          </cell>
          <cell r="J358">
            <v>0</v>
          </cell>
          <cell r="K358">
            <v>0</v>
          </cell>
          <cell r="L358" t="str">
            <v>Ikpolo , Ernest</v>
          </cell>
        </row>
        <row r="359">
          <cell r="A359" t="str">
            <v>NIP_BP11_D_JKzz_OFS_D01</v>
          </cell>
          <cell r="B359" t="str">
            <v>H Block IOGP</v>
          </cell>
          <cell r="C359" t="str">
            <v>H Block IOGP</v>
          </cell>
          <cell r="D359" t="str">
            <v>D_JKzz_OFS_D01</v>
          </cell>
          <cell r="E359" t="str">
            <v>H-Block Oil Dev</v>
          </cell>
          <cell r="F359" t="str">
            <v>OFFSHORE</v>
          </cell>
          <cell r="G359" t="str">
            <v>Off Shore</v>
          </cell>
          <cell r="H359" t="str">
            <v>OML - 43</v>
          </cell>
          <cell r="I359" t="str">
            <v>JK</v>
          </cell>
          <cell r="J359">
            <v>0</v>
          </cell>
          <cell r="K359">
            <v>0</v>
          </cell>
          <cell r="L359" t="str">
            <v>Ikpolo , Ernest</v>
          </cell>
        </row>
        <row r="360">
          <cell r="A360" t="str">
            <v>NIP_BP11_D_HAZZ_OFS_G01</v>
          </cell>
          <cell r="B360" t="str">
            <v>H Block IOGP</v>
          </cell>
          <cell r="C360" t="str">
            <v>H Block IOGP</v>
          </cell>
          <cell r="D360" t="str">
            <v>D_HAZZ_OFS_G01</v>
          </cell>
          <cell r="E360" t="str">
            <v>H-Block Gas Development</v>
          </cell>
          <cell r="F360" t="str">
            <v>OFFSHORE</v>
          </cell>
          <cell r="G360" t="str">
            <v>Off Shore</v>
          </cell>
          <cell r="H360" t="str">
            <v>OML - 45</v>
          </cell>
          <cell r="I360" t="str">
            <v>HA</v>
          </cell>
          <cell r="J360">
            <v>0</v>
          </cell>
          <cell r="K360">
            <v>0</v>
          </cell>
          <cell r="L360" t="str">
            <v>Ikpolo , Ernest</v>
          </cell>
        </row>
        <row r="361">
          <cell r="A361" t="str">
            <v>NIP_BP11_D_HBZZ_OFS_G01</v>
          </cell>
          <cell r="B361" t="str">
            <v>H Block IOGP</v>
          </cell>
          <cell r="C361" t="str">
            <v>H Block IOGP</v>
          </cell>
          <cell r="D361" t="str">
            <v>D_HBZZ_OFS_G01</v>
          </cell>
          <cell r="E361" t="str">
            <v>H-Block Gas Development</v>
          </cell>
          <cell r="F361" t="str">
            <v>OFFSHORE</v>
          </cell>
          <cell r="G361" t="str">
            <v>Off Shore</v>
          </cell>
          <cell r="H361" t="str">
            <v>OML - 45</v>
          </cell>
          <cell r="I361" t="str">
            <v>HB</v>
          </cell>
          <cell r="J361">
            <v>0</v>
          </cell>
          <cell r="K361">
            <v>0</v>
          </cell>
          <cell r="L361" t="str">
            <v>Ikpolo , Ernest</v>
          </cell>
        </row>
        <row r="362">
          <cell r="A362" t="str">
            <v>NIP_BP11_D_HDzz_OFS_D01</v>
          </cell>
          <cell r="B362" t="str">
            <v>H Block IOGP</v>
          </cell>
          <cell r="C362" t="str">
            <v>H Block IOGP</v>
          </cell>
          <cell r="D362" t="str">
            <v>D_HDzz_OFS_D01</v>
          </cell>
          <cell r="E362" t="str">
            <v>H-Block Oil Development</v>
          </cell>
          <cell r="F362" t="str">
            <v>OFFSHORE</v>
          </cell>
          <cell r="G362" t="str">
            <v>Off Shore</v>
          </cell>
          <cell r="H362" t="str">
            <v>OML - 45</v>
          </cell>
          <cell r="I362" t="str">
            <v>HD</v>
          </cell>
          <cell r="J362">
            <v>0</v>
          </cell>
          <cell r="K362">
            <v>0</v>
          </cell>
          <cell r="L362" t="str">
            <v>Ikpolo , Ernest</v>
          </cell>
        </row>
        <row r="363">
          <cell r="A363" t="str">
            <v>NIP_BP11_D_HDzz_OFS_D02</v>
          </cell>
          <cell r="B363" t="str">
            <v>H Block IOGP</v>
          </cell>
          <cell r="C363" t="str">
            <v>H Block IOGP</v>
          </cell>
          <cell r="D363" t="str">
            <v>D_HDzz_OFS_D02</v>
          </cell>
          <cell r="E363" t="str">
            <v>H-Block Oil Development</v>
          </cell>
          <cell r="F363" t="str">
            <v>OFFSHORE</v>
          </cell>
          <cell r="G363" t="str">
            <v>Off Shore</v>
          </cell>
          <cell r="H363" t="str">
            <v>OML - 28</v>
          </cell>
          <cell r="I363" t="str">
            <v>HD</v>
          </cell>
          <cell r="J363">
            <v>0</v>
          </cell>
          <cell r="K363">
            <v>0</v>
          </cell>
          <cell r="L363" t="str">
            <v>Ikpolo , Ernest</v>
          </cell>
        </row>
        <row r="364">
          <cell r="A364" t="str">
            <v>NIP_BP11_Z_HDzz_OFS_D03</v>
          </cell>
          <cell r="B364" t="str">
            <v>H Block IOGP</v>
          </cell>
          <cell r="C364" t="str">
            <v>H Block IOGP</v>
          </cell>
          <cell r="D364" t="str">
            <v>Z_HDzz_OFS_D03</v>
          </cell>
          <cell r="E364" t="str">
            <v>HD Further Oil Development</v>
          </cell>
          <cell r="F364" t="str">
            <v>OFFSHORE</v>
          </cell>
          <cell r="G364" t="str">
            <v>Off Shore</v>
          </cell>
          <cell r="H364" t="str">
            <v>OML - 18</v>
          </cell>
          <cell r="I364" t="str">
            <v>HD</v>
          </cell>
          <cell r="J364">
            <v>0</v>
          </cell>
          <cell r="K364">
            <v>0</v>
          </cell>
          <cell r="L364" t="str">
            <v>Ikpolo , Ernest</v>
          </cell>
        </row>
        <row r="365">
          <cell r="A365" t="str">
            <v>NIP_BP11_D_HAzz_OFS_D01</v>
          </cell>
          <cell r="B365" t="str">
            <v>H Block IOGP</v>
          </cell>
          <cell r="C365" t="str">
            <v>H Block IOGP</v>
          </cell>
          <cell r="D365" t="str">
            <v>D_HAzz_OFS_D01</v>
          </cell>
          <cell r="E365" t="str">
            <v>HA Oil Development</v>
          </cell>
          <cell r="F365" t="str">
            <v>OFFSHORE</v>
          </cell>
          <cell r="G365" t="str">
            <v>Off Shore</v>
          </cell>
          <cell r="H365" t="str">
            <v>OML - 45</v>
          </cell>
          <cell r="I365" t="str">
            <v>HA</v>
          </cell>
          <cell r="J365">
            <v>0</v>
          </cell>
          <cell r="K365">
            <v>0</v>
          </cell>
          <cell r="L365" t="str">
            <v>Ikpolo , Ernest</v>
          </cell>
        </row>
        <row r="366">
          <cell r="A366" t="str">
            <v>NIP_BP11_D_HIZZ_OFS_G01</v>
          </cell>
          <cell r="B366" t="str">
            <v>HI Development</v>
          </cell>
          <cell r="C366" t="str">
            <v>HI Block OPL238</v>
          </cell>
          <cell r="D366" t="str">
            <v>D_HIZZ_OFS_G01</v>
          </cell>
          <cell r="E366" t="str">
            <v>HI Development (OPL 238)</v>
          </cell>
          <cell r="F366" t="str">
            <v>OFFSHORE</v>
          </cell>
          <cell r="G366" t="str">
            <v>Off Shore</v>
          </cell>
          <cell r="H366" t="str">
            <v>OML - 28</v>
          </cell>
          <cell r="I366" t="str">
            <v>HI</v>
          </cell>
          <cell r="J366">
            <v>0</v>
          </cell>
          <cell r="K366">
            <v>0</v>
          </cell>
          <cell r="L366" t="str">
            <v>Ikpolo , Ernest</v>
          </cell>
        </row>
        <row r="367">
          <cell r="A367" t="str">
            <v>NIP_BP11_X_RMKD_EL2_X07</v>
          </cell>
          <cell r="B367" t="str">
            <v>UX- Nigeria Onshore</v>
          </cell>
          <cell r="C367" t="str">
            <v>HPHT Bundle</v>
          </cell>
          <cell r="D367" t="str">
            <v>X_RMKD_EL2_X07</v>
          </cell>
          <cell r="E367" t="str">
            <v>Rumukpe</v>
          </cell>
          <cell r="F367" t="str">
            <v>EXPLORATION - EAST</v>
          </cell>
          <cell r="G367" t="str">
            <v>East</v>
          </cell>
          <cell r="H367" t="str">
            <v>OML - 22</v>
          </cell>
          <cell r="I367" t="str">
            <v>RUMUEKPE</v>
          </cell>
          <cell r="J367">
            <v>0</v>
          </cell>
          <cell r="K367">
            <v>0</v>
          </cell>
          <cell r="L367" t="str">
            <v>Ndukwe , Jovita</v>
          </cell>
        </row>
        <row r="368">
          <cell r="A368" t="str">
            <v>NIP_BP11_X_GBDW_EL2_X07</v>
          </cell>
          <cell r="B368" t="str">
            <v>UX- Nigeria Onshore</v>
          </cell>
          <cell r="C368" t="str">
            <v>HPHT Bundle</v>
          </cell>
          <cell r="D368" t="str">
            <v>X_GBDW_EL2_X07</v>
          </cell>
          <cell r="E368" t="str">
            <v>Gbaran Deep West</v>
          </cell>
          <cell r="F368" t="str">
            <v>EXPLORATION - EAST</v>
          </cell>
          <cell r="G368" t="str">
            <v>East</v>
          </cell>
          <cell r="H368" t="str">
            <v>OML - 28</v>
          </cell>
          <cell r="I368" t="str">
            <v>GBARAN</v>
          </cell>
          <cell r="J368">
            <v>0</v>
          </cell>
          <cell r="K368">
            <v>0</v>
          </cell>
          <cell r="L368" t="str">
            <v>Ndukwe , Jovita</v>
          </cell>
        </row>
        <row r="369">
          <cell r="A369" t="str">
            <v>NIP_BP11_X_KORD_EL2_X07</v>
          </cell>
          <cell r="B369" t="str">
            <v>UX- Nigeria Onshore</v>
          </cell>
          <cell r="C369" t="str">
            <v>HPHT Bundle</v>
          </cell>
          <cell r="D369" t="str">
            <v>X_KORD_EL2_X07</v>
          </cell>
          <cell r="E369" t="str">
            <v>Koroama East Deep</v>
          </cell>
          <cell r="F369" t="str">
            <v>EXPLORATION - EAST</v>
          </cell>
          <cell r="G369" t="str">
            <v>East</v>
          </cell>
          <cell r="H369" t="str">
            <v>OML - 72</v>
          </cell>
          <cell r="I369" t="str">
            <v>KOROAMA</v>
          </cell>
          <cell r="J369">
            <v>0</v>
          </cell>
          <cell r="K369">
            <v>0</v>
          </cell>
          <cell r="L369" t="str">
            <v>Ndukwe , Jovita</v>
          </cell>
        </row>
        <row r="370">
          <cell r="A370" t="str">
            <v>NIP_BP11_X_KOCD_EL2_X07</v>
          </cell>
          <cell r="B370" t="str">
            <v>UX- Nigeria Onshore</v>
          </cell>
          <cell r="C370" t="str">
            <v>HPHT Bundle</v>
          </cell>
          <cell r="D370" t="str">
            <v>X_KOCD_EL2_X07</v>
          </cell>
          <cell r="E370" t="str">
            <v>Kolo Crk Dp</v>
          </cell>
          <cell r="F370" t="str">
            <v>EXPLORATION - EAST</v>
          </cell>
          <cell r="G370" t="str">
            <v>East</v>
          </cell>
          <cell r="H370" t="str">
            <v>OML - 28</v>
          </cell>
          <cell r="I370" t="str">
            <v>KOLO CREEK</v>
          </cell>
          <cell r="J370">
            <v>0</v>
          </cell>
          <cell r="K370">
            <v>0</v>
          </cell>
          <cell r="L370" t="str">
            <v>Ndukwe , Jovita</v>
          </cell>
        </row>
        <row r="371">
          <cell r="A371" t="str">
            <v>NIP_BP11_X_KADP_WS2_X07</v>
          </cell>
          <cell r="B371" t="str">
            <v>UX- Nigeria Onshore</v>
          </cell>
          <cell r="C371" t="str">
            <v>HPHT Bundle</v>
          </cell>
          <cell r="D371" t="str">
            <v>X_KADP_WS2_X07</v>
          </cell>
          <cell r="E371" t="str">
            <v>Kaiama Deep</v>
          </cell>
          <cell r="F371" t="str">
            <v>EXLPORATION - WEST</v>
          </cell>
          <cell r="G371" t="str">
            <v>West</v>
          </cell>
          <cell r="H371" t="str">
            <v>N/A</v>
          </cell>
          <cell r="I371" t="str">
            <v>KAIAMA</v>
          </cell>
          <cell r="J371">
            <v>0</v>
          </cell>
          <cell r="K371">
            <v>0</v>
          </cell>
          <cell r="L371" t="str">
            <v>Ndukwe , Jovita</v>
          </cell>
        </row>
        <row r="372">
          <cell r="A372" t="str">
            <v>NIP_BP11_X_GBDE_EL2_X07</v>
          </cell>
          <cell r="B372" t="str">
            <v>UX- Nigeria Onshore</v>
          </cell>
          <cell r="C372" t="str">
            <v>HPHT Bundle</v>
          </cell>
          <cell r="D372" t="str">
            <v>X_GBDE_EL2_X07</v>
          </cell>
          <cell r="E372" t="str">
            <v>Gbaran Dp East</v>
          </cell>
          <cell r="F372" t="str">
            <v>EXPLORATION - EAST</v>
          </cell>
          <cell r="G372" t="str">
            <v>East</v>
          </cell>
          <cell r="H372" t="str">
            <v>OML - 28</v>
          </cell>
          <cell r="I372" t="str">
            <v>GBARAN</v>
          </cell>
          <cell r="J372">
            <v>0</v>
          </cell>
          <cell r="K372">
            <v>0</v>
          </cell>
          <cell r="L372" t="str">
            <v>Ndukwe , Jovita</v>
          </cell>
        </row>
        <row r="373">
          <cell r="A373" t="str">
            <v>NIP_BP11_X_ENWH_EL2_X07</v>
          </cell>
          <cell r="B373" t="str">
            <v>UX- Nigeria Onshore</v>
          </cell>
          <cell r="C373" t="str">
            <v>HPHT Bundle</v>
          </cell>
          <cell r="D373" t="str">
            <v>X_ENWH_EL2_X07</v>
          </cell>
          <cell r="E373" t="str">
            <v>Enwhe_South Deep</v>
          </cell>
          <cell r="F373" t="str">
            <v>EXPLORATION - EAST</v>
          </cell>
          <cell r="G373" t="str">
            <v>East</v>
          </cell>
          <cell r="H373" t="str">
            <v>OML - 28</v>
          </cell>
          <cell r="I373" t="str">
            <v>ENWHE</v>
          </cell>
          <cell r="J373">
            <v>0</v>
          </cell>
          <cell r="K373">
            <v>0</v>
          </cell>
          <cell r="L373" t="str">
            <v>Ndukwe , Jovita</v>
          </cell>
        </row>
        <row r="374">
          <cell r="A374" t="str">
            <v>NIP_BP11_X_ALSD_ES1_X07</v>
          </cell>
          <cell r="B374" t="str">
            <v>UX- Nigeria Onshore</v>
          </cell>
          <cell r="C374" t="str">
            <v>HPHT Bundle</v>
          </cell>
          <cell r="D374" t="str">
            <v>X_ALSD_ES1_X07</v>
          </cell>
          <cell r="E374" t="str">
            <v>Alakiri South Deep</v>
          </cell>
          <cell r="F374" t="str">
            <v>EXPLORATION - EAST</v>
          </cell>
          <cell r="G374" t="str">
            <v>East</v>
          </cell>
          <cell r="H374" t="str">
            <v>OML - 18</v>
          </cell>
          <cell r="I374" t="str">
            <v>ALAKIRI</v>
          </cell>
          <cell r="J374">
            <v>0</v>
          </cell>
          <cell r="K374">
            <v>0</v>
          </cell>
          <cell r="L374" t="str">
            <v>Ndukwe , Jovita</v>
          </cell>
        </row>
        <row r="375">
          <cell r="A375" t="str">
            <v>NIP_BP11_X_EPDP_WS2_X07</v>
          </cell>
          <cell r="B375" t="str">
            <v>UX- Nigeria Onshore</v>
          </cell>
          <cell r="C375" t="str">
            <v>HPHT Bundle</v>
          </cell>
          <cell r="D375" t="str">
            <v>X_EPDP_WS2_X07</v>
          </cell>
          <cell r="E375" t="str">
            <v>Epu Deep</v>
          </cell>
          <cell r="F375" t="str">
            <v>EXLPORATION - WEST</v>
          </cell>
          <cell r="G375" t="str">
            <v>West</v>
          </cell>
          <cell r="H375" t="str">
            <v>OML - 28</v>
          </cell>
          <cell r="I375" t="str">
            <v>EPU</v>
          </cell>
          <cell r="J375">
            <v>0</v>
          </cell>
          <cell r="K375">
            <v>0</v>
          </cell>
          <cell r="L375" t="str">
            <v>Ndukwe , Jovita</v>
          </cell>
        </row>
        <row r="376">
          <cell r="A376" t="str">
            <v>NIP_BP11_X_JV_LONG LEAD ITEMS</v>
          </cell>
          <cell r="B376" t="str">
            <v>UX- Nigeria Onshore</v>
          </cell>
          <cell r="C376" t="str">
            <v>HPHT Bundle</v>
          </cell>
          <cell r="D376" t="str">
            <v>X_JV_LONG LEAD ITEMS</v>
          </cell>
          <cell r="E376" t="str">
            <v>Reservation for HPHT LLI</v>
          </cell>
          <cell r="F376" t="str">
            <v>EXPLORATION</v>
          </cell>
          <cell r="G376" t="str">
            <v>Corporate</v>
          </cell>
          <cell r="H376" t="str">
            <v>CROSS ASSET</v>
          </cell>
          <cell r="I376" t="str">
            <v>CROSS ASSET</v>
          </cell>
          <cell r="J376">
            <v>0</v>
          </cell>
          <cell r="K376">
            <v>0</v>
          </cell>
          <cell r="L376" t="str">
            <v>Ndukwe , Jovita</v>
          </cell>
        </row>
        <row r="377">
          <cell r="A377" t="str">
            <v>NIP_BP11_X_AKOD_ES1_X07</v>
          </cell>
          <cell r="B377" t="str">
            <v>UX- Nigeria Onshore</v>
          </cell>
          <cell r="C377" t="str">
            <v>HPHT Bundle</v>
          </cell>
          <cell r="D377" t="str">
            <v>X_AKOD_ES1_X07</v>
          </cell>
          <cell r="E377" t="str">
            <v>Akaso Deep</v>
          </cell>
          <cell r="F377" t="str">
            <v>EXPLORATION - EAST</v>
          </cell>
          <cell r="G377" t="str">
            <v>East</v>
          </cell>
          <cell r="H377" t="str">
            <v>OML - 18</v>
          </cell>
          <cell r="I377" t="str">
            <v>AKASO</v>
          </cell>
          <cell r="J377">
            <v>0</v>
          </cell>
          <cell r="K377">
            <v>0</v>
          </cell>
          <cell r="L377" t="str">
            <v>Ndukwe , Jovita</v>
          </cell>
        </row>
        <row r="378">
          <cell r="A378" t="str">
            <v>NIP_BP11_X_ALDP_ES1_X07</v>
          </cell>
          <cell r="B378" t="str">
            <v>UX- Nigeria Onshore</v>
          </cell>
          <cell r="C378" t="str">
            <v>HPHT Bundle</v>
          </cell>
          <cell r="D378" t="str">
            <v>X_ALDP_ES1_X07</v>
          </cell>
          <cell r="E378" t="str">
            <v>Alakiri Deep</v>
          </cell>
          <cell r="F378" t="str">
            <v>EXPLORATION - EAST</v>
          </cell>
          <cell r="G378" t="str">
            <v>East</v>
          </cell>
          <cell r="H378" t="str">
            <v>OML - 18</v>
          </cell>
          <cell r="I378" t="str">
            <v>ALAKIRI</v>
          </cell>
          <cell r="J378">
            <v>0</v>
          </cell>
          <cell r="K378">
            <v>0</v>
          </cell>
          <cell r="L378" t="str">
            <v>Ndukwe , Jovita</v>
          </cell>
        </row>
        <row r="379">
          <cell r="A379" t="str">
            <v>NIP_BP11_C_NOGI_EHR_Z01</v>
          </cell>
          <cell r="B379" t="str">
            <v>SPDC - Other</v>
          </cell>
          <cell r="C379" t="str">
            <v>HR Projects</v>
          </cell>
          <cell r="D379" t="str">
            <v>C_NOGI_EHR_Z01</v>
          </cell>
          <cell r="E379" t="str">
            <v>EAST - MEDICAL EQUIPMENT</v>
          </cell>
          <cell r="F379" t="str">
            <v>EAST</v>
          </cell>
          <cell r="G379" t="str">
            <v>East</v>
          </cell>
          <cell r="H379" t="str">
            <v>CROSS ASSET</v>
          </cell>
          <cell r="I379" t="str">
            <v>CROSS ASSET</v>
          </cell>
          <cell r="J379">
            <v>0</v>
          </cell>
          <cell r="K379">
            <v>0</v>
          </cell>
          <cell r="L379" t="str">
            <v>Amaihwe , Gregory</v>
          </cell>
        </row>
        <row r="380">
          <cell r="A380" t="str">
            <v>NIP_BP11_C_NOGI_WHR_Z03</v>
          </cell>
          <cell r="B380" t="str">
            <v>SPDC - Other</v>
          </cell>
          <cell r="C380" t="str">
            <v>HR Projects</v>
          </cell>
          <cell r="D380" t="str">
            <v>C_NOGI_WHR_Z03</v>
          </cell>
          <cell r="E380" t="str">
            <v>WEST - MEDICAL EQUIPMENT</v>
          </cell>
          <cell r="F380" t="str">
            <v>WEST</v>
          </cell>
          <cell r="G380" t="str">
            <v>West</v>
          </cell>
          <cell r="H380" t="str">
            <v>CROSS ASSET</v>
          </cell>
          <cell r="I380" t="str">
            <v>CROSS ASSET</v>
          </cell>
          <cell r="J380">
            <v>0</v>
          </cell>
          <cell r="K380">
            <v>0</v>
          </cell>
          <cell r="L380" t="str">
            <v>Amaihwe , Gregory</v>
          </cell>
        </row>
        <row r="381">
          <cell r="A381" t="str">
            <v>NIP_BP11_C_NOGI_WHR_Z01</v>
          </cell>
          <cell r="B381" t="str">
            <v>SPDC - Other</v>
          </cell>
          <cell r="C381" t="str">
            <v>HR Projects</v>
          </cell>
          <cell r="D381" t="str">
            <v>C_NOGI_WHR_Z01</v>
          </cell>
          <cell r="E381" t="str">
            <v>SITP LEARNING AIDS</v>
          </cell>
          <cell r="F381" t="str">
            <v>WEST</v>
          </cell>
          <cell r="G381" t="str">
            <v>West</v>
          </cell>
          <cell r="H381" t="str">
            <v>CROSS ASSET</v>
          </cell>
          <cell r="I381" t="str">
            <v>CROSS ASSET</v>
          </cell>
          <cell r="J381">
            <v>0</v>
          </cell>
          <cell r="K381">
            <v>0</v>
          </cell>
          <cell r="L381" t="str">
            <v>Amaihwe , Gregory</v>
          </cell>
        </row>
        <row r="382">
          <cell r="A382" t="str">
            <v>NIP_BP11_C_NOGI_WHR_A01</v>
          </cell>
          <cell r="B382" t="str">
            <v>SPDC - Other</v>
          </cell>
          <cell r="C382" t="str">
            <v>HR Projects</v>
          </cell>
          <cell r="D382" t="str">
            <v>C_NOGI_WHR_A01</v>
          </cell>
          <cell r="E382" t="str">
            <v>UPGRADE OGUNU SCHOOL</v>
          </cell>
          <cell r="F382" t="str">
            <v>WEST</v>
          </cell>
          <cell r="G382" t="str">
            <v>West</v>
          </cell>
          <cell r="H382" t="str">
            <v>CROSS ASSET</v>
          </cell>
          <cell r="I382" t="str">
            <v>CROSS ASSET</v>
          </cell>
          <cell r="J382">
            <v>0</v>
          </cell>
          <cell r="K382">
            <v>0</v>
          </cell>
          <cell r="L382" t="str">
            <v>Amaihwe , Gregory</v>
          </cell>
        </row>
        <row r="383">
          <cell r="A383" t="str">
            <v>NIP_BP11_C_NOGI_WHR_Z02</v>
          </cell>
          <cell r="B383" t="str">
            <v>SPDC - Other</v>
          </cell>
          <cell r="C383" t="str">
            <v>HR Projects</v>
          </cell>
          <cell r="D383" t="str">
            <v>C_NOGI_WHR_Z02</v>
          </cell>
          <cell r="E383" t="str">
            <v>L EQUIP/ TOOLS PRDN W/SHOPS</v>
          </cell>
          <cell r="F383" t="str">
            <v>WEST</v>
          </cell>
          <cell r="G383" t="str">
            <v>West</v>
          </cell>
          <cell r="H383" t="str">
            <v>OML - 29</v>
          </cell>
          <cell r="I383" t="str">
            <v>CROSS ASSET</v>
          </cell>
          <cell r="J383">
            <v>0</v>
          </cell>
          <cell r="K383">
            <v>0</v>
          </cell>
          <cell r="L383" t="str">
            <v>Amaihwe , Gregory</v>
          </cell>
        </row>
        <row r="384">
          <cell r="A384" t="str">
            <v>NIP_BP11_C_NOGI_EHR_A01</v>
          </cell>
          <cell r="B384" t="str">
            <v>SPDC - Other</v>
          </cell>
          <cell r="C384" t="str">
            <v>HR Projects</v>
          </cell>
          <cell r="D384" t="str">
            <v>C_NOGI_EHR_A01</v>
          </cell>
          <cell r="E384" t="str">
            <v>UPGRADE RUMUKOROSHE SCHOOL</v>
          </cell>
          <cell r="F384" t="str">
            <v>EAST</v>
          </cell>
          <cell r="G384" t="str">
            <v>East</v>
          </cell>
          <cell r="H384" t="str">
            <v>CROSS ASSET</v>
          </cell>
          <cell r="I384" t="str">
            <v>CROSS ASSET</v>
          </cell>
          <cell r="J384">
            <v>0</v>
          </cell>
          <cell r="K384">
            <v>0</v>
          </cell>
          <cell r="L384" t="str">
            <v>Amaihwe , Gregory</v>
          </cell>
        </row>
        <row r="385">
          <cell r="A385" t="str">
            <v>NIP_BP11_C_NOGI_CHR_Z02</v>
          </cell>
          <cell r="B385" t="str">
            <v>SPDC - Other</v>
          </cell>
          <cell r="C385" t="str">
            <v>HR Projects</v>
          </cell>
          <cell r="D385" t="str">
            <v>C_NOGI_CHR_Z02</v>
          </cell>
          <cell r="E385" t="str">
            <v>L IT INFRASTRUCTURE</v>
          </cell>
          <cell r="F385" t="str">
            <v>CORPORATE</v>
          </cell>
          <cell r="G385" t="str">
            <v>Corporate</v>
          </cell>
          <cell r="H385" t="str">
            <v>CROSS ASSET</v>
          </cell>
          <cell r="I385" t="str">
            <v>CROSS ASSET</v>
          </cell>
          <cell r="J385">
            <v>0</v>
          </cell>
          <cell r="K385">
            <v>0</v>
          </cell>
          <cell r="L385" t="str">
            <v>Amaihwe , Gregory</v>
          </cell>
        </row>
        <row r="386">
          <cell r="A386" t="str">
            <v>NIP_BP11_C_NOGI_CHR_Z01</v>
          </cell>
          <cell r="B386" t="str">
            <v>SPDC - Other</v>
          </cell>
          <cell r="C386" t="str">
            <v>HR Projects</v>
          </cell>
          <cell r="D386" t="str">
            <v>C_NOGI_CHR_Z01</v>
          </cell>
          <cell r="E386" t="str">
            <v>PURCHASE OF STAFF CARS</v>
          </cell>
          <cell r="F386" t="str">
            <v>CORPORATE</v>
          </cell>
          <cell r="G386" t="str">
            <v>Corporate</v>
          </cell>
          <cell r="H386" t="str">
            <v>CROSS ASSET</v>
          </cell>
          <cell r="I386" t="str">
            <v>CROSS ASSET</v>
          </cell>
          <cell r="J386">
            <v>0</v>
          </cell>
          <cell r="K386">
            <v>0</v>
          </cell>
          <cell r="L386" t="str">
            <v>Amaihwe , Gregory</v>
          </cell>
        </row>
        <row r="387">
          <cell r="A387" t="str">
            <v>NIP_BP11_D_IMOR_EL1_D01</v>
          </cell>
          <cell r="B387" t="str">
            <v>Imo River FOD</v>
          </cell>
          <cell r="C387" t="str">
            <v>Imo River FOD (Mod 1)</v>
          </cell>
          <cell r="D387" t="str">
            <v>D_IMOR_EL1_D01</v>
          </cell>
          <cell r="E387" t="str">
            <v>Imo River FOD (Mod 1)</v>
          </cell>
          <cell r="F387" t="str">
            <v>LAND EAST</v>
          </cell>
          <cell r="G387" t="str">
            <v>East</v>
          </cell>
          <cell r="H387" t="str">
            <v>OML - 28</v>
          </cell>
          <cell r="I387" t="str">
            <v>IMO RIVER</v>
          </cell>
          <cell r="J387">
            <v>0</v>
          </cell>
          <cell r="K387">
            <v>0</v>
          </cell>
          <cell r="L387" t="str">
            <v>Iwegbu , Chibuzo</v>
          </cell>
        </row>
        <row r="388">
          <cell r="A388" t="str">
            <v>NIP_BP11_D_IMOR_EL1_D02</v>
          </cell>
          <cell r="B388" t="str">
            <v>Imo River FOD</v>
          </cell>
          <cell r="C388" t="str">
            <v>Imo River FOD (Mod 2)</v>
          </cell>
          <cell r="D388" t="str">
            <v>D_IMOR_EL1_D02</v>
          </cell>
          <cell r="E388" t="str">
            <v>Imo River FOD (Mod 2)</v>
          </cell>
          <cell r="F388" t="str">
            <v>LAND EAST</v>
          </cell>
          <cell r="G388" t="str">
            <v>East</v>
          </cell>
          <cell r="H388" t="str">
            <v>OML - 28</v>
          </cell>
          <cell r="I388" t="str">
            <v>IMO RIVER</v>
          </cell>
          <cell r="J388">
            <v>0</v>
          </cell>
          <cell r="K388">
            <v>0</v>
          </cell>
          <cell r="L388" t="str">
            <v>Iwegbu , Chibuzo</v>
          </cell>
        </row>
        <row r="389">
          <cell r="A389" t="str">
            <v>NIP_BP11_D_IMOR_EL1_D03</v>
          </cell>
          <cell r="B389" t="str">
            <v>Imo River FOD</v>
          </cell>
          <cell r="C389" t="str">
            <v>Imo River FOD (Mod 3)</v>
          </cell>
          <cell r="D389" t="str">
            <v>D_IMOR_EL1_D03</v>
          </cell>
          <cell r="E389" t="str">
            <v>Imo River FOD (Mod 3)</v>
          </cell>
          <cell r="F389" t="str">
            <v>LAND EAST</v>
          </cell>
          <cell r="G389" t="str">
            <v>East</v>
          </cell>
          <cell r="H389" t="str">
            <v>OML - 28</v>
          </cell>
          <cell r="I389" t="str">
            <v>IMO RIVER</v>
          </cell>
          <cell r="J389">
            <v>0</v>
          </cell>
          <cell r="K389">
            <v>0</v>
          </cell>
          <cell r="L389" t="str">
            <v>Iwegbu , Chibuzo</v>
          </cell>
        </row>
        <row r="390">
          <cell r="A390" t="str">
            <v>NIP_BP11_D_NKAL_EL1_D01</v>
          </cell>
          <cell r="B390" t="str">
            <v>Imo River FOD</v>
          </cell>
          <cell r="C390" t="str">
            <v>Imo River FOD (Mod 4)</v>
          </cell>
          <cell r="D390" t="str">
            <v>D_NKAL_EL1_D01</v>
          </cell>
          <cell r="E390" t="str">
            <v>Imo River FOD (Mod 4)</v>
          </cell>
          <cell r="F390" t="str">
            <v>LAND EAST</v>
          </cell>
          <cell r="G390" t="str">
            <v>East</v>
          </cell>
          <cell r="H390" t="str">
            <v>OML - 18</v>
          </cell>
          <cell r="I390" t="str">
            <v>NKALI</v>
          </cell>
          <cell r="J390">
            <v>0</v>
          </cell>
          <cell r="K390">
            <v>0</v>
          </cell>
          <cell r="L390" t="str">
            <v>Iwegbu , Chibuzo</v>
          </cell>
        </row>
        <row r="391">
          <cell r="A391" t="str">
            <v>NIP_BP11_Z_IRIO_WS1_D01</v>
          </cell>
          <cell r="B391" t="str">
            <v>SPDC - Other</v>
          </cell>
          <cell r="C391" t="str">
            <v>Irigbo Initial Development</v>
          </cell>
          <cell r="D391" t="str">
            <v>Z_IRIO_WS1_D01</v>
          </cell>
          <cell r="E391" t="str">
            <v>Irigbo Initial Development</v>
          </cell>
          <cell r="F391" t="str">
            <v>SWAMP WEST</v>
          </cell>
          <cell r="G391" t="str">
            <v>East</v>
          </cell>
          <cell r="H391" t="str">
            <v>OML - 32</v>
          </cell>
          <cell r="I391" t="str">
            <v>IRIGBO</v>
          </cell>
          <cell r="J391">
            <v>0</v>
          </cell>
          <cell r="K391">
            <v>0</v>
          </cell>
          <cell r="L391" t="str">
            <v>Baranu , Suka</v>
          </cell>
        </row>
        <row r="392">
          <cell r="A392" t="str">
            <v>NIP_BP11_D_ISEN_WS2_G31</v>
          </cell>
          <cell r="B392" t="str">
            <v>Iseni-Ogara (Cluster 2B)</v>
          </cell>
          <cell r="C392" t="str">
            <v>Iseni Appraisal</v>
          </cell>
          <cell r="D392" t="str">
            <v>D_ISEN_WS2_G31</v>
          </cell>
          <cell r="E392" t="str">
            <v>Iseni Appraisal</v>
          </cell>
          <cell r="F392" t="str">
            <v>SWAMP WEST</v>
          </cell>
          <cell r="G392" t="str">
            <v>West</v>
          </cell>
          <cell r="H392" t="str">
            <v>OML - 77</v>
          </cell>
          <cell r="I392" t="str">
            <v>ISENI</v>
          </cell>
          <cell r="J392">
            <v>0</v>
          </cell>
          <cell r="K392">
            <v>0</v>
          </cell>
          <cell r="L392" t="str">
            <v>Esther , Okereke</v>
          </cell>
        </row>
        <row r="393">
          <cell r="A393" t="str">
            <v>NIP_BP11_D_KOLO_WS2_G30</v>
          </cell>
          <cell r="B393" t="str">
            <v>Iseni-Ogara (Cluster 2B)</v>
          </cell>
          <cell r="C393" t="str">
            <v>Iseni-Ogara (Cluster 2B)</v>
          </cell>
          <cell r="D393" t="str">
            <v>D_KOLO_WS2_G30</v>
          </cell>
          <cell r="E393" t="str">
            <v>Iseni-Ogara (Cluster 2B)</v>
          </cell>
          <cell r="F393" t="str">
            <v>SWAMP WEST</v>
          </cell>
          <cell r="G393" t="str">
            <v>East</v>
          </cell>
          <cell r="H393" t="str">
            <v>OML - 46</v>
          </cell>
          <cell r="I393" t="str">
            <v>KOLOBIRI</v>
          </cell>
          <cell r="J393">
            <v>0</v>
          </cell>
          <cell r="K393">
            <v>0</v>
          </cell>
          <cell r="L393" t="str">
            <v>Baranu , Suka</v>
          </cell>
        </row>
        <row r="394">
          <cell r="A394" t="str">
            <v>NIP_BP11_D_KABI_WS2_G30</v>
          </cell>
          <cell r="B394" t="str">
            <v>Iseni-Ogara (Cluster 2B)</v>
          </cell>
          <cell r="C394" t="str">
            <v>Iseni-Ogara (Cluster 2B)</v>
          </cell>
          <cell r="D394" t="str">
            <v>D_KABI_WS2_G30</v>
          </cell>
          <cell r="E394" t="str">
            <v>Iseni-Ogara (Cluster 2B)</v>
          </cell>
          <cell r="F394" t="str">
            <v>SWAMP WEST</v>
          </cell>
          <cell r="G394" t="str">
            <v>East</v>
          </cell>
          <cell r="H394" t="str">
            <v>OML - 11</v>
          </cell>
          <cell r="I394" t="str">
            <v>KANBO</v>
          </cell>
          <cell r="J394">
            <v>0</v>
          </cell>
          <cell r="K394">
            <v>0</v>
          </cell>
          <cell r="L394" t="str">
            <v>Baranu , Suka</v>
          </cell>
        </row>
        <row r="395">
          <cell r="A395" t="str">
            <v>NIP_BP11_D_ODON_WS2_D01</v>
          </cell>
          <cell r="B395" t="str">
            <v>Iseni-Ogara (Cluster 2B)</v>
          </cell>
          <cell r="C395" t="str">
            <v>Iseni-Ogara (Cluster 2B)</v>
          </cell>
          <cell r="D395" t="str">
            <v>D_ODON_WS2_D01</v>
          </cell>
          <cell r="E395" t="str">
            <v>Iseni-Ogara (Cluster 2B)</v>
          </cell>
          <cell r="F395" t="str">
            <v>SWAMP WEST</v>
          </cell>
          <cell r="G395" t="str">
            <v>East</v>
          </cell>
          <cell r="H395" t="str">
            <v>OML - 22</v>
          </cell>
          <cell r="I395" t="str">
            <v>ODON</v>
          </cell>
          <cell r="J395">
            <v>0</v>
          </cell>
          <cell r="K395">
            <v>0</v>
          </cell>
          <cell r="L395" t="str">
            <v>Baranu , Suka</v>
          </cell>
        </row>
        <row r="396">
          <cell r="A396" t="str">
            <v>NIP_BP11_D_ISEN_WS2_G30</v>
          </cell>
          <cell r="B396" t="str">
            <v>Iseni-Ogara (Cluster 2B)</v>
          </cell>
          <cell r="C396" t="str">
            <v>Iseni-Ogara (Cluster 2B)</v>
          </cell>
          <cell r="D396" t="str">
            <v>D_ISEN_WS2_G30</v>
          </cell>
          <cell r="E396" t="str">
            <v>Iseni-Ogara (Cluster 2B)</v>
          </cell>
          <cell r="F396" t="str">
            <v>SWAMP WEST</v>
          </cell>
          <cell r="G396" t="str">
            <v>East</v>
          </cell>
          <cell r="H396" t="str">
            <v>OML - 77</v>
          </cell>
          <cell r="I396" t="str">
            <v>ISENI</v>
          </cell>
          <cell r="J396">
            <v>0</v>
          </cell>
          <cell r="K396">
            <v>0</v>
          </cell>
          <cell r="L396" t="str">
            <v>Baranu , Suka</v>
          </cell>
        </row>
        <row r="397">
          <cell r="A397" t="str">
            <v>NIP_BP11_D_OGAR_WS2_G30</v>
          </cell>
          <cell r="B397" t="str">
            <v>Iseni-Ogara (Cluster 2B)</v>
          </cell>
          <cell r="C397" t="str">
            <v>Iseni-Ogara (Cluster 2B)</v>
          </cell>
          <cell r="D397" t="str">
            <v>D_OGAR_WS2_G30</v>
          </cell>
          <cell r="E397" t="str">
            <v>Iseni-Ogara (Cluster 2B)</v>
          </cell>
          <cell r="F397" t="str">
            <v>SWAMP WEST</v>
          </cell>
          <cell r="G397" t="str">
            <v>East</v>
          </cell>
          <cell r="H397" t="str">
            <v>OML - 4</v>
          </cell>
          <cell r="I397" t="str">
            <v>OGARA</v>
          </cell>
          <cell r="J397">
            <v>0</v>
          </cell>
          <cell r="K397">
            <v>0</v>
          </cell>
          <cell r="L397" t="str">
            <v>Baranu , Suka</v>
          </cell>
        </row>
        <row r="398">
          <cell r="A398" t="str">
            <v>NIP_BP11_D_BOMA_WS2_G30</v>
          </cell>
          <cell r="B398" t="str">
            <v>Iseni-Ogara (Cluster 2B)</v>
          </cell>
          <cell r="C398" t="str">
            <v>Iseni-Ogara (Cluster 2B)</v>
          </cell>
          <cell r="D398" t="str">
            <v>D_BOMA_WS2_G30</v>
          </cell>
          <cell r="E398" t="str">
            <v>Iseni-Ogara (Cluster 2B)</v>
          </cell>
          <cell r="F398" t="str">
            <v>SWAMP WEST</v>
          </cell>
          <cell r="G398" t="str">
            <v>East</v>
          </cell>
          <cell r="H398" t="str">
            <v>OML - 25</v>
          </cell>
          <cell r="I398" t="str">
            <v>BOMADI</v>
          </cell>
          <cell r="J398">
            <v>0</v>
          </cell>
          <cell r="K398">
            <v>0</v>
          </cell>
          <cell r="L398" t="str">
            <v>Baranu , Suka</v>
          </cell>
        </row>
        <row r="399">
          <cell r="A399" t="str">
            <v>NIP_BP11_D_ODON_WS2_G30</v>
          </cell>
          <cell r="B399" t="str">
            <v>Iseni-Ogara (Cluster 2B)</v>
          </cell>
          <cell r="C399" t="str">
            <v>Iseni-Ogara (Cluster 2B)</v>
          </cell>
          <cell r="D399" t="str">
            <v>D_ODON_WS2_G30</v>
          </cell>
          <cell r="E399" t="str">
            <v>Iseni-Ogara (Cluster 2B)</v>
          </cell>
          <cell r="F399" t="str">
            <v>SWAMP WEST</v>
          </cell>
          <cell r="G399" t="str">
            <v>East</v>
          </cell>
          <cell r="H399" t="str">
            <v>OML - 22</v>
          </cell>
          <cell r="I399" t="str">
            <v>ODON</v>
          </cell>
          <cell r="J399">
            <v>0</v>
          </cell>
          <cell r="K399">
            <v>0</v>
          </cell>
          <cell r="L399" t="str">
            <v>Baranu , Suka</v>
          </cell>
        </row>
        <row r="400">
          <cell r="A400" t="str">
            <v>NIP_BP11_Z_JONC_WS1_D02</v>
          </cell>
          <cell r="B400" t="str">
            <v>SPDC - Other</v>
          </cell>
          <cell r="C400" t="str">
            <v>Jones Creek FOD</v>
          </cell>
          <cell r="D400" t="str">
            <v>Z_JONC_WS1_D02</v>
          </cell>
          <cell r="E400" t="str">
            <v>Jones Creek FOD</v>
          </cell>
          <cell r="F400" t="str">
            <v>SWAMP WEST</v>
          </cell>
          <cell r="G400" t="str">
            <v>West</v>
          </cell>
          <cell r="H400" t="str">
            <v>OML - 43</v>
          </cell>
          <cell r="I400" t="str">
            <v>JONES CREEK</v>
          </cell>
          <cell r="J400">
            <v>0</v>
          </cell>
          <cell r="K400">
            <v>0</v>
          </cell>
          <cell r="L400" t="str">
            <v>Baranu , Suka</v>
          </cell>
        </row>
        <row r="401">
          <cell r="A401" t="str">
            <v>NIP_BP11_D_JONC_WS1_L01</v>
          </cell>
          <cell r="B401" t="str">
            <v>SPDC - Other</v>
          </cell>
          <cell r="C401" t="str">
            <v>Jones Creek Gaslift</v>
          </cell>
          <cell r="D401" t="str">
            <v>D_JONC_WS1_L01</v>
          </cell>
          <cell r="E401" t="str">
            <v>Jones Creek Gaslift</v>
          </cell>
          <cell r="F401" t="str">
            <v>SWAMP WEST</v>
          </cell>
          <cell r="G401" t="str">
            <v>West</v>
          </cell>
          <cell r="H401" t="str">
            <v>OML - 11</v>
          </cell>
          <cell r="I401" t="str">
            <v>JONES CREEK</v>
          </cell>
          <cell r="J401">
            <v>0</v>
          </cell>
          <cell r="K401">
            <v>0</v>
          </cell>
          <cell r="L401" t="str">
            <v>Baranu , Suka</v>
          </cell>
        </row>
        <row r="402">
          <cell r="A402" t="str">
            <v>NIP_BP11_Z_KAUE_ES1_D01</v>
          </cell>
          <cell r="B402" t="str">
            <v>SPDC - Other</v>
          </cell>
          <cell r="C402" t="str">
            <v>Kalaekule FOD Phase 1</v>
          </cell>
          <cell r="D402" t="str">
            <v>Z_KAUE_ES1_D01</v>
          </cell>
          <cell r="E402">
            <v>0</v>
          </cell>
          <cell r="F402" t="str">
            <v>SWAMP EAST</v>
          </cell>
          <cell r="G402" t="str">
            <v>East</v>
          </cell>
          <cell r="H402" t="str">
            <v>OML - 72</v>
          </cell>
          <cell r="I402" t="str">
            <v>KALAEKULE</v>
          </cell>
          <cell r="J402">
            <v>0</v>
          </cell>
          <cell r="K402">
            <v>0</v>
          </cell>
          <cell r="L402" t="str">
            <v>Efenovwe , Augustine</v>
          </cell>
        </row>
        <row r="403">
          <cell r="A403" t="str">
            <v>NIP_BP11_D_KDZZ_ES1_L01</v>
          </cell>
          <cell r="B403" t="str">
            <v>SPDC - Other</v>
          </cell>
          <cell r="C403" t="str">
            <v>Kalaekule FOD Phase 1</v>
          </cell>
          <cell r="D403" t="str">
            <v>D_KDZZ_ES1_L01</v>
          </cell>
          <cell r="E403">
            <v>0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KD</v>
          </cell>
          <cell r="J403">
            <v>0</v>
          </cell>
          <cell r="K403">
            <v>0</v>
          </cell>
          <cell r="L403" t="str">
            <v>N/A</v>
          </cell>
        </row>
        <row r="404">
          <cell r="A404" t="str">
            <v>NIP_BP11_Z_KDZZ_ES1_D01</v>
          </cell>
          <cell r="B404" t="str">
            <v>SPDC - Other</v>
          </cell>
          <cell r="C404" t="str">
            <v>Kalaekule FOD Phase 1</v>
          </cell>
          <cell r="D404" t="str">
            <v>Z_KDZZ_ES1_D01</v>
          </cell>
          <cell r="E404">
            <v>0</v>
          </cell>
          <cell r="F404" t="str">
            <v>SWAMP EAST</v>
          </cell>
          <cell r="G404" t="str">
            <v>East</v>
          </cell>
          <cell r="H404" t="str">
            <v>N/A</v>
          </cell>
          <cell r="I404" t="str">
            <v>KD</v>
          </cell>
          <cell r="J404">
            <v>0</v>
          </cell>
          <cell r="K404">
            <v>0</v>
          </cell>
          <cell r="L404" t="str">
            <v>Efenovwe , Augustine</v>
          </cell>
        </row>
        <row r="405">
          <cell r="A405" t="str">
            <v>NIP_BP11_Z_KAUE_ES1_L01</v>
          </cell>
          <cell r="B405" t="str">
            <v>SPDC - Other</v>
          </cell>
          <cell r="C405" t="str">
            <v>Kalaekule FOD Phase 1</v>
          </cell>
          <cell r="D405" t="str">
            <v>Z_KAUE_ES1_L01</v>
          </cell>
          <cell r="E405">
            <v>0</v>
          </cell>
          <cell r="F405" t="str">
            <v>SWAMP EAST</v>
          </cell>
          <cell r="G405" t="str">
            <v>East</v>
          </cell>
          <cell r="H405" t="str">
            <v>OML - 72</v>
          </cell>
          <cell r="I405" t="str">
            <v>KALAEKULE</v>
          </cell>
          <cell r="J405">
            <v>0</v>
          </cell>
          <cell r="K405">
            <v>0</v>
          </cell>
          <cell r="L405" t="str">
            <v>Efenovwe , Augustine</v>
          </cell>
        </row>
        <row r="406">
          <cell r="A406" t="str">
            <v>NIP_BP11_Z_KDZZ_ES1_L01</v>
          </cell>
          <cell r="B406" t="str">
            <v>SPDC - Other</v>
          </cell>
          <cell r="C406" t="str">
            <v>Kalaekule FOD Phase 1</v>
          </cell>
          <cell r="D406" t="str">
            <v>Z_KDZZ_ES1_L01</v>
          </cell>
          <cell r="E406">
            <v>0</v>
          </cell>
          <cell r="F406" t="str">
            <v>N/A</v>
          </cell>
          <cell r="G406" t="str">
            <v>N/A</v>
          </cell>
          <cell r="H406" t="str">
            <v>OML - 72</v>
          </cell>
          <cell r="I406" t="str">
            <v>N/A</v>
          </cell>
          <cell r="J406">
            <v>0</v>
          </cell>
          <cell r="K406">
            <v>0</v>
          </cell>
          <cell r="L406" t="str">
            <v>N/A</v>
          </cell>
        </row>
        <row r="407">
          <cell r="A407" t="str">
            <v>NIP_BP11_D_KDZZ_ES1_D01</v>
          </cell>
          <cell r="B407" t="str">
            <v>SPDC - Other</v>
          </cell>
          <cell r="C407" t="str">
            <v>Kalaekule FOD Phase 1</v>
          </cell>
          <cell r="D407" t="str">
            <v>D_KDZZ_ES1_D01</v>
          </cell>
          <cell r="E407">
            <v>0</v>
          </cell>
          <cell r="F407" t="str">
            <v>N/A</v>
          </cell>
          <cell r="G407" t="str">
            <v>N/A</v>
          </cell>
          <cell r="H407" t="str">
            <v>N/A</v>
          </cell>
          <cell r="I407" t="str">
            <v>KD</v>
          </cell>
          <cell r="J407">
            <v>0</v>
          </cell>
          <cell r="K407">
            <v>0</v>
          </cell>
          <cell r="L407" t="str">
            <v>N/A</v>
          </cell>
        </row>
        <row r="408">
          <cell r="A408" t="str">
            <v>NIP_BP11_Z_KORA_ES1_L01</v>
          </cell>
          <cell r="B408" t="str">
            <v>SPDC - Other</v>
          </cell>
          <cell r="C408" t="str">
            <v>Kalaekule FOD Phase 1</v>
          </cell>
          <cell r="D408" t="str">
            <v>Z_KORA_ES1_L01</v>
          </cell>
          <cell r="E408">
            <v>0</v>
          </cell>
          <cell r="F408" t="str">
            <v>SWAMP EAST</v>
          </cell>
          <cell r="G408" t="str">
            <v>East</v>
          </cell>
          <cell r="H408" t="str">
            <v>OML - 72</v>
          </cell>
          <cell r="I408" t="str">
            <v>KOROAMA</v>
          </cell>
          <cell r="J408">
            <v>0</v>
          </cell>
          <cell r="K408">
            <v>0</v>
          </cell>
          <cell r="L408" t="str">
            <v>Efenovwe , Augustine</v>
          </cell>
        </row>
        <row r="409">
          <cell r="A409" t="str">
            <v>NIP_BP11_Z_KORA_ES1_D01</v>
          </cell>
          <cell r="B409" t="str">
            <v>SPDC - Other</v>
          </cell>
          <cell r="C409" t="str">
            <v>Kalaekule FOD Phase 1</v>
          </cell>
          <cell r="D409" t="str">
            <v>Z_KORA_ES1_D01</v>
          </cell>
          <cell r="E409">
            <v>0</v>
          </cell>
          <cell r="F409" t="str">
            <v>SWAMP EAST</v>
          </cell>
          <cell r="G409" t="str">
            <v>East</v>
          </cell>
          <cell r="H409" t="str">
            <v>OML - 72</v>
          </cell>
          <cell r="I409" t="str">
            <v>KOROAMA</v>
          </cell>
          <cell r="J409">
            <v>0</v>
          </cell>
          <cell r="K409">
            <v>0</v>
          </cell>
          <cell r="L409" t="str">
            <v>Efenovwe , Augustine</v>
          </cell>
        </row>
        <row r="410">
          <cell r="A410" t="str">
            <v>NIP_BP11_Z_KAUE_ES1_D02</v>
          </cell>
          <cell r="B410" t="str">
            <v>SPDC - Other</v>
          </cell>
          <cell r="C410" t="str">
            <v>Kalaekule FOD Phase 1</v>
          </cell>
          <cell r="D410" t="str">
            <v>Z_KAUE_ES1_D02</v>
          </cell>
          <cell r="E410">
            <v>0</v>
          </cell>
          <cell r="F410" t="str">
            <v>SWAMP EAST</v>
          </cell>
          <cell r="G410" t="str">
            <v>East</v>
          </cell>
          <cell r="H410" t="str">
            <v>OML - 72</v>
          </cell>
          <cell r="I410" t="str">
            <v>KALAEKULE</v>
          </cell>
          <cell r="J410">
            <v>0</v>
          </cell>
          <cell r="K410">
            <v>0</v>
          </cell>
          <cell r="L410" t="str">
            <v>Efenovwe , Augustine</v>
          </cell>
        </row>
        <row r="411">
          <cell r="A411" t="str">
            <v>NIP_BP11_Z_KDzz_ES1_D01</v>
          </cell>
          <cell r="B411" t="str">
            <v>SPDC - Other</v>
          </cell>
          <cell r="C411" t="str">
            <v>Kalaekule FOD Phase 1</v>
          </cell>
          <cell r="D411" t="str">
            <v>Z_KDzz_ES1_D01</v>
          </cell>
          <cell r="E411">
            <v>0</v>
          </cell>
          <cell r="F411" t="str">
            <v>SWAMP EAST</v>
          </cell>
          <cell r="G411" t="str">
            <v>East</v>
          </cell>
          <cell r="H411" t="str">
            <v>OML - 71</v>
          </cell>
          <cell r="I411" t="str">
            <v>KD</v>
          </cell>
          <cell r="J411">
            <v>0</v>
          </cell>
          <cell r="K411">
            <v>0</v>
          </cell>
          <cell r="L411" t="str">
            <v>Efenovwe , Augustine</v>
          </cell>
        </row>
        <row r="412">
          <cell r="A412" t="str">
            <v>NIP_BP11_Z_KIST_ES1_D01</v>
          </cell>
          <cell r="B412" t="str">
            <v>SPDC - Other</v>
          </cell>
          <cell r="C412" t="str">
            <v>Kalaekule FOD Phase 1</v>
          </cell>
          <cell r="D412" t="str">
            <v>Z_KIST_ES1_D01</v>
          </cell>
          <cell r="E412">
            <v>0</v>
          </cell>
          <cell r="F412" t="str">
            <v>SWAMP EAST</v>
          </cell>
          <cell r="G412" t="str">
            <v>East</v>
          </cell>
          <cell r="H412" t="str">
            <v>OML - 72</v>
          </cell>
          <cell r="I412" t="str">
            <v>KI</v>
          </cell>
          <cell r="J412">
            <v>0</v>
          </cell>
          <cell r="K412">
            <v>0</v>
          </cell>
          <cell r="L412" t="str">
            <v>Efenovwe , Augustine</v>
          </cell>
        </row>
        <row r="413">
          <cell r="A413" t="str">
            <v>NIP_BP11_Z_KCNT_ES1_D01</v>
          </cell>
          <cell r="B413" t="str">
            <v>SPDC - Other</v>
          </cell>
          <cell r="C413" t="str">
            <v>Kalaekule FOD Phase 2</v>
          </cell>
          <cell r="D413" t="str">
            <v>Z_KCNT_ES1_D01</v>
          </cell>
          <cell r="E413">
            <v>0</v>
          </cell>
          <cell r="F413" t="str">
            <v>SWAMP EAST</v>
          </cell>
          <cell r="G413" t="str">
            <v>East</v>
          </cell>
          <cell r="H413" t="str">
            <v>OML - 71</v>
          </cell>
          <cell r="I413" t="str">
            <v>KALAEKULE</v>
          </cell>
          <cell r="J413">
            <v>0</v>
          </cell>
          <cell r="K413">
            <v>0</v>
          </cell>
          <cell r="L413" t="str">
            <v>Efenovwe , Augustine</v>
          </cell>
        </row>
        <row r="414">
          <cell r="A414" t="str">
            <v>NIP_BP11_Z_KIzz_ES1_D01</v>
          </cell>
          <cell r="B414" t="str">
            <v>SPDC - Other</v>
          </cell>
          <cell r="C414" t="str">
            <v>Kalaekule FOD Phase 2</v>
          </cell>
          <cell r="D414" t="str">
            <v>Z_KIzz_ES1_D01</v>
          </cell>
          <cell r="E414">
            <v>0</v>
          </cell>
          <cell r="F414" t="str">
            <v>SWAMP EAST</v>
          </cell>
          <cell r="G414" t="str">
            <v>East</v>
          </cell>
          <cell r="H414" t="str">
            <v>OML - 71</v>
          </cell>
          <cell r="I414" t="str">
            <v>KI</v>
          </cell>
          <cell r="J414">
            <v>0</v>
          </cell>
          <cell r="K414">
            <v>0</v>
          </cell>
          <cell r="L414" t="str">
            <v>Efenovwe , Augustine</v>
          </cell>
        </row>
        <row r="415">
          <cell r="A415" t="str">
            <v>NIP_BP11_Z_KIZZ_ES1_L01</v>
          </cell>
          <cell r="B415" t="str">
            <v>SPDC - Other</v>
          </cell>
          <cell r="C415" t="str">
            <v>Kalaekule FOD Phase 3</v>
          </cell>
          <cell r="D415" t="str">
            <v>Z_KIZZ_ES1_L01</v>
          </cell>
          <cell r="E415">
            <v>0</v>
          </cell>
          <cell r="F415" t="str">
            <v>SWAMP EAST</v>
          </cell>
          <cell r="G415" t="str">
            <v>East</v>
          </cell>
          <cell r="H415" t="str">
            <v>OML - 32</v>
          </cell>
          <cell r="I415" t="str">
            <v>KI</v>
          </cell>
          <cell r="J415">
            <v>0</v>
          </cell>
          <cell r="K415">
            <v>0</v>
          </cell>
          <cell r="L415" t="str">
            <v>Efenovwe , Augustine</v>
          </cell>
        </row>
        <row r="416">
          <cell r="A416" t="str">
            <v>NIP_BP11_Z_KOCR_EL2_G99</v>
          </cell>
          <cell r="B416" t="str">
            <v>SPDC - Other</v>
          </cell>
          <cell r="C416" t="str">
            <v>Kolo Creek Further NAG</v>
          </cell>
          <cell r="D416" t="str">
            <v>Z_KOCR_EL2_G99</v>
          </cell>
          <cell r="E416" t="str">
            <v>Kolo Creek Further NAG</v>
          </cell>
          <cell r="F416" t="str">
            <v>LAND EAST</v>
          </cell>
          <cell r="G416" t="str">
            <v>East</v>
          </cell>
          <cell r="H416" t="str">
            <v>CROSS ASSET</v>
          </cell>
          <cell r="I416" t="str">
            <v>KOLO CREEK</v>
          </cell>
          <cell r="J416">
            <v>0</v>
          </cell>
          <cell r="K416">
            <v>0</v>
          </cell>
          <cell r="L416" t="str">
            <v>Iwegbu , Chibuzo</v>
          </cell>
        </row>
        <row r="417">
          <cell r="A417" t="str">
            <v>NIP_BP11_D_EKUL_ES2_Y02</v>
          </cell>
          <cell r="B417" t="str">
            <v>NCTL Re-opening Project</v>
          </cell>
          <cell r="C417" t="str">
            <v>NCTL Re-opening Project</v>
          </cell>
          <cell r="D417" t="str">
            <v>D_EKUL_ES2_Y02</v>
          </cell>
          <cell r="E417" t="str">
            <v>NCTL Re-opening Project</v>
          </cell>
          <cell r="F417" t="str">
            <v>SWAMP EAST</v>
          </cell>
          <cell r="G417" t="str">
            <v>East</v>
          </cell>
          <cell r="H417" t="str">
            <v>OML - 42</v>
          </cell>
          <cell r="I417" t="str">
            <v>EKULAMA</v>
          </cell>
          <cell r="J417">
            <v>0</v>
          </cell>
          <cell r="K417">
            <v>0</v>
          </cell>
          <cell r="L417" t="str">
            <v>Efenovwe , Augustine</v>
          </cell>
        </row>
        <row r="418">
          <cell r="A418" t="str">
            <v>NIP_BP11_D_NEMC_ES2_Y02</v>
          </cell>
          <cell r="B418" t="str">
            <v>NCTL Re-opening Project</v>
          </cell>
          <cell r="C418" t="str">
            <v>NCTL Re-opening Project</v>
          </cell>
          <cell r="D418" t="str">
            <v>D_NEMC_ES2_Y02</v>
          </cell>
          <cell r="E418" t="str">
            <v>NCTL Re-opening Project</v>
          </cell>
          <cell r="F418" t="str">
            <v>SWAMP EAST</v>
          </cell>
          <cell r="G418" t="str">
            <v>East</v>
          </cell>
          <cell r="H418" t="str">
            <v>OML - 18</v>
          </cell>
          <cell r="I418" t="str">
            <v>NEMBE CREEK</v>
          </cell>
          <cell r="J418">
            <v>0</v>
          </cell>
          <cell r="K418">
            <v>0</v>
          </cell>
          <cell r="L418" t="str">
            <v>Efenovwe , Augustine</v>
          </cell>
        </row>
        <row r="419">
          <cell r="A419" t="str">
            <v>NIP_BP11_N_EAzz_OFS_N01</v>
          </cell>
          <cell r="B419" t="str">
            <v>NFA</v>
          </cell>
          <cell r="C419" t="str">
            <v>NFA - EA</v>
          </cell>
          <cell r="D419" t="str">
            <v>N_EAzz_OFS_N01</v>
          </cell>
          <cell r="E419" t="str">
            <v>NFA - EA</v>
          </cell>
          <cell r="F419" t="str">
            <v>OFFSHORE</v>
          </cell>
          <cell r="G419" t="str">
            <v>Off Shore</v>
          </cell>
          <cell r="H419" t="str">
            <v>OML - 17</v>
          </cell>
          <cell r="I419" t="str">
            <v>EA</v>
          </cell>
          <cell r="J419">
            <v>0</v>
          </cell>
          <cell r="K419">
            <v>0</v>
          </cell>
          <cell r="L419" t="str">
            <v>Ikpolo , Ernest</v>
          </cell>
        </row>
        <row r="420">
          <cell r="A420" t="str">
            <v>NIP_BP11_N_AGBD_EL1_N01</v>
          </cell>
          <cell r="B420" t="str">
            <v>NFA</v>
          </cell>
          <cell r="C420" t="str">
            <v>NFA - Land East</v>
          </cell>
          <cell r="D420" t="str">
            <v>N_AGBD_EL1_N01</v>
          </cell>
          <cell r="E420" t="str">
            <v>NFA - AGBADA</v>
          </cell>
          <cell r="F420" t="str">
            <v>LAND EAST</v>
          </cell>
          <cell r="G420" t="str">
            <v>East</v>
          </cell>
          <cell r="H420" t="str">
            <v>OML - 46</v>
          </cell>
          <cell r="I420" t="str">
            <v>AGBADA</v>
          </cell>
          <cell r="J420">
            <v>0</v>
          </cell>
          <cell r="K420">
            <v>0</v>
          </cell>
          <cell r="L420" t="str">
            <v>Iwegbu , Chibuzo</v>
          </cell>
        </row>
        <row r="421">
          <cell r="A421" t="str">
            <v>NIP_BP11_N_AHIA_EL2_N01</v>
          </cell>
          <cell r="B421" t="str">
            <v>NFA</v>
          </cell>
          <cell r="C421" t="str">
            <v>NFA - Land East</v>
          </cell>
          <cell r="D421" t="str">
            <v>N_AHIA_EL2_N01</v>
          </cell>
          <cell r="E421" t="str">
            <v>NFA - AHIA</v>
          </cell>
          <cell r="F421" t="str">
            <v>LAND EAST</v>
          </cell>
          <cell r="G421" t="str">
            <v>East</v>
          </cell>
          <cell r="H421" t="str">
            <v>OML - 46</v>
          </cell>
          <cell r="I421" t="str">
            <v>AHIA</v>
          </cell>
          <cell r="J421">
            <v>0</v>
          </cell>
          <cell r="K421">
            <v>0</v>
          </cell>
          <cell r="L421" t="str">
            <v>Iwegbu , Chibuzo</v>
          </cell>
        </row>
        <row r="422">
          <cell r="A422" t="str">
            <v>NIP_BP11_N_ETEL_EL2_N01</v>
          </cell>
          <cell r="B422" t="str">
            <v>NFA</v>
          </cell>
          <cell r="C422" t="str">
            <v>NFA - Land East</v>
          </cell>
          <cell r="D422" t="str">
            <v>N_ETEL_EL2_N01</v>
          </cell>
          <cell r="E422" t="str">
            <v>NFA - ETELEBOU</v>
          </cell>
          <cell r="F422" t="str">
            <v>LAND EAST</v>
          </cell>
          <cell r="G422" t="str">
            <v>East</v>
          </cell>
          <cell r="H422" t="str">
            <v>OML - 34</v>
          </cell>
          <cell r="I422" t="str">
            <v>ETELEBOU</v>
          </cell>
          <cell r="J422">
            <v>0</v>
          </cell>
          <cell r="K422">
            <v>0</v>
          </cell>
          <cell r="L422" t="str">
            <v>Iwegbu , Chibuzo</v>
          </cell>
        </row>
        <row r="423">
          <cell r="A423" t="str">
            <v>NIP_BP11_N_OBEA_EL1_G01</v>
          </cell>
          <cell r="B423" t="str">
            <v>NFA</v>
          </cell>
          <cell r="C423" t="str">
            <v>NFA - Land East</v>
          </cell>
          <cell r="D423" t="str">
            <v>N_OBEA_EL1_G01</v>
          </cell>
          <cell r="E423" t="str">
            <v>NFA - OBEAKPU</v>
          </cell>
          <cell r="F423" t="str">
            <v>LAND EAST</v>
          </cell>
          <cell r="G423" t="str">
            <v>East</v>
          </cell>
          <cell r="H423" t="str">
            <v>OML - 11</v>
          </cell>
          <cell r="I423" t="str">
            <v>OBEAKPU</v>
          </cell>
          <cell r="J423">
            <v>0</v>
          </cell>
          <cell r="K423">
            <v>0</v>
          </cell>
          <cell r="L423" t="str">
            <v>Iwegbu , Chibuzo</v>
          </cell>
        </row>
        <row r="424">
          <cell r="A424" t="str">
            <v>NIP_BP11_N_ADIB_EL2_N01</v>
          </cell>
          <cell r="B424" t="str">
            <v>NFA</v>
          </cell>
          <cell r="C424" t="str">
            <v>NFA - Land East</v>
          </cell>
          <cell r="D424" t="str">
            <v>N_ADIB_EL2_N01</v>
          </cell>
          <cell r="E424" t="str">
            <v>NFA - Land East</v>
          </cell>
          <cell r="F424" t="str">
            <v>LAND EAST</v>
          </cell>
          <cell r="G424" t="str">
            <v>East</v>
          </cell>
          <cell r="H424" t="str">
            <v>OML - 27</v>
          </cell>
          <cell r="I424" t="str">
            <v>ADIBAWA</v>
          </cell>
          <cell r="J424">
            <v>0</v>
          </cell>
          <cell r="K424">
            <v>0</v>
          </cell>
          <cell r="L424" t="str">
            <v>Iwegbu , Chibuzo</v>
          </cell>
        </row>
        <row r="425">
          <cell r="A425" t="str">
            <v>NIP_BP11_N_ADNE_EL2_N01</v>
          </cell>
          <cell r="B425" t="str">
            <v>NFA</v>
          </cell>
          <cell r="C425" t="str">
            <v>NFA - Land East</v>
          </cell>
          <cell r="D425" t="str">
            <v>N_ADNE_EL2_N01</v>
          </cell>
          <cell r="E425" t="str">
            <v>NFA - Land East</v>
          </cell>
          <cell r="F425" t="str">
            <v>LAND EAST</v>
          </cell>
          <cell r="G425" t="str">
            <v>East</v>
          </cell>
          <cell r="H425" t="str">
            <v>OML - 27</v>
          </cell>
          <cell r="I425" t="str">
            <v>ADIBAWA NORTH EAST</v>
          </cell>
          <cell r="J425">
            <v>0</v>
          </cell>
          <cell r="K425">
            <v>0</v>
          </cell>
          <cell r="L425" t="str">
            <v>Iwegbu , Chibuzo</v>
          </cell>
        </row>
        <row r="426">
          <cell r="A426" t="str">
            <v>NIP_BP11_N_MINI_EL2_N01</v>
          </cell>
          <cell r="B426" t="str">
            <v>NFA</v>
          </cell>
          <cell r="C426" t="str">
            <v>NFA - Land East</v>
          </cell>
          <cell r="D426" t="str">
            <v>N_MINI_EL2_N01</v>
          </cell>
          <cell r="E426" t="str">
            <v>NFA - MINI NTA</v>
          </cell>
          <cell r="F426" t="str">
            <v>LAND EAST</v>
          </cell>
          <cell r="G426" t="str">
            <v>East</v>
          </cell>
          <cell r="H426" t="str">
            <v>OML - 20</v>
          </cell>
          <cell r="I426" t="str">
            <v>MINI NTA</v>
          </cell>
          <cell r="J426">
            <v>0</v>
          </cell>
          <cell r="K426">
            <v>0</v>
          </cell>
          <cell r="L426" t="str">
            <v>Iwegbu , Chibuzo</v>
          </cell>
        </row>
        <row r="427">
          <cell r="A427" t="str">
            <v>NIP_BP11_N_ISIM_EL1_N01</v>
          </cell>
          <cell r="B427" t="str">
            <v>NFA</v>
          </cell>
          <cell r="C427" t="str">
            <v>NFA - Land East</v>
          </cell>
          <cell r="D427" t="str">
            <v>N_ISIM_EL1_N01</v>
          </cell>
          <cell r="E427" t="str">
            <v>NFA - ISIMIRI</v>
          </cell>
          <cell r="F427" t="str">
            <v>LAND EAST</v>
          </cell>
          <cell r="G427" t="str">
            <v>East</v>
          </cell>
          <cell r="H427" t="str">
            <v>OML - 30</v>
          </cell>
          <cell r="I427" t="str">
            <v>ISIMIRI</v>
          </cell>
          <cell r="J427">
            <v>0</v>
          </cell>
          <cell r="K427">
            <v>0</v>
          </cell>
          <cell r="L427" t="str">
            <v>Iwegbu , Chibuzo</v>
          </cell>
        </row>
        <row r="428">
          <cell r="A428" t="str">
            <v>NIP_BP11_N_OBEL_EL1_N01</v>
          </cell>
          <cell r="B428" t="str">
            <v>NFA</v>
          </cell>
          <cell r="C428" t="str">
            <v>NFA - Land East</v>
          </cell>
          <cell r="D428" t="str">
            <v>N_OBEL_EL1_N01</v>
          </cell>
          <cell r="E428" t="str">
            <v>NFA - OBELE</v>
          </cell>
          <cell r="F428" t="str">
            <v>LAND EAST</v>
          </cell>
          <cell r="G428" t="str">
            <v>East</v>
          </cell>
          <cell r="H428" t="str">
            <v>OML - 30</v>
          </cell>
          <cell r="I428" t="str">
            <v>OBELE</v>
          </cell>
          <cell r="J428">
            <v>0</v>
          </cell>
          <cell r="K428">
            <v>0</v>
          </cell>
          <cell r="L428" t="str">
            <v>Iwegbu , Chibuzo</v>
          </cell>
        </row>
        <row r="429">
          <cell r="A429" t="str">
            <v>NIP_BP11_N_OBGN_EL1_N01</v>
          </cell>
          <cell r="B429" t="str">
            <v>NFA</v>
          </cell>
          <cell r="C429" t="str">
            <v>NFA - Land East</v>
          </cell>
          <cell r="D429" t="str">
            <v>N_OBGN_EL1_N01</v>
          </cell>
          <cell r="E429" t="str">
            <v>NFA - OBIGBO NORTH</v>
          </cell>
          <cell r="F429" t="str">
            <v>LAND EAST</v>
          </cell>
          <cell r="G429" t="str">
            <v>East</v>
          </cell>
          <cell r="H429" t="str">
            <v>OML - 30</v>
          </cell>
          <cell r="I429" t="str">
            <v>OBIGBO NORTH</v>
          </cell>
          <cell r="J429">
            <v>0</v>
          </cell>
          <cell r="K429">
            <v>0</v>
          </cell>
          <cell r="L429" t="str">
            <v>Iwegbu , Chibuzo</v>
          </cell>
        </row>
        <row r="430">
          <cell r="A430" t="str">
            <v>NIP_BP11_N_NUNR_EL2_N01</v>
          </cell>
          <cell r="B430" t="str">
            <v>NFA</v>
          </cell>
          <cell r="C430" t="str">
            <v>NFA - Land East</v>
          </cell>
          <cell r="D430" t="str">
            <v>N_NUNR_EL2_N01</v>
          </cell>
          <cell r="E430" t="str">
            <v>NFA - NUN RIVER</v>
          </cell>
          <cell r="F430" t="str">
            <v>LAND EAST</v>
          </cell>
          <cell r="G430" t="str">
            <v>East</v>
          </cell>
          <cell r="H430" t="str">
            <v>OML - 27</v>
          </cell>
          <cell r="I430" t="str">
            <v>NUN RIVER</v>
          </cell>
          <cell r="J430">
            <v>0</v>
          </cell>
          <cell r="K430">
            <v>0</v>
          </cell>
          <cell r="L430" t="str">
            <v>Iwegbu , Chibuzo</v>
          </cell>
        </row>
        <row r="431">
          <cell r="A431" t="str">
            <v>NIP_BP11_N_ELWA_EL1_N01</v>
          </cell>
          <cell r="B431" t="str">
            <v>NFA</v>
          </cell>
          <cell r="C431" t="str">
            <v>NFA - Land East</v>
          </cell>
          <cell r="D431" t="str">
            <v>N_ELWA_EL1_N01</v>
          </cell>
          <cell r="E431" t="str">
            <v>NFA - ELELENWA</v>
          </cell>
          <cell r="F431" t="str">
            <v>LAND EAST</v>
          </cell>
          <cell r="G431" t="str">
            <v>East</v>
          </cell>
          <cell r="H431" t="str">
            <v>OML - 34</v>
          </cell>
          <cell r="I431" t="str">
            <v>ELELENWA</v>
          </cell>
          <cell r="J431">
            <v>0</v>
          </cell>
          <cell r="K431">
            <v>0</v>
          </cell>
          <cell r="L431" t="str">
            <v>Iwegbu , Chibuzo</v>
          </cell>
        </row>
        <row r="432">
          <cell r="A432" t="str">
            <v>NIP_BP11_N_NKAL_EL1_N01</v>
          </cell>
          <cell r="B432" t="str">
            <v>NFA</v>
          </cell>
          <cell r="C432" t="str">
            <v>NFA - Land East</v>
          </cell>
          <cell r="D432" t="str">
            <v>N_NKAL_EL1_N01</v>
          </cell>
          <cell r="E432" t="str">
            <v>NFA - NKALI</v>
          </cell>
          <cell r="F432" t="str">
            <v>LAND EAST</v>
          </cell>
          <cell r="G432" t="str">
            <v>East</v>
          </cell>
          <cell r="H432" t="str">
            <v>OML - 27</v>
          </cell>
          <cell r="I432" t="str">
            <v>NKALI</v>
          </cell>
          <cell r="J432">
            <v>0</v>
          </cell>
          <cell r="K432">
            <v>0</v>
          </cell>
          <cell r="L432" t="str">
            <v>Iwegbu , Chibuzo</v>
          </cell>
        </row>
        <row r="433">
          <cell r="A433" t="str">
            <v>NIP_BP11_N_DBUC_EL2_N01</v>
          </cell>
          <cell r="B433" t="str">
            <v>NFA</v>
          </cell>
          <cell r="C433" t="str">
            <v>NFA - Land East</v>
          </cell>
          <cell r="D433" t="str">
            <v>N_DBUC_EL2_N01</v>
          </cell>
          <cell r="E433" t="str">
            <v>NFA - DIEBU CREEK</v>
          </cell>
          <cell r="F433" t="str">
            <v>LAND EAST</v>
          </cell>
          <cell r="G433" t="str">
            <v>East</v>
          </cell>
          <cell r="H433" t="str">
            <v>OML - 34</v>
          </cell>
          <cell r="I433" t="str">
            <v>DIEBU CREEK</v>
          </cell>
          <cell r="J433">
            <v>0</v>
          </cell>
          <cell r="K433">
            <v>0</v>
          </cell>
          <cell r="L433" t="str">
            <v>Iwegbu , Chibuzo</v>
          </cell>
        </row>
        <row r="434">
          <cell r="A434" t="str">
            <v>NIP_BP11_N_UBIE_EL2_N01</v>
          </cell>
          <cell r="B434" t="str">
            <v>NFA</v>
          </cell>
          <cell r="C434" t="str">
            <v>NFA - Land East</v>
          </cell>
          <cell r="D434" t="str">
            <v>N_UBIE_EL2_N01</v>
          </cell>
          <cell r="E434" t="str">
            <v>NFA - UBIE</v>
          </cell>
          <cell r="F434" t="str">
            <v>LAND EAST</v>
          </cell>
          <cell r="G434" t="str">
            <v>East</v>
          </cell>
          <cell r="H434" t="str">
            <v>OML - 32</v>
          </cell>
          <cell r="I434" t="str">
            <v>UBIE</v>
          </cell>
          <cell r="J434">
            <v>0</v>
          </cell>
          <cell r="K434">
            <v>0</v>
          </cell>
          <cell r="L434" t="str">
            <v>Iwegbu , Chibuzo</v>
          </cell>
        </row>
        <row r="435">
          <cell r="A435" t="str">
            <v>NIP_BP11_N_GBAR_EL2_G01</v>
          </cell>
          <cell r="B435" t="str">
            <v>NFA</v>
          </cell>
          <cell r="C435" t="str">
            <v>NFA - Land East</v>
          </cell>
          <cell r="D435" t="str">
            <v>N_GBAR_EL2_G01</v>
          </cell>
          <cell r="E435" t="str">
            <v>NFA - Land East</v>
          </cell>
          <cell r="F435" t="str">
            <v>LAND EAST</v>
          </cell>
          <cell r="G435" t="str">
            <v>East</v>
          </cell>
          <cell r="H435" t="str">
            <v>OML - 28</v>
          </cell>
          <cell r="I435" t="str">
            <v>GBARAN</v>
          </cell>
          <cell r="J435">
            <v>0</v>
          </cell>
          <cell r="K435">
            <v>0</v>
          </cell>
          <cell r="L435" t="str">
            <v>Iwegbu , Chibuzo</v>
          </cell>
        </row>
        <row r="436">
          <cell r="A436" t="str">
            <v>NIP_BP11_N_OTAM_EL1_N01</v>
          </cell>
          <cell r="B436" t="str">
            <v>NFA</v>
          </cell>
          <cell r="C436" t="str">
            <v>NFA - Land East</v>
          </cell>
          <cell r="D436" t="str">
            <v>N_OTAM_EL1_N01</v>
          </cell>
          <cell r="E436" t="str">
            <v>NFA - OTAMINI</v>
          </cell>
          <cell r="F436" t="str">
            <v>LAND EAST</v>
          </cell>
          <cell r="G436" t="str">
            <v>East</v>
          </cell>
          <cell r="H436" t="str">
            <v>OML - 24</v>
          </cell>
          <cell r="I436" t="str">
            <v>OTAMINI</v>
          </cell>
          <cell r="J436">
            <v>0</v>
          </cell>
          <cell r="K436">
            <v>0</v>
          </cell>
          <cell r="L436" t="str">
            <v>Iwegbu , Chibuzo</v>
          </cell>
        </row>
        <row r="437">
          <cell r="A437" t="str">
            <v>NIP_BP11_N_KOCR_EL2_N01</v>
          </cell>
          <cell r="B437" t="str">
            <v>NFA</v>
          </cell>
          <cell r="C437" t="str">
            <v>NFA - Land East</v>
          </cell>
          <cell r="D437" t="str">
            <v>N_KOCR_EL2_N01</v>
          </cell>
          <cell r="E437" t="str">
            <v>NFA - KOLO CREEK</v>
          </cell>
          <cell r="F437" t="str">
            <v>LAND EAST</v>
          </cell>
          <cell r="G437" t="str">
            <v>East</v>
          </cell>
          <cell r="H437" t="str">
            <v>OML - 28</v>
          </cell>
          <cell r="I437" t="str">
            <v>KOLO CREEK</v>
          </cell>
          <cell r="J437">
            <v>0</v>
          </cell>
          <cell r="K437">
            <v>0</v>
          </cell>
          <cell r="L437" t="str">
            <v>Iwegbu , Chibuzo</v>
          </cell>
        </row>
        <row r="438">
          <cell r="A438" t="str">
            <v>NIP_BP11_N_GBAR_EL2_N01</v>
          </cell>
          <cell r="B438" t="str">
            <v>NFA</v>
          </cell>
          <cell r="C438" t="str">
            <v>NFA - Land East</v>
          </cell>
          <cell r="D438" t="str">
            <v>N_GBAR_EL2_N01</v>
          </cell>
          <cell r="E438" t="str">
            <v>NFA - GBARAN</v>
          </cell>
          <cell r="F438" t="str">
            <v>LAND EAST</v>
          </cell>
          <cell r="G438" t="str">
            <v>East</v>
          </cell>
          <cell r="H438" t="str">
            <v>OML - 28</v>
          </cell>
          <cell r="I438" t="str">
            <v>GBARAN</v>
          </cell>
          <cell r="J438">
            <v>0</v>
          </cell>
          <cell r="K438">
            <v>0</v>
          </cell>
          <cell r="L438" t="str">
            <v>Iwegbu , Chibuzo</v>
          </cell>
        </row>
        <row r="439">
          <cell r="A439" t="str">
            <v>NIP_BP11_N_IMOR_EL1_N01</v>
          </cell>
          <cell r="B439" t="str">
            <v>NFA</v>
          </cell>
          <cell r="C439" t="str">
            <v>NFA - Land East</v>
          </cell>
          <cell r="D439" t="str">
            <v>N_IMOR_EL1_N01</v>
          </cell>
          <cell r="E439" t="str">
            <v>NFA - IMO RIVER</v>
          </cell>
          <cell r="F439" t="str">
            <v>LAND EAST</v>
          </cell>
          <cell r="G439" t="str">
            <v>East</v>
          </cell>
          <cell r="H439" t="str">
            <v>OML - 28</v>
          </cell>
          <cell r="I439" t="str">
            <v>IMO RIVER</v>
          </cell>
          <cell r="J439">
            <v>0</v>
          </cell>
          <cell r="K439">
            <v>0</v>
          </cell>
          <cell r="L439" t="str">
            <v>Iwegbu , Chibuzo</v>
          </cell>
        </row>
        <row r="440">
          <cell r="A440" t="str">
            <v>NIP_BP11_N_KOCR_EL2_N02</v>
          </cell>
          <cell r="B440" t="str">
            <v>NFA</v>
          </cell>
          <cell r="C440" t="str">
            <v>NFA - Land East</v>
          </cell>
          <cell r="D440" t="str">
            <v>N_KOCR_EL2_N02</v>
          </cell>
          <cell r="E440" t="str">
            <v>NFA - KOLO CREEK</v>
          </cell>
          <cell r="F440" t="str">
            <v>LAND EAST</v>
          </cell>
          <cell r="G440" t="str">
            <v>East</v>
          </cell>
          <cell r="H440" t="str">
            <v>OML - 28</v>
          </cell>
          <cell r="I440" t="str">
            <v>KOLO CREEK</v>
          </cell>
          <cell r="J440">
            <v>0</v>
          </cell>
          <cell r="K440">
            <v>0</v>
          </cell>
          <cell r="L440" t="str">
            <v>Iwegbu , Chibuzo</v>
          </cell>
        </row>
        <row r="441">
          <cell r="A441" t="str">
            <v>NIP_BP11_N_ADIB_EL2_Q01</v>
          </cell>
          <cell r="B441" t="str">
            <v>NFA</v>
          </cell>
          <cell r="C441" t="str">
            <v>NFA - Land East</v>
          </cell>
          <cell r="D441" t="str">
            <v>N_ADIB_EL2_Q01</v>
          </cell>
          <cell r="E441" t="str">
            <v>NFA - ADIBAWA</v>
          </cell>
          <cell r="F441" t="str">
            <v>LAND EAST</v>
          </cell>
          <cell r="G441" t="str">
            <v>East</v>
          </cell>
          <cell r="H441" t="str">
            <v>OML - 23</v>
          </cell>
          <cell r="I441" t="str">
            <v>ADIBAWA</v>
          </cell>
          <cell r="J441">
            <v>0</v>
          </cell>
          <cell r="K441">
            <v>0</v>
          </cell>
          <cell r="L441" t="str">
            <v>Iwegbu , Chibuzo</v>
          </cell>
        </row>
        <row r="442">
          <cell r="A442" t="str">
            <v>NIP_BP11_N_ADNE_EL2_Q01</v>
          </cell>
          <cell r="B442" t="str">
            <v>NFA</v>
          </cell>
          <cell r="C442" t="str">
            <v>NFA - Land East</v>
          </cell>
          <cell r="D442" t="str">
            <v>N_ADNE_EL2_Q01</v>
          </cell>
          <cell r="E442" t="str">
            <v>NFA - ADIBAWA NORTHEAST</v>
          </cell>
          <cell r="F442" t="str">
            <v>LAND EAST</v>
          </cell>
          <cell r="G442" t="str">
            <v>East</v>
          </cell>
          <cell r="H442" t="str">
            <v>OML - 23</v>
          </cell>
          <cell r="I442" t="str">
            <v>ADIBAWA NORTH EAST</v>
          </cell>
          <cell r="J442">
            <v>0</v>
          </cell>
          <cell r="K442">
            <v>0</v>
          </cell>
          <cell r="L442" t="str">
            <v>Iwegbu , Chibuzo</v>
          </cell>
        </row>
        <row r="443">
          <cell r="A443" t="str">
            <v>NIP_BP11_N_AFAM_EL1_G01</v>
          </cell>
          <cell r="B443" t="str">
            <v>NFA</v>
          </cell>
          <cell r="C443" t="str">
            <v>NFA - Land East</v>
          </cell>
          <cell r="D443" t="str">
            <v>N_AFAM_EL1_G01</v>
          </cell>
          <cell r="E443" t="str">
            <v>NFA - AFAM</v>
          </cell>
          <cell r="F443" t="str">
            <v>LAND EAST</v>
          </cell>
          <cell r="G443" t="str">
            <v>East</v>
          </cell>
          <cell r="H443" t="str">
            <v>OML - 23</v>
          </cell>
          <cell r="I443" t="str">
            <v>AFAM</v>
          </cell>
          <cell r="J443">
            <v>0</v>
          </cell>
          <cell r="K443">
            <v>0</v>
          </cell>
          <cell r="L443" t="str">
            <v>Iwegbu , Chibuzo</v>
          </cell>
        </row>
        <row r="444">
          <cell r="A444" t="str">
            <v>NIP_BP11_N_KOCR_EL2_G01</v>
          </cell>
          <cell r="B444" t="str">
            <v>NFA</v>
          </cell>
          <cell r="C444" t="str">
            <v>NFA - Land East</v>
          </cell>
          <cell r="D444" t="str">
            <v>N_KOCR_EL2_G01</v>
          </cell>
          <cell r="E444" t="str">
            <v>NFA - Land East</v>
          </cell>
          <cell r="F444" t="str">
            <v>LAND EAST</v>
          </cell>
          <cell r="G444" t="str">
            <v>East</v>
          </cell>
          <cell r="H444" t="str">
            <v>OML - 28</v>
          </cell>
          <cell r="I444" t="str">
            <v>KOLO CREEK</v>
          </cell>
          <cell r="J444">
            <v>0</v>
          </cell>
          <cell r="K444">
            <v>0</v>
          </cell>
          <cell r="L444" t="str">
            <v>Iwegbu , Chibuzo</v>
          </cell>
        </row>
        <row r="445">
          <cell r="A445" t="str">
            <v>NIP_BP11_N_UMUE_EL1_N01</v>
          </cell>
          <cell r="B445" t="str">
            <v>NFA</v>
          </cell>
          <cell r="C445" t="str">
            <v>NFA - Land East</v>
          </cell>
          <cell r="D445" t="str">
            <v>N_UMUE_EL1_N01</v>
          </cell>
          <cell r="E445" t="str">
            <v>NFA - UMUECHEM</v>
          </cell>
          <cell r="F445" t="str">
            <v>LAND EAST</v>
          </cell>
          <cell r="G445" t="str">
            <v>East</v>
          </cell>
          <cell r="H445" t="str">
            <v>OML - 30</v>
          </cell>
          <cell r="I445" t="str">
            <v>UMUECHEM</v>
          </cell>
          <cell r="J445">
            <v>0</v>
          </cell>
          <cell r="K445">
            <v>0</v>
          </cell>
          <cell r="L445" t="str">
            <v>Iwegbu , Chibuzo</v>
          </cell>
        </row>
        <row r="446">
          <cell r="A446" t="str">
            <v>NIP_BP11_N_GBAR_EL2_G04</v>
          </cell>
          <cell r="B446" t="str">
            <v>NFA</v>
          </cell>
          <cell r="C446" t="str">
            <v>NFA - Land East</v>
          </cell>
          <cell r="D446" t="str">
            <v>N_GBAR_EL2_G04</v>
          </cell>
          <cell r="E446">
            <v>0</v>
          </cell>
          <cell r="F446" t="str">
            <v>N/A</v>
          </cell>
          <cell r="G446" t="str">
            <v>N/A</v>
          </cell>
          <cell r="H446" t="str">
            <v>N/A</v>
          </cell>
          <cell r="I446" t="str">
            <v>GBARAN</v>
          </cell>
          <cell r="J446">
            <v>0</v>
          </cell>
          <cell r="K446">
            <v>0</v>
          </cell>
          <cell r="L446" t="str">
            <v>N/A</v>
          </cell>
        </row>
        <row r="447">
          <cell r="A447" t="str">
            <v>NIP_BP11_N_ZARA_EL2_G01</v>
          </cell>
          <cell r="B447" t="str">
            <v>NFA</v>
          </cell>
          <cell r="C447" t="str">
            <v>NFA - Land East</v>
          </cell>
          <cell r="D447" t="str">
            <v>N_ZARA_EL2_G01</v>
          </cell>
          <cell r="E447">
            <v>0</v>
          </cell>
          <cell r="F447" t="str">
            <v>N/A</v>
          </cell>
          <cell r="G447" t="str">
            <v>N/A</v>
          </cell>
          <cell r="H447" t="str">
            <v>N/A</v>
          </cell>
          <cell r="I447" t="str">
            <v>ZARAMA</v>
          </cell>
          <cell r="J447">
            <v>0</v>
          </cell>
          <cell r="K447">
            <v>0</v>
          </cell>
          <cell r="L447" t="str">
            <v>N/A</v>
          </cell>
        </row>
        <row r="448">
          <cell r="A448" t="str">
            <v>NIP_BP11_N_AKRI_ENV_N01</v>
          </cell>
          <cell r="B448" t="str">
            <v>NFA</v>
          </cell>
          <cell r="C448" t="str">
            <v>NFA - Land East</v>
          </cell>
          <cell r="D448" t="str">
            <v>N_AKRI_ENV_N01</v>
          </cell>
          <cell r="E448">
            <v>0</v>
          </cell>
          <cell r="F448" t="str">
            <v>N/A</v>
          </cell>
          <cell r="G448" t="str">
            <v>N/A</v>
          </cell>
          <cell r="H448" t="str">
            <v>N/A</v>
          </cell>
          <cell r="I448" t="str">
            <v>OGUTA</v>
          </cell>
          <cell r="J448">
            <v>0</v>
          </cell>
          <cell r="K448">
            <v>0</v>
          </cell>
          <cell r="L448" t="str">
            <v>N/A</v>
          </cell>
        </row>
        <row r="449">
          <cell r="A449" t="str">
            <v>NIP_BP11_N_AFIE_WL2_Y01</v>
          </cell>
          <cell r="B449" t="str">
            <v>NFA</v>
          </cell>
          <cell r="C449" t="str">
            <v>NFA - Land West</v>
          </cell>
          <cell r="D449" t="str">
            <v>N_AFIE_WL2_Y01</v>
          </cell>
          <cell r="E449" t="str">
            <v>NFA - AFIESERE</v>
          </cell>
          <cell r="F449" t="str">
            <v>LAND WEST</v>
          </cell>
          <cell r="G449" t="str">
            <v>West</v>
          </cell>
          <cell r="H449" t="str">
            <v>OML - 23</v>
          </cell>
          <cell r="I449" t="str">
            <v>AFIESERE</v>
          </cell>
          <cell r="J449">
            <v>0</v>
          </cell>
          <cell r="K449">
            <v>0</v>
          </cell>
          <cell r="L449" t="str">
            <v>Ikpolo , Ernest</v>
          </cell>
        </row>
        <row r="450">
          <cell r="A450" t="str">
            <v>NIP_BP11_N_UGHE_WL1_Q01</v>
          </cell>
          <cell r="B450" t="str">
            <v>NFA</v>
          </cell>
          <cell r="C450" t="str">
            <v>NFA - Land West</v>
          </cell>
          <cell r="D450" t="str">
            <v>N_UGHE_WL1_Q01</v>
          </cell>
          <cell r="E450" t="str">
            <v>NFA - UGHELLI EAST</v>
          </cell>
          <cell r="F450" t="str">
            <v>LAND WEST</v>
          </cell>
          <cell r="G450" t="str">
            <v>West</v>
          </cell>
          <cell r="H450" t="str">
            <v>OML - 17</v>
          </cell>
          <cell r="I450" t="str">
            <v>UGHELLI EAST</v>
          </cell>
          <cell r="J450">
            <v>0</v>
          </cell>
          <cell r="K450">
            <v>0</v>
          </cell>
          <cell r="L450" t="str">
            <v>Ikpolo , Ernest</v>
          </cell>
        </row>
        <row r="451">
          <cell r="A451" t="str">
            <v>NIP_BP11_N_UGHW_WL1_Y01</v>
          </cell>
          <cell r="B451" t="str">
            <v>NFA</v>
          </cell>
          <cell r="C451" t="str">
            <v>NFA - Land West</v>
          </cell>
          <cell r="D451" t="str">
            <v>N_UGHW_WL1_Y01</v>
          </cell>
          <cell r="E451" t="str">
            <v>NFA - UGHELLI WEST</v>
          </cell>
          <cell r="F451" t="str">
            <v>LAND WEST</v>
          </cell>
          <cell r="G451" t="str">
            <v>West</v>
          </cell>
          <cell r="H451" t="str">
            <v>OML - 28</v>
          </cell>
          <cell r="I451" t="str">
            <v>UGHELLI WEST</v>
          </cell>
          <cell r="J451">
            <v>0</v>
          </cell>
          <cell r="K451">
            <v>0</v>
          </cell>
          <cell r="L451" t="str">
            <v>Ikpolo , Ernest</v>
          </cell>
        </row>
        <row r="452">
          <cell r="A452" t="str">
            <v>NIP_BP11_N_KOKR_WL2_Q01</v>
          </cell>
          <cell r="B452" t="str">
            <v>NFA</v>
          </cell>
          <cell r="C452" t="str">
            <v>NFA - Land West</v>
          </cell>
          <cell r="D452" t="str">
            <v>N_KOKR_WL2_Q01</v>
          </cell>
          <cell r="E452" t="str">
            <v>NFA - KOKORI</v>
          </cell>
          <cell r="F452" t="str">
            <v>LAND WEST</v>
          </cell>
          <cell r="G452" t="str">
            <v>West</v>
          </cell>
          <cell r="H452" t="str">
            <v>OML - 28</v>
          </cell>
          <cell r="I452" t="str">
            <v>KOKORI</v>
          </cell>
          <cell r="J452">
            <v>0</v>
          </cell>
          <cell r="K452">
            <v>0</v>
          </cell>
          <cell r="L452" t="str">
            <v>Ikpolo , Ernest</v>
          </cell>
        </row>
        <row r="453">
          <cell r="A453" t="str">
            <v>NIP_BP11_N_UTOR_WL1_Q01</v>
          </cell>
          <cell r="B453" t="str">
            <v>NFA</v>
          </cell>
          <cell r="C453" t="str">
            <v>NFA - Land West</v>
          </cell>
          <cell r="D453" t="str">
            <v>N_UTOR_WL1_Q01</v>
          </cell>
          <cell r="E453" t="str">
            <v>NFA - UTOROGU</v>
          </cell>
          <cell r="F453" t="str">
            <v>LAND WEST</v>
          </cell>
          <cell r="G453" t="str">
            <v>West</v>
          </cell>
          <cell r="H453" t="str">
            <v>OML - 28</v>
          </cell>
          <cell r="I453" t="str">
            <v>UTOROGU</v>
          </cell>
          <cell r="J453">
            <v>0</v>
          </cell>
          <cell r="K453">
            <v>0</v>
          </cell>
          <cell r="L453" t="str">
            <v>Ikpolo , Ernest</v>
          </cell>
        </row>
        <row r="454">
          <cell r="A454" t="str">
            <v>NIP_BP11_N_KOKR_WL2_Q02</v>
          </cell>
          <cell r="B454" t="str">
            <v>NFA</v>
          </cell>
          <cell r="C454" t="str">
            <v>NFA - Land West</v>
          </cell>
          <cell r="D454" t="str">
            <v>N_KOKR_WL2_Q02</v>
          </cell>
          <cell r="E454">
            <v>0</v>
          </cell>
          <cell r="F454" t="str">
            <v>N/A</v>
          </cell>
          <cell r="G454" t="str">
            <v>N/A</v>
          </cell>
          <cell r="H454" t="str">
            <v>N/A</v>
          </cell>
          <cell r="I454" t="str">
            <v>KOKORI</v>
          </cell>
          <cell r="J454">
            <v>0</v>
          </cell>
          <cell r="K454">
            <v>0</v>
          </cell>
          <cell r="L454" t="str">
            <v>N/A</v>
          </cell>
        </row>
        <row r="455">
          <cell r="A455" t="str">
            <v>NIP_BP11_N_ISUZ_EL1_N01</v>
          </cell>
          <cell r="B455" t="str">
            <v>NFA</v>
          </cell>
          <cell r="C455" t="str">
            <v>NFA - Land West</v>
          </cell>
          <cell r="D455" t="str">
            <v>N_ISUZ_EL1_N01</v>
          </cell>
          <cell r="E455">
            <v>0</v>
          </cell>
          <cell r="F455" t="str">
            <v>N/A</v>
          </cell>
          <cell r="G455" t="str">
            <v>N/A</v>
          </cell>
          <cell r="H455" t="str">
            <v>N/A</v>
          </cell>
          <cell r="I455" t="str">
            <v>ISU</v>
          </cell>
          <cell r="J455">
            <v>0</v>
          </cell>
          <cell r="K455">
            <v>0</v>
          </cell>
          <cell r="L455" t="str">
            <v>N/A</v>
          </cell>
        </row>
        <row r="456">
          <cell r="A456" t="str">
            <v>NIP_BP11_N_OWEH_WL2_N01</v>
          </cell>
          <cell r="B456" t="str">
            <v>NFA</v>
          </cell>
          <cell r="C456" t="str">
            <v>NFA - Land West</v>
          </cell>
          <cell r="D456" t="str">
            <v>N_OWEH_WL2_N01</v>
          </cell>
          <cell r="E456">
            <v>0</v>
          </cell>
          <cell r="F456" t="str">
            <v>N/A</v>
          </cell>
          <cell r="G456" t="str">
            <v>N/A</v>
          </cell>
          <cell r="H456" t="str">
            <v>N/A</v>
          </cell>
          <cell r="I456" t="str">
            <v>OWEH</v>
          </cell>
          <cell r="J456">
            <v>0</v>
          </cell>
          <cell r="K456">
            <v>0</v>
          </cell>
          <cell r="L456" t="str">
            <v>N/A</v>
          </cell>
        </row>
        <row r="457">
          <cell r="A457" t="str">
            <v>NIP_BP11_N_OWEH_WL2_Y01</v>
          </cell>
          <cell r="B457" t="str">
            <v>NFA</v>
          </cell>
          <cell r="C457" t="str">
            <v>NFA - Land West</v>
          </cell>
          <cell r="D457" t="str">
            <v>N_OWEH_WL2_Y01</v>
          </cell>
          <cell r="E457" t="str">
            <v>NFA - OWEH</v>
          </cell>
          <cell r="F457" t="str">
            <v>LAND WEST</v>
          </cell>
          <cell r="G457" t="str">
            <v>West</v>
          </cell>
          <cell r="H457" t="str">
            <v>OML - 11</v>
          </cell>
          <cell r="I457" t="str">
            <v>OWEH</v>
          </cell>
          <cell r="J457">
            <v>0</v>
          </cell>
          <cell r="K457">
            <v>0</v>
          </cell>
          <cell r="L457" t="str">
            <v>Ikpolo , Ernest</v>
          </cell>
        </row>
        <row r="458">
          <cell r="A458" t="str">
            <v>NIP_BP11_N_ORNI_WL2_Y01</v>
          </cell>
          <cell r="B458" t="str">
            <v>NFA</v>
          </cell>
          <cell r="C458" t="str">
            <v>NFA - Land West</v>
          </cell>
          <cell r="D458" t="str">
            <v>N_ORNI_WL2_Y01</v>
          </cell>
          <cell r="E458" t="str">
            <v>NFA - ORONI</v>
          </cell>
          <cell r="F458" t="str">
            <v>LAND WEST</v>
          </cell>
          <cell r="G458" t="str">
            <v>West</v>
          </cell>
          <cell r="H458" t="str">
            <v>OML - 24</v>
          </cell>
          <cell r="I458" t="str">
            <v>ORONI</v>
          </cell>
          <cell r="J458">
            <v>0</v>
          </cell>
          <cell r="K458">
            <v>0</v>
          </cell>
          <cell r="L458" t="str">
            <v>Ikpolo , Ernest</v>
          </cell>
        </row>
        <row r="459">
          <cell r="A459" t="str">
            <v>NIP_BP11_N_OLOM_WL2_Y01</v>
          </cell>
          <cell r="B459" t="str">
            <v>NFA</v>
          </cell>
          <cell r="C459" t="str">
            <v>NFA - Land West</v>
          </cell>
          <cell r="D459" t="str">
            <v>N_OLOM_WL2_Y01</v>
          </cell>
          <cell r="E459" t="str">
            <v>NFA - OLOMORO OLEH</v>
          </cell>
          <cell r="F459" t="str">
            <v>LAND WEST</v>
          </cell>
          <cell r="G459" t="str">
            <v>West</v>
          </cell>
          <cell r="H459" t="str">
            <v>OML - 46</v>
          </cell>
          <cell r="I459" t="str">
            <v>OLOMORO OLEH</v>
          </cell>
          <cell r="J459">
            <v>0</v>
          </cell>
          <cell r="K459">
            <v>0</v>
          </cell>
          <cell r="L459" t="str">
            <v>Ikpolo , Ernest</v>
          </cell>
        </row>
        <row r="460">
          <cell r="A460" t="str">
            <v>NIP_BP11_N_UTOR_WL1_G01</v>
          </cell>
          <cell r="B460" t="str">
            <v>NFA</v>
          </cell>
          <cell r="C460" t="str">
            <v>NFA - Land West</v>
          </cell>
          <cell r="D460" t="str">
            <v>N_UTOR_WL1_G01</v>
          </cell>
          <cell r="E460" t="str">
            <v>NFA - UTOROGU</v>
          </cell>
          <cell r="F460" t="str">
            <v>LAND WEST</v>
          </cell>
          <cell r="G460" t="str">
            <v>West</v>
          </cell>
          <cell r="H460" t="str">
            <v>OML - 45</v>
          </cell>
          <cell r="I460" t="str">
            <v>UTOROGU</v>
          </cell>
          <cell r="J460">
            <v>0</v>
          </cell>
          <cell r="K460">
            <v>0</v>
          </cell>
          <cell r="L460" t="str">
            <v>Ikpolo , Ernest</v>
          </cell>
        </row>
        <row r="461">
          <cell r="A461" t="str">
            <v>NIP_BP11_N_UGHE_WL1_G01</v>
          </cell>
          <cell r="B461" t="str">
            <v>NFA</v>
          </cell>
          <cell r="C461" t="str">
            <v>NFA - Land West</v>
          </cell>
          <cell r="D461" t="str">
            <v>N_UGHE_WL1_G01</v>
          </cell>
          <cell r="E461" t="str">
            <v>NFA - UGHELLI EAST</v>
          </cell>
          <cell r="F461" t="str">
            <v>LAND WEST</v>
          </cell>
          <cell r="G461" t="str">
            <v>West</v>
          </cell>
          <cell r="H461" t="str">
            <v>OML - 20</v>
          </cell>
          <cell r="I461" t="str">
            <v>UGHELLI EAST</v>
          </cell>
          <cell r="J461">
            <v>0</v>
          </cell>
          <cell r="K461">
            <v>0</v>
          </cell>
          <cell r="L461" t="str">
            <v>Ikpolo , Ernest</v>
          </cell>
        </row>
        <row r="462">
          <cell r="A462" t="str">
            <v>NIP_BP11_N_EVWR_WL2_N01</v>
          </cell>
          <cell r="B462" t="str">
            <v>NFA</v>
          </cell>
          <cell r="C462" t="str">
            <v>NFA - Land West</v>
          </cell>
          <cell r="D462" t="str">
            <v>N_EVWR_WL2_N01</v>
          </cell>
          <cell r="E462">
            <v>0</v>
          </cell>
          <cell r="F462" t="str">
            <v>N/A</v>
          </cell>
          <cell r="G462" t="str">
            <v>N/A</v>
          </cell>
          <cell r="H462" t="str">
            <v>N/A</v>
          </cell>
          <cell r="I462" t="str">
            <v>EVRWENI</v>
          </cell>
          <cell r="J462">
            <v>0</v>
          </cell>
          <cell r="K462">
            <v>0</v>
          </cell>
          <cell r="L462" t="str">
            <v>N/A</v>
          </cell>
        </row>
        <row r="463">
          <cell r="A463" t="str">
            <v>NIP_BP11_N_ISUZ_EL1_N02</v>
          </cell>
          <cell r="B463" t="str">
            <v>NFA</v>
          </cell>
          <cell r="C463" t="str">
            <v>NFA - Land West</v>
          </cell>
          <cell r="D463" t="str">
            <v>N_ISUZ_EL1_N02</v>
          </cell>
          <cell r="E463">
            <v>0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ISU</v>
          </cell>
          <cell r="J463">
            <v>0</v>
          </cell>
          <cell r="K463">
            <v>0</v>
          </cell>
          <cell r="L463" t="str">
            <v>N/A</v>
          </cell>
        </row>
        <row r="464">
          <cell r="A464" t="str">
            <v>NIP_BP11_N_ERMU_WL2_Y01</v>
          </cell>
          <cell r="B464" t="str">
            <v>NFA</v>
          </cell>
          <cell r="C464" t="str">
            <v>NFA - Land West</v>
          </cell>
          <cell r="D464" t="str">
            <v>N_ERMU_WL2_Y01</v>
          </cell>
          <cell r="E464" t="str">
            <v>NFA - ERIEMU</v>
          </cell>
          <cell r="F464" t="str">
            <v>LAND WEST</v>
          </cell>
          <cell r="G464" t="str">
            <v>West</v>
          </cell>
          <cell r="H464" t="str">
            <v>OML - 34</v>
          </cell>
          <cell r="I464" t="str">
            <v>ERIEMU</v>
          </cell>
          <cell r="J464">
            <v>0</v>
          </cell>
          <cell r="K464">
            <v>0</v>
          </cell>
          <cell r="L464" t="str">
            <v>Ikpolo , Ernest</v>
          </cell>
        </row>
        <row r="465">
          <cell r="A465" t="str">
            <v>NIP_BP11_N_EVWR_WL2_Y01</v>
          </cell>
          <cell r="B465" t="str">
            <v>NFA</v>
          </cell>
          <cell r="C465" t="str">
            <v>NFA - Land West</v>
          </cell>
          <cell r="D465" t="str">
            <v>N_EVWR_WL2_Y01</v>
          </cell>
          <cell r="E465" t="str">
            <v>NFA - EVRWENI</v>
          </cell>
          <cell r="F465" t="str">
            <v>LAND WEST</v>
          </cell>
          <cell r="G465" t="str">
            <v>West</v>
          </cell>
          <cell r="H465" t="str">
            <v>OML - 34</v>
          </cell>
          <cell r="I465" t="str">
            <v>EVRWENI</v>
          </cell>
          <cell r="J465">
            <v>0</v>
          </cell>
          <cell r="K465">
            <v>0</v>
          </cell>
          <cell r="L465" t="str">
            <v>Ikpolo , Ernest</v>
          </cell>
        </row>
        <row r="466">
          <cell r="A466" t="str">
            <v>NIP_BP11_N_UTOR_WL1_Y01</v>
          </cell>
          <cell r="B466" t="str">
            <v>NFA</v>
          </cell>
          <cell r="C466" t="str">
            <v>NFA - Land West</v>
          </cell>
          <cell r="D466" t="str">
            <v>N_UTOR_WL1_Y01</v>
          </cell>
          <cell r="E466" t="str">
            <v>NFA - UTOROGU</v>
          </cell>
          <cell r="F466" t="str">
            <v>LAND WEST</v>
          </cell>
          <cell r="G466" t="str">
            <v>West</v>
          </cell>
          <cell r="H466" t="str">
            <v>OML - 11</v>
          </cell>
          <cell r="I466" t="str">
            <v>UTOROGU</v>
          </cell>
          <cell r="J466">
            <v>0</v>
          </cell>
          <cell r="K466">
            <v>0</v>
          </cell>
          <cell r="L466" t="str">
            <v>Ikpolo , Ernest</v>
          </cell>
        </row>
        <row r="467">
          <cell r="A467" t="str">
            <v>NIP_BP11_N_UZRE_WL2_Y01</v>
          </cell>
          <cell r="B467" t="str">
            <v>NFA</v>
          </cell>
          <cell r="C467" t="str">
            <v>NFA - Land West</v>
          </cell>
          <cell r="D467" t="str">
            <v>N_UZRE_WL2_Y01</v>
          </cell>
          <cell r="E467" t="str">
            <v>NFA - UZERE EAST</v>
          </cell>
          <cell r="F467" t="str">
            <v>LAND WEST</v>
          </cell>
          <cell r="G467" t="str">
            <v>West</v>
          </cell>
          <cell r="H467" t="str">
            <v>OML - 11</v>
          </cell>
          <cell r="I467" t="str">
            <v>UZERE EAST</v>
          </cell>
          <cell r="J467">
            <v>0</v>
          </cell>
          <cell r="K467">
            <v>0</v>
          </cell>
          <cell r="L467" t="str">
            <v>Ikpolo , Ernest</v>
          </cell>
        </row>
        <row r="468">
          <cell r="A468" t="str">
            <v>NIP_BP11_N_OGIN_WL2_Q01</v>
          </cell>
          <cell r="B468" t="str">
            <v>NFA</v>
          </cell>
          <cell r="C468" t="str">
            <v>NFA - Land West</v>
          </cell>
          <cell r="D468" t="str">
            <v>N_OGIN_WL2_Q01</v>
          </cell>
          <cell r="E468" t="str">
            <v>NFA - OGINI</v>
          </cell>
          <cell r="F468" t="str">
            <v>LAND WEST</v>
          </cell>
          <cell r="G468" t="str">
            <v>West</v>
          </cell>
          <cell r="H468" t="str">
            <v>OML - 43</v>
          </cell>
          <cell r="I468" t="str">
            <v>OGINI</v>
          </cell>
          <cell r="J468">
            <v>0</v>
          </cell>
          <cell r="K468">
            <v>0</v>
          </cell>
          <cell r="L468" t="str">
            <v>Ikpolo , Ernest</v>
          </cell>
        </row>
        <row r="469">
          <cell r="A469" t="str">
            <v>NIP_BP11_N_UGHW_WL1_Q01</v>
          </cell>
          <cell r="B469" t="str">
            <v>NFA</v>
          </cell>
          <cell r="C469" t="str">
            <v>NFA - Land West</v>
          </cell>
          <cell r="D469" t="str">
            <v>N_UGHW_WL1_Q01</v>
          </cell>
          <cell r="E469" t="str">
            <v>NFA - UGHELLI WEST</v>
          </cell>
          <cell r="F469" t="str">
            <v>LAND WEST</v>
          </cell>
          <cell r="G469" t="str">
            <v>West</v>
          </cell>
          <cell r="H469" t="str">
            <v>OML - 43</v>
          </cell>
          <cell r="I469" t="str">
            <v>UGHELLI WEST</v>
          </cell>
          <cell r="J469">
            <v>0</v>
          </cell>
          <cell r="K469">
            <v>0</v>
          </cell>
          <cell r="L469" t="str">
            <v>Ikpolo , Ernest</v>
          </cell>
        </row>
        <row r="470">
          <cell r="A470" t="str">
            <v>NIP_BP11_N_UZRW_WL2_Y01</v>
          </cell>
          <cell r="B470" t="str">
            <v>NFA</v>
          </cell>
          <cell r="C470" t="str">
            <v>NFA - Land West</v>
          </cell>
          <cell r="D470" t="str">
            <v>N_UZRW_WL2_Y01</v>
          </cell>
          <cell r="E470" t="str">
            <v>NFA - UZERE WEST</v>
          </cell>
          <cell r="F470" t="str">
            <v>LAND WEST</v>
          </cell>
          <cell r="G470" t="str">
            <v>West</v>
          </cell>
          <cell r="H470" t="str">
            <v>OML - 46</v>
          </cell>
          <cell r="I470" t="str">
            <v>UZERE WEST</v>
          </cell>
          <cell r="J470">
            <v>0</v>
          </cell>
          <cell r="K470">
            <v>0</v>
          </cell>
          <cell r="L470" t="str">
            <v>Ikpolo , Ernest</v>
          </cell>
        </row>
        <row r="471">
          <cell r="A471" t="str">
            <v>NIP_BP11_N_UTOR_WL1_N01</v>
          </cell>
          <cell r="B471" t="str">
            <v>NFA</v>
          </cell>
          <cell r="C471" t="str">
            <v>NFA - Land West</v>
          </cell>
          <cell r="D471" t="str">
            <v>N_UTOR_WL1_N01</v>
          </cell>
          <cell r="E471" t="str">
            <v>NFA - UTOROGU</v>
          </cell>
          <cell r="F471" t="str">
            <v>LAND WEST</v>
          </cell>
          <cell r="G471" t="str">
            <v>West</v>
          </cell>
          <cell r="H471" t="str">
            <v>OML - 45</v>
          </cell>
          <cell r="I471" t="str">
            <v>UTOROGU</v>
          </cell>
          <cell r="J471">
            <v>0</v>
          </cell>
          <cell r="K471">
            <v>0</v>
          </cell>
          <cell r="L471" t="str">
            <v>Ikpolo , Ernest</v>
          </cell>
        </row>
        <row r="472">
          <cell r="A472" t="str">
            <v>NIP_BP11_N_OGIN_WL2_Y01</v>
          </cell>
          <cell r="B472" t="str">
            <v>NFA</v>
          </cell>
          <cell r="C472" t="str">
            <v>NFA - Land West</v>
          </cell>
          <cell r="D472" t="str">
            <v>N_OGIN_WL2_Y01</v>
          </cell>
          <cell r="E472" t="str">
            <v>NFA - OGINI</v>
          </cell>
          <cell r="F472" t="str">
            <v>LAND WEST</v>
          </cell>
          <cell r="G472" t="str">
            <v>West</v>
          </cell>
          <cell r="H472" t="str">
            <v>OML - 35</v>
          </cell>
          <cell r="I472" t="str">
            <v>OGINI</v>
          </cell>
          <cell r="J472">
            <v>0</v>
          </cell>
          <cell r="K472">
            <v>0</v>
          </cell>
          <cell r="L472" t="str">
            <v>Ikpolo , Ernest</v>
          </cell>
        </row>
        <row r="473">
          <cell r="A473" t="str">
            <v>NIP_BP11_N_KOKR_WL2_Y01</v>
          </cell>
          <cell r="B473" t="str">
            <v>NFA</v>
          </cell>
          <cell r="C473" t="str">
            <v>NFA - Land West</v>
          </cell>
          <cell r="D473" t="str">
            <v>N_KOKR_WL2_Y01</v>
          </cell>
          <cell r="E473" t="str">
            <v>NFA - KOKORI</v>
          </cell>
          <cell r="F473" t="str">
            <v>LAND WEST</v>
          </cell>
          <cell r="G473" t="str">
            <v>West</v>
          </cell>
          <cell r="H473" t="str">
            <v>OML - 20</v>
          </cell>
          <cell r="I473" t="str">
            <v>KOKORI</v>
          </cell>
          <cell r="J473">
            <v>0</v>
          </cell>
          <cell r="K473">
            <v>0</v>
          </cell>
          <cell r="L473" t="str">
            <v>Ikpolo , Ernest</v>
          </cell>
        </row>
        <row r="474">
          <cell r="A474" t="str">
            <v>NIP_BP11_N_UGHE_WL1_N01</v>
          </cell>
          <cell r="B474" t="str">
            <v>NFA</v>
          </cell>
          <cell r="C474" t="str">
            <v>NFA - Land West</v>
          </cell>
          <cell r="D474" t="str">
            <v>N_UGHE_WL1_N01</v>
          </cell>
          <cell r="E474" t="str">
            <v>NFA - UGHELLI EAST</v>
          </cell>
          <cell r="F474" t="str">
            <v>LAND WEST</v>
          </cell>
          <cell r="G474" t="str">
            <v>West</v>
          </cell>
          <cell r="H474" t="str">
            <v>OML - 20</v>
          </cell>
          <cell r="I474" t="str">
            <v>UGHELLI EAST</v>
          </cell>
          <cell r="J474">
            <v>0</v>
          </cell>
          <cell r="K474">
            <v>0</v>
          </cell>
          <cell r="L474" t="str">
            <v>Ikpolo , Ernest</v>
          </cell>
        </row>
        <row r="475">
          <cell r="A475" t="str">
            <v>NIP_BP11_N_OLOM_WL2_Q01</v>
          </cell>
          <cell r="B475" t="str">
            <v>NFA</v>
          </cell>
          <cell r="C475" t="str">
            <v>NFA - Land West</v>
          </cell>
          <cell r="D475" t="str">
            <v>N_OLOM_WL2_Q01</v>
          </cell>
          <cell r="E475" t="str">
            <v>NFA - OLOMORO OLEH</v>
          </cell>
          <cell r="F475" t="str">
            <v>LAND WEST</v>
          </cell>
          <cell r="G475" t="str">
            <v>West</v>
          </cell>
          <cell r="H475" t="str">
            <v>OML - 21</v>
          </cell>
          <cell r="I475" t="str">
            <v>OLOMORO OLEH</v>
          </cell>
          <cell r="J475">
            <v>0</v>
          </cell>
          <cell r="K475">
            <v>0</v>
          </cell>
          <cell r="L475" t="str">
            <v>Ikpolo , Ernest</v>
          </cell>
        </row>
        <row r="476">
          <cell r="A476" t="str">
            <v>NIP_BP11_N_ISOK_WL2_Y01</v>
          </cell>
          <cell r="B476" t="str">
            <v>NFA</v>
          </cell>
          <cell r="C476" t="str">
            <v>NFA - Land West</v>
          </cell>
          <cell r="D476" t="str">
            <v>N_ISOK_WL2_Y01</v>
          </cell>
          <cell r="E476" t="str">
            <v>NFA - ISOKO</v>
          </cell>
          <cell r="F476" t="str">
            <v>LAND WEST</v>
          </cell>
          <cell r="G476" t="str">
            <v>West</v>
          </cell>
          <cell r="H476" t="str">
            <v>OML - 30</v>
          </cell>
          <cell r="I476" t="str">
            <v>ISOKO</v>
          </cell>
          <cell r="J476">
            <v>0</v>
          </cell>
          <cell r="K476">
            <v>0</v>
          </cell>
          <cell r="L476" t="str">
            <v>Ikpolo , Ernest</v>
          </cell>
        </row>
        <row r="477">
          <cell r="A477" t="str">
            <v>NIP_BP11_N_UGHE_WL1_Y01</v>
          </cell>
          <cell r="B477" t="str">
            <v>NFA</v>
          </cell>
          <cell r="C477" t="str">
            <v>NFA - Land West</v>
          </cell>
          <cell r="D477" t="str">
            <v>N_UGHE_WL1_Y01</v>
          </cell>
          <cell r="E477" t="str">
            <v>NFA - UGHELLI EAST</v>
          </cell>
          <cell r="F477" t="str">
            <v>LAND WEST</v>
          </cell>
          <cell r="G477" t="str">
            <v>West</v>
          </cell>
          <cell r="H477" t="str">
            <v>OML - 30</v>
          </cell>
          <cell r="I477" t="str">
            <v>UGHELLI EAST</v>
          </cell>
          <cell r="J477">
            <v>0</v>
          </cell>
          <cell r="K477">
            <v>0</v>
          </cell>
          <cell r="L477" t="str">
            <v>Ikpolo , Ernest</v>
          </cell>
        </row>
        <row r="478">
          <cell r="A478" t="str">
            <v>NIP_BP11_N_UGHE_WL1_QG1</v>
          </cell>
          <cell r="B478" t="str">
            <v>NFA</v>
          </cell>
          <cell r="C478" t="str">
            <v>NFA - Land West</v>
          </cell>
          <cell r="D478" t="str">
            <v>N_UGHE_WL1_QG1</v>
          </cell>
          <cell r="E478" t="str">
            <v>NFA - Land West</v>
          </cell>
          <cell r="F478" t="str">
            <v>LAND WEST</v>
          </cell>
          <cell r="G478" t="str">
            <v>West</v>
          </cell>
          <cell r="H478" t="str">
            <v>OML - 34</v>
          </cell>
          <cell r="I478" t="str">
            <v>UGHELLI EAST</v>
          </cell>
          <cell r="J478">
            <v>0</v>
          </cell>
          <cell r="K478">
            <v>0</v>
          </cell>
          <cell r="L478" t="str">
            <v>Ikpolo , Ernest</v>
          </cell>
        </row>
        <row r="479">
          <cell r="A479" t="str">
            <v>NIP_BP11_N_UZRW_WL2_Q01</v>
          </cell>
          <cell r="B479" t="str">
            <v>NFA</v>
          </cell>
          <cell r="C479" t="str">
            <v>NFA - Land West</v>
          </cell>
          <cell r="D479" t="str">
            <v>N_UZRW_WL2_Q01</v>
          </cell>
          <cell r="E479" t="str">
            <v>NFA - UZERE WEST</v>
          </cell>
          <cell r="F479" t="str">
            <v>LAND WEST</v>
          </cell>
          <cell r="G479" t="str">
            <v>West</v>
          </cell>
          <cell r="H479" t="str">
            <v>OML - 26</v>
          </cell>
          <cell r="I479" t="str">
            <v>UZERE WEST</v>
          </cell>
          <cell r="J479">
            <v>0</v>
          </cell>
          <cell r="K479">
            <v>0</v>
          </cell>
          <cell r="L479" t="str">
            <v>Ikpolo , Ernest</v>
          </cell>
        </row>
        <row r="480">
          <cell r="A480" t="str">
            <v>NIP_BP11_N_AFIE_WL2_Q01</v>
          </cell>
          <cell r="B480" t="str">
            <v>NFA</v>
          </cell>
          <cell r="C480" t="str">
            <v>NFA - Land West</v>
          </cell>
          <cell r="D480" t="str">
            <v>N_AFIE_WL2_Q01</v>
          </cell>
          <cell r="E480" t="str">
            <v>NFA - AFIESERE</v>
          </cell>
          <cell r="F480" t="str">
            <v>LAND WEST</v>
          </cell>
          <cell r="G480" t="str">
            <v>West</v>
          </cell>
          <cell r="H480" t="str">
            <v>OML - 23</v>
          </cell>
          <cell r="I480" t="str">
            <v>AFIESERE</v>
          </cell>
          <cell r="J480">
            <v>0</v>
          </cell>
          <cell r="K480">
            <v>0</v>
          </cell>
          <cell r="L480" t="str">
            <v>Ikpolo , Ernest</v>
          </cell>
        </row>
        <row r="481">
          <cell r="A481" t="str">
            <v>NIP_BP11_N_AFUO_WNV_N01</v>
          </cell>
          <cell r="B481" t="str">
            <v>NFA - NOV</v>
          </cell>
          <cell r="C481" t="str">
            <v>NFA - NOV</v>
          </cell>
          <cell r="D481" t="str">
            <v>N_AFUO_WNV_N01</v>
          </cell>
          <cell r="E481" t="str">
            <v>NFA - NOV - AFUO</v>
          </cell>
          <cell r="F481" t="str">
            <v>NON OPERATED</v>
          </cell>
          <cell r="G481" t="str">
            <v>West</v>
          </cell>
          <cell r="H481" t="str">
            <v>OML - 23</v>
          </cell>
          <cell r="I481" t="str">
            <v>AFUO</v>
          </cell>
          <cell r="J481">
            <v>0</v>
          </cell>
          <cell r="K481">
            <v>0</v>
          </cell>
          <cell r="L481" t="str">
            <v>Efenovwe , Augustine</v>
          </cell>
        </row>
        <row r="482">
          <cell r="A482" t="str">
            <v>NIP_BP11_D_AFUO_WNV_I01</v>
          </cell>
          <cell r="B482" t="str">
            <v>NFA - NOV</v>
          </cell>
          <cell r="C482" t="str">
            <v>NFA - NOV</v>
          </cell>
          <cell r="D482" t="str">
            <v>D_AFUO_WNV_I01</v>
          </cell>
          <cell r="E482" t="str">
            <v>AG Solution Afuo-Ogbainbiri</v>
          </cell>
          <cell r="F482" t="str">
            <v>NON OPERATED</v>
          </cell>
          <cell r="G482" t="str">
            <v>West</v>
          </cell>
          <cell r="H482" t="str">
            <v>OML - 11</v>
          </cell>
          <cell r="I482" t="str">
            <v>AFUO-OGBAINBIRI</v>
          </cell>
          <cell r="J482">
            <v>0</v>
          </cell>
          <cell r="K482">
            <v>0</v>
          </cell>
          <cell r="L482" t="str">
            <v>Iwegbu , Chibuzo</v>
          </cell>
        </row>
        <row r="483">
          <cell r="A483" t="str">
            <v>NIP_BP11_N_BISE_ENV_N01</v>
          </cell>
          <cell r="B483" t="str">
            <v>NFA - NOV</v>
          </cell>
          <cell r="C483" t="str">
            <v>NFA - NOV</v>
          </cell>
          <cell r="D483" t="str">
            <v>N_BISE_ENV_N01</v>
          </cell>
          <cell r="E483" t="str">
            <v>NFA - NOV - BISENI-SAMABRI</v>
          </cell>
          <cell r="F483" t="str">
            <v>NON OPERATED</v>
          </cell>
          <cell r="G483" t="str">
            <v>East</v>
          </cell>
          <cell r="H483" t="str">
            <v>OML - 11</v>
          </cell>
          <cell r="I483" t="str">
            <v>BISENI-SAMABIRI</v>
          </cell>
          <cell r="J483">
            <v>0</v>
          </cell>
          <cell r="K483">
            <v>0</v>
          </cell>
          <cell r="L483" t="str">
            <v>Iwegbu , Chibuzo</v>
          </cell>
        </row>
        <row r="484">
          <cell r="A484" t="str">
            <v>NIP_BP11_N_EGBM_ENV_N01</v>
          </cell>
          <cell r="B484" t="str">
            <v>NFA - NOV</v>
          </cell>
          <cell r="C484" t="str">
            <v>NFA - NOV</v>
          </cell>
          <cell r="D484" t="str">
            <v>N_EGBM_ENV_N01</v>
          </cell>
          <cell r="E484" t="str">
            <v>NFA - NOV - EGBEMA</v>
          </cell>
          <cell r="F484" t="str">
            <v>NON OPERATED</v>
          </cell>
          <cell r="G484" t="str">
            <v>East</v>
          </cell>
          <cell r="H484" t="str">
            <v>OML - 17</v>
          </cell>
          <cell r="I484" t="str">
            <v>EGBEMA</v>
          </cell>
          <cell r="J484">
            <v>0</v>
          </cell>
          <cell r="K484">
            <v>0</v>
          </cell>
          <cell r="L484" t="str">
            <v>Iwegbu , Chibuzo</v>
          </cell>
        </row>
        <row r="485">
          <cell r="A485" t="str">
            <v>NIP_BP11_N_SAME_ENV_N01</v>
          </cell>
          <cell r="B485" t="str">
            <v>NFA - NOV</v>
          </cell>
          <cell r="C485" t="str">
            <v>NFA - NOV</v>
          </cell>
          <cell r="D485" t="str">
            <v>N_SAME_ENV_N01</v>
          </cell>
          <cell r="E485" t="str">
            <v>NFA - NOV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>
            <v>0</v>
          </cell>
          <cell r="K485">
            <v>0</v>
          </cell>
          <cell r="L485" t="str">
            <v>Iwegbu , Chibuzo</v>
          </cell>
        </row>
        <row r="486">
          <cell r="A486" t="str">
            <v>NIP_BP11_N_EGBW_ENV_N01</v>
          </cell>
          <cell r="B486" t="str">
            <v>NFA - NOV</v>
          </cell>
          <cell r="C486" t="str">
            <v>NFA - NOV</v>
          </cell>
          <cell r="D486" t="str">
            <v>N_EGBW_ENV_N01</v>
          </cell>
          <cell r="E486" t="str">
            <v>NFA - NOV - EGBEMA WEST</v>
          </cell>
          <cell r="F486" t="str">
            <v>NON OPERATED</v>
          </cell>
          <cell r="G486" t="str">
            <v>East</v>
          </cell>
          <cell r="H486" t="str">
            <v>OML - 34</v>
          </cell>
          <cell r="I486" t="str">
            <v>EGBEMA WEST</v>
          </cell>
          <cell r="J486">
            <v>0</v>
          </cell>
          <cell r="K486">
            <v>0</v>
          </cell>
          <cell r="L486" t="str">
            <v>Iwegbu , Chibuzo</v>
          </cell>
        </row>
        <row r="487">
          <cell r="A487" t="str">
            <v>NIP_BP11_N_UGAD_ENV_N01</v>
          </cell>
          <cell r="B487" t="str">
            <v>NFA - NOV</v>
          </cell>
          <cell r="C487" t="str">
            <v>NFA - NOV</v>
          </cell>
          <cell r="D487" t="str">
            <v>N_UGAD_ENV_N01</v>
          </cell>
          <cell r="E487" t="str">
            <v>NFA - NOV - UGADA</v>
          </cell>
          <cell r="F487" t="str">
            <v>NON OPERATED</v>
          </cell>
          <cell r="G487" t="str">
            <v>East</v>
          </cell>
          <cell r="H487" t="str">
            <v>OML - 79</v>
          </cell>
          <cell r="I487" t="str">
            <v>UGADA</v>
          </cell>
          <cell r="J487">
            <v>0</v>
          </cell>
          <cell r="K487">
            <v>0</v>
          </cell>
          <cell r="L487" t="str">
            <v>Iwegbu , Chibuzo</v>
          </cell>
        </row>
        <row r="488">
          <cell r="A488" t="str">
            <v>NIP_BP11_N_OGUT_ENV_N01</v>
          </cell>
          <cell r="B488" t="str">
            <v>NFA - NOV</v>
          </cell>
          <cell r="C488" t="str">
            <v>NFA - NOV</v>
          </cell>
          <cell r="D488" t="str">
            <v>N_OGUT_ENV_N01</v>
          </cell>
          <cell r="E488" t="str">
            <v>NFA - NOV - OGUTA</v>
          </cell>
          <cell r="F488" t="str">
            <v>NON OPERATED</v>
          </cell>
          <cell r="G488" t="str">
            <v>East</v>
          </cell>
          <cell r="H488" t="str">
            <v>OML - 17</v>
          </cell>
          <cell r="I488" t="str">
            <v>OGUTA</v>
          </cell>
          <cell r="J488">
            <v>0</v>
          </cell>
          <cell r="K488">
            <v>0</v>
          </cell>
          <cell r="L488" t="str">
            <v>Iwegbu , Chibuzo</v>
          </cell>
        </row>
        <row r="489">
          <cell r="A489" t="str">
            <v>NIP_BP11_D_BISE_ENV_I01</v>
          </cell>
          <cell r="B489" t="str">
            <v>NFA - NOV</v>
          </cell>
          <cell r="C489" t="str">
            <v>NFA - NOV</v>
          </cell>
          <cell r="D489" t="str">
            <v>D_BISE_ENV_I01</v>
          </cell>
          <cell r="E489" t="str">
            <v>Biseni-Samabri Phase2 Development (Early Oil)</v>
          </cell>
          <cell r="F489" t="str">
            <v>NON OPERATED</v>
          </cell>
          <cell r="G489" t="str">
            <v>East</v>
          </cell>
          <cell r="H489" t="str">
            <v>OML - 40</v>
          </cell>
          <cell r="I489" t="str">
            <v>BISENI-SAMABIRI</v>
          </cell>
          <cell r="J489">
            <v>0</v>
          </cell>
          <cell r="K489">
            <v>0</v>
          </cell>
          <cell r="L489" t="str">
            <v>Iwegbu , Chibuzo</v>
          </cell>
        </row>
        <row r="490">
          <cell r="A490" t="str">
            <v>NIP_BP11_N_OPNO_WS2_N01</v>
          </cell>
          <cell r="B490" t="str">
            <v>NFA</v>
          </cell>
          <cell r="C490" t="str">
            <v>NFA - Swamp West</v>
          </cell>
          <cell r="D490" t="str">
            <v>N_OPNO_WS2_N01</v>
          </cell>
          <cell r="E490">
            <v>0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OPUKUSHI NORTH</v>
          </cell>
          <cell r="J490">
            <v>0</v>
          </cell>
          <cell r="K490">
            <v>0</v>
          </cell>
          <cell r="L490" t="str">
            <v>N/A</v>
          </cell>
        </row>
        <row r="491">
          <cell r="A491" t="str">
            <v>NIP_BP11_N_KANB_WS2_Q01</v>
          </cell>
          <cell r="B491" t="str">
            <v>NFA</v>
          </cell>
          <cell r="C491" t="str">
            <v>NFA - Swamp West</v>
          </cell>
          <cell r="D491" t="str">
            <v>N_KANB_WS2_Q01</v>
          </cell>
          <cell r="E491" t="str">
            <v>NFA - KANBO</v>
          </cell>
          <cell r="F491" t="str">
            <v>SWAMP WEST</v>
          </cell>
          <cell r="G491" t="str">
            <v>West</v>
          </cell>
          <cell r="H491" t="str">
            <v>N/A</v>
          </cell>
          <cell r="I491" t="str">
            <v>KANBO</v>
          </cell>
          <cell r="J491">
            <v>0</v>
          </cell>
          <cell r="K491">
            <v>0</v>
          </cell>
          <cell r="L491" t="str">
            <v>Baranu , Suka</v>
          </cell>
        </row>
        <row r="492">
          <cell r="A492" t="str">
            <v>NIP_BP11_N_FORC_WS1_N01</v>
          </cell>
          <cell r="B492" t="str">
            <v>NFA</v>
          </cell>
          <cell r="C492" t="str">
            <v>NFA - Swamp West</v>
          </cell>
          <cell r="D492" t="str">
            <v>N_FORC_WS1_N01</v>
          </cell>
          <cell r="E492" t="str">
            <v>NFA - FORCADOS YOKRI</v>
          </cell>
          <cell r="F492" t="str">
            <v>SWAMP WEST</v>
          </cell>
          <cell r="G492" t="str">
            <v>West</v>
          </cell>
          <cell r="H492" t="str">
            <v>OML - 28</v>
          </cell>
          <cell r="I492" t="str">
            <v>FORCADOS YOKRI</v>
          </cell>
          <cell r="J492">
            <v>0</v>
          </cell>
          <cell r="K492">
            <v>0</v>
          </cell>
          <cell r="L492" t="str">
            <v>Baranu , Suka</v>
          </cell>
        </row>
        <row r="493">
          <cell r="A493" t="str">
            <v>NIP_BP11_N_FORC_WS1_Q01</v>
          </cell>
          <cell r="B493" t="str">
            <v>NFA</v>
          </cell>
          <cell r="C493" t="str">
            <v>NFA - Swamp West</v>
          </cell>
          <cell r="D493" t="str">
            <v>N_FORC_WS1_Q01</v>
          </cell>
          <cell r="E493" t="str">
            <v>NFA - FORCADOS YOKRI</v>
          </cell>
          <cell r="F493" t="str">
            <v>SWAMP WEST</v>
          </cell>
          <cell r="G493" t="str">
            <v>West</v>
          </cell>
          <cell r="H493" t="str">
            <v>OML - 28</v>
          </cell>
          <cell r="I493" t="str">
            <v>FORCADOS YOKRI</v>
          </cell>
          <cell r="J493">
            <v>0</v>
          </cell>
          <cell r="K493">
            <v>0</v>
          </cell>
          <cell r="L493" t="str">
            <v>Baranu , Suka</v>
          </cell>
        </row>
        <row r="494">
          <cell r="A494" t="str">
            <v>NIP_BP11_N_KANB_WS2_N01</v>
          </cell>
          <cell r="B494" t="str">
            <v>NFA</v>
          </cell>
          <cell r="C494" t="str">
            <v>NFA - Swamp West</v>
          </cell>
          <cell r="D494" t="str">
            <v>N_KANB_WS2_N01</v>
          </cell>
          <cell r="E494" t="str">
            <v>NFA - KANBO</v>
          </cell>
          <cell r="F494" t="str">
            <v>SWAMP WEST</v>
          </cell>
          <cell r="G494" t="str">
            <v>West</v>
          </cell>
          <cell r="H494" t="str">
            <v>OML - 30</v>
          </cell>
          <cell r="I494" t="str">
            <v>KANBO</v>
          </cell>
          <cell r="J494">
            <v>0</v>
          </cell>
          <cell r="K494">
            <v>0</v>
          </cell>
          <cell r="L494" t="str">
            <v>Baranu , Suka</v>
          </cell>
        </row>
        <row r="495">
          <cell r="A495" t="str">
            <v>NIP_BP11_N_BENS_WS2_N01</v>
          </cell>
          <cell r="B495" t="str">
            <v>NFA</v>
          </cell>
          <cell r="C495" t="str">
            <v>NFA - Swamp West</v>
          </cell>
          <cell r="D495" t="str">
            <v>N_BENS_WS2_N01</v>
          </cell>
          <cell r="E495" t="str">
            <v>NFA - BENISEDE</v>
          </cell>
          <cell r="F495" t="str">
            <v>SWAMP WEST</v>
          </cell>
          <cell r="G495" t="str">
            <v>West</v>
          </cell>
          <cell r="H495" t="str">
            <v>OML - 22</v>
          </cell>
          <cell r="I495" t="str">
            <v>BENISEDE</v>
          </cell>
          <cell r="J495">
            <v>0</v>
          </cell>
          <cell r="K495">
            <v>0</v>
          </cell>
          <cell r="L495" t="str">
            <v>Baranu , Suka</v>
          </cell>
        </row>
        <row r="496">
          <cell r="A496" t="str">
            <v>NIP_BP11_N_ESCB_WS1_N01</v>
          </cell>
          <cell r="B496" t="str">
            <v>NFA</v>
          </cell>
          <cell r="C496" t="str">
            <v>NFA - Swamp West</v>
          </cell>
          <cell r="D496" t="str">
            <v>N_ESCB_WS1_N01</v>
          </cell>
          <cell r="E496" t="str">
            <v>NFA - ESCRAVOS BEACH</v>
          </cell>
          <cell r="F496" t="str">
            <v>SWAMP WEST</v>
          </cell>
          <cell r="G496" t="str">
            <v>West</v>
          </cell>
          <cell r="H496" t="str">
            <v>OML - 34</v>
          </cell>
          <cell r="I496" t="str">
            <v>ESCRAVOS BEACH</v>
          </cell>
          <cell r="J496">
            <v>0</v>
          </cell>
          <cell r="K496">
            <v>0</v>
          </cell>
          <cell r="L496" t="str">
            <v>Baranu , Suka</v>
          </cell>
        </row>
        <row r="497">
          <cell r="A497" t="str">
            <v>NIP_BP11_N_OPOM_WS2_N01</v>
          </cell>
          <cell r="B497" t="str">
            <v>NFA</v>
          </cell>
          <cell r="C497" t="str">
            <v>NFA - Swamp West</v>
          </cell>
          <cell r="D497" t="str">
            <v>N_OPOM_WS2_N01</v>
          </cell>
          <cell r="E497" t="str">
            <v>NFA - OPOMOYO</v>
          </cell>
          <cell r="F497" t="str">
            <v>SWAMP WEST</v>
          </cell>
          <cell r="G497" t="str">
            <v>West</v>
          </cell>
          <cell r="H497" t="str">
            <v>OML - 18</v>
          </cell>
          <cell r="I497" t="str">
            <v>OPOMOYO</v>
          </cell>
          <cell r="J497">
            <v>0</v>
          </cell>
          <cell r="K497">
            <v>0</v>
          </cell>
          <cell r="L497" t="str">
            <v>Baranu , Suka</v>
          </cell>
        </row>
        <row r="498">
          <cell r="A498" t="str">
            <v>NIP_BP11_N_TUNU_WS2_N01</v>
          </cell>
          <cell r="B498" t="str">
            <v>NFA</v>
          </cell>
          <cell r="C498" t="str">
            <v>NFA - Swamp West</v>
          </cell>
          <cell r="D498" t="str">
            <v>N_TUNU_WS2_N01</v>
          </cell>
          <cell r="E498" t="str">
            <v>NFA - TUNU</v>
          </cell>
          <cell r="F498" t="str">
            <v>SWAMP WEST</v>
          </cell>
          <cell r="G498" t="str">
            <v>West</v>
          </cell>
          <cell r="H498" t="str">
            <v>OML - 18</v>
          </cell>
          <cell r="I498" t="str">
            <v>TUNU</v>
          </cell>
          <cell r="J498">
            <v>0</v>
          </cell>
          <cell r="K498">
            <v>0</v>
          </cell>
          <cell r="L498" t="str">
            <v>Baranu , Suka</v>
          </cell>
        </row>
        <row r="499">
          <cell r="A499" t="str">
            <v>NIP_BP11_N_AKON_WS2_Q01</v>
          </cell>
          <cell r="B499" t="str">
            <v>NFA</v>
          </cell>
          <cell r="C499" t="str">
            <v>NFA - Swamp West</v>
          </cell>
          <cell r="D499" t="str">
            <v>N_AKON_WS2_Q01</v>
          </cell>
          <cell r="E499" t="str">
            <v>NFA - AKONO</v>
          </cell>
          <cell r="F499" t="str">
            <v>SWAMP WEST</v>
          </cell>
          <cell r="G499" t="str">
            <v>West</v>
          </cell>
          <cell r="H499" t="str">
            <v>OML - 46</v>
          </cell>
          <cell r="I499" t="str">
            <v>AKONO</v>
          </cell>
          <cell r="J499">
            <v>0</v>
          </cell>
          <cell r="K499">
            <v>0</v>
          </cell>
          <cell r="L499" t="str">
            <v>Baranu , Suka</v>
          </cell>
        </row>
        <row r="500">
          <cell r="A500" t="str">
            <v>NIP_BP11_N_OTUM_WS1_N01</v>
          </cell>
          <cell r="B500" t="str">
            <v>NFA</v>
          </cell>
          <cell r="C500" t="str">
            <v>NFA - Swamp West</v>
          </cell>
          <cell r="D500" t="str">
            <v>N_OTUM_WS1_N01</v>
          </cell>
          <cell r="E500" t="str">
            <v>NFA - OTUMARA</v>
          </cell>
          <cell r="F500" t="str">
            <v>SWAMP WEST</v>
          </cell>
          <cell r="G500" t="str">
            <v>West</v>
          </cell>
          <cell r="H500" t="str">
            <v>OML - 35</v>
          </cell>
          <cell r="I500" t="str">
            <v>OTUMARA</v>
          </cell>
          <cell r="J500">
            <v>0</v>
          </cell>
          <cell r="K500">
            <v>0</v>
          </cell>
          <cell r="L500" t="str">
            <v>Baranu , Suka</v>
          </cell>
        </row>
        <row r="501">
          <cell r="A501" t="str">
            <v>NIP_BP11_N_AFRE_WS1_N01</v>
          </cell>
          <cell r="B501" t="str">
            <v>NFA</v>
          </cell>
          <cell r="C501" t="str">
            <v>NFA - Swamp West</v>
          </cell>
          <cell r="D501" t="str">
            <v>N_AFRE_WS1_N01</v>
          </cell>
          <cell r="E501" t="str">
            <v>NFA - AFREMO</v>
          </cell>
          <cell r="F501" t="str">
            <v>SWAMP WEST</v>
          </cell>
          <cell r="G501" t="str">
            <v>West</v>
          </cell>
          <cell r="H501" t="str">
            <v>OML - 23</v>
          </cell>
          <cell r="I501" t="str">
            <v>AFREMO</v>
          </cell>
          <cell r="J501">
            <v>0</v>
          </cell>
          <cell r="K501">
            <v>0</v>
          </cell>
          <cell r="L501" t="str">
            <v>Baranu , Suka</v>
          </cell>
        </row>
        <row r="502">
          <cell r="A502" t="str">
            <v>NIP_BP11_N_OPUK_WS2_N01</v>
          </cell>
          <cell r="B502" t="str">
            <v>NFA</v>
          </cell>
          <cell r="C502" t="str">
            <v>NFA - Swamp West</v>
          </cell>
          <cell r="D502" t="str">
            <v>N_OPUK_WS2_N01</v>
          </cell>
          <cell r="E502" t="str">
            <v>NFA - OPUKUSHI</v>
          </cell>
          <cell r="F502" t="str">
            <v>SWAMP WEST</v>
          </cell>
          <cell r="G502" t="str">
            <v>West</v>
          </cell>
          <cell r="H502" t="str">
            <v>OML - 18</v>
          </cell>
          <cell r="I502" t="str">
            <v>OPUKUSHI</v>
          </cell>
          <cell r="J502">
            <v>0</v>
          </cell>
          <cell r="K502">
            <v>0</v>
          </cell>
          <cell r="L502" t="str">
            <v>Baranu , Suka</v>
          </cell>
        </row>
        <row r="503">
          <cell r="A503" t="str">
            <v>NIP_BP11_N_SAGR_WS1_N01</v>
          </cell>
          <cell r="B503" t="str">
            <v>NFA</v>
          </cell>
          <cell r="C503" t="str">
            <v>NFA - Swamp West</v>
          </cell>
          <cell r="D503" t="str">
            <v>N_SAGR_WS1_N01</v>
          </cell>
          <cell r="E503" t="str">
            <v>NFA - SAGHARA</v>
          </cell>
          <cell r="F503" t="str">
            <v>SWAMP WEST</v>
          </cell>
          <cell r="G503" t="str">
            <v>West</v>
          </cell>
          <cell r="H503" t="str">
            <v>OML - 11</v>
          </cell>
          <cell r="I503" t="str">
            <v>SAGHARA</v>
          </cell>
          <cell r="J503">
            <v>0</v>
          </cell>
          <cell r="K503">
            <v>0</v>
          </cell>
          <cell r="L503" t="str">
            <v>Baranu , Suka</v>
          </cell>
        </row>
        <row r="504">
          <cell r="A504" t="str">
            <v>NIP_BP11_N_OPUK_WS2_Q01</v>
          </cell>
          <cell r="B504" t="str">
            <v>NFA</v>
          </cell>
          <cell r="C504" t="str">
            <v>NFA - Swamp West</v>
          </cell>
          <cell r="D504" t="str">
            <v>N_OPUK_WS2_Q01</v>
          </cell>
          <cell r="E504" t="str">
            <v>NFA - OPUKUSHI</v>
          </cell>
          <cell r="F504" t="str">
            <v>SWAMP WEST</v>
          </cell>
          <cell r="G504" t="str">
            <v>West</v>
          </cell>
          <cell r="H504" t="str">
            <v>OML - 38</v>
          </cell>
          <cell r="I504" t="str">
            <v>OPUKUSHI</v>
          </cell>
          <cell r="J504">
            <v>0</v>
          </cell>
          <cell r="K504">
            <v>0</v>
          </cell>
          <cell r="L504" t="str">
            <v>Baranu , Suka</v>
          </cell>
        </row>
        <row r="505">
          <cell r="A505" t="str">
            <v>NIP_BP11_N_NECE_ES2_N01</v>
          </cell>
          <cell r="B505" t="str">
            <v>NFA</v>
          </cell>
          <cell r="C505" t="str">
            <v>NFA - Swamp East</v>
          </cell>
          <cell r="D505" t="str">
            <v>N_NECE_ES2_N01</v>
          </cell>
          <cell r="E505" t="str">
            <v>NFA - Swamp East</v>
          </cell>
          <cell r="F505" t="str">
            <v>SWAMP EAST</v>
          </cell>
          <cell r="G505" t="str">
            <v>East</v>
          </cell>
          <cell r="H505" t="str">
            <v>OML - 29</v>
          </cell>
          <cell r="I505" t="str">
            <v>NEMBE CREEK</v>
          </cell>
          <cell r="J505">
            <v>0</v>
          </cell>
          <cell r="K505">
            <v>0</v>
          </cell>
          <cell r="L505" t="str">
            <v>Alikah , Ehidiamhen</v>
          </cell>
        </row>
        <row r="506">
          <cell r="A506" t="str">
            <v>NIP_BP11_N_ALAK_ES1_QG1</v>
          </cell>
          <cell r="B506" t="str">
            <v>NFA</v>
          </cell>
          <cell r="C506" t="str">
            <v>NFA - Swamp East</v>
          </cell>
          <cell r="D506" t="str">
            <v>N_ALAK_ES1_QG1</v>
          </cell>
          <cell r="E506" t="str">
            <v>NFA - ALAKIRI</v>
          </cell>
          <cell r="F506" t="str">
            <v>SWAMP EAST</v>
          </cell>
          <cell r="G506" t="str">
            <v>East</v>
          </cell>
          <cell r="H506" t="str">
            <v>OML - 46</v>
          </cell>
          <cell r="I506" t="str">
            <v>ALAKIRI</v>
          </cell>
          <cell r="J506">
            <v>0</v>
          </cell>
          <cell r="K506">
            <v>0</v>
          </cell>
          <cell r="L506" t="str">
            <v>Efenovwe , Augustine</v>
          </cell>
        </row>
        <row r="507">
          <cell r="A507" t="str">
            <v>NIP_BP11_N_AKOS_ES1_N01</v>
          </cell>
          <cell r="B507" t="str">
            <v>NFA</v>
          </cell>
          <cell r="C507" t="str">
            <v>NFA - Swamp East</v>
          </cell>
          <cell r="D507" t="str">
            <v>N_AKOS_ES1_N01</v>
          </cell>
          <cell r="E507" t="str">
            <v>NFA - Swamp East</v>
          </cell>
          <cell r="F507" t="str">
            <v>SWAMP EAST</v>
          </cell>
          <cell r="G507" t="str">
            <v>East</v>
          </cell>
          <cell r="H507" t="str">
            <v>OML - 18</v>
          </cell>
          <cell r="I507" t="str">
            <v>AKASO</v>
          </cell>
          <cell r="J507">
            <v>0</v>
          </cell>
          <cell r="K507">
            <v>0</v>
          </cell>
          <cell r="L507" t="str">
            <v>Alikah , Ehidiamhen</v>
          </cell>
        </row>
        <row r="508">
          <cell r="A508" t="str">
            <v>NIP_BP11_N_AWNW_ES1_N01</v>
          </cell>
          <cell r="B508" t="str">
            <v>NFA</v>
          </cell>
          <cell r="C508" t="str">
            <v>NFA - Swamp East</v>
          </cell>
          <cell r="D508" t="str">
            <v>N_AWNW_ES1_N01</v>
          </cell>
          <cell r="E508" t="str">
            <v>NFA - Swamp East</v>
          </cell>
          <cell r="F508" t="str">
            <v>SWAMP EAST</v>
          </cell>
          <cell r="G508" t="str">
            <v>East</v>
          </cell>
          <cell r="H508" t="str">
            <v>OML - 24</v>
          </cell>
          <cell r="I508" t="str">
            <v>AWOBA NORTHWEST</v>
          </cell>
          <cell r="J508">
            <v>0</v>
          </cell>
          <cell r="K508">
            <v>0</v>
          </cell>
          <cell r="L508" t="str">
            <v>Alikah , Ehidiamhen</v>
          </cell>
        </row>
        <row r="509">
          <cell r="A509" t="str">
            <v>NIP_BP11_N_BELE_ES2_N01</v>
          </cell>
          <cell r="B509" t="str">
            <v>NFA</v>
          </cell>
          <cell r="C509" t="str">
            <v>NFA - Swamp East</v>
          </cell>
          <cell r="D509" t="str">
            <v>N_BELE_ES2_N01</v>
          </cell>
          <cell r="E509" t="str">
            <v>NFA - Swamp East</v>
          </cell>
          <cell r="F509" t="str">
            <v>SWAMP EAST</v>
          </cell>
          <cell r="G509" t="str">
            <v>East</v>
          </cell>
          <cell r="H509" t="str">
            <v>OML - 25</v>
          </cell>
          <cell r="I509" t="str">
            <v>BELEMA</v>
          </cell>
          <cell r="J509">
            <v>0</v>
          </cell>
          <cell r="K509">
            <v>0</v>
          </cell>
          <cell r="L509" t="str">
            <v>Alikah , Ehidiamhen</v>
          </cell>
        </row>
        <row r="510">
          <cell r="A510" t="str">
            <v>NIP_BP11_N_BELE_ES2_Q01</v>
          </cell>
          <cell r="B510" t="str">
            <v>NFA</v>
          </cell>
          <cell r="C510" t="str">
            <v>NFA - Swamp East</v>
          </cell>
          <cell r="D510" t="str">
            <v>N_BELE_ES2_Q01</v>
          </cell>
          <cell r="E510" t="str">
            <v>NFA - Swamp East</v>
          </cell>
          <cell r="F510" t="str">
            <v>SWAMP EAST</v>
          </cell>
          <cell r="G510" t="str">
            <v>East</v>
          </cell>
          <cell r="H510" t="str">
            <v>OML - 25</v>
          </cell>
          <cell r="I510" t="str">
            <v>BELEMA</v>
          </cell>
          <cell r="J510">
            <v>0</v>
          </cell>
          <cell r="K510">
            <v>0</v>
          </cell>
          <cell r="L510" t="str">
            <v>Alikah , Ehidiamhen</v>
          </cell>
        </row>
        <row r="511">
          <cell r="A511" t="str">
            <v>NIP_BP11_N_EKUL_ES2_N01</v>
          </cell>
          <cell r="B511" t="str">
            <v>NFA</v>
          </cell>
          <cell r="C511" t="str">
            <v>NFA - Swamp East</v>
          </cell>
          <cell r="D511" t="str">
            <v>N_EKUL_ES2_N01</v>
          </cell>
          <cell r="E511" t="str">
            <v>NFA - Swamp East</v>
          </cell>
          <cell r="F511" t="str">
            <v>SWAMP EAST</v>
          </cell>
          <cell r="G511" t="str">
            <v>East</v>
          </cell>
          <cell r="H511" t="str">
            <v>OML - 24</v>
          </cell>
          <cell r="I511" t="str">
            <v>EKULAMA</v>
          </cell>
          <cell r="J511">
            <v>0</v>
          </cell>
          <cell r="K511">
            <v>0</v>
          </cell>
          <cell r="L511" t="str">
            <v>Alikah , Ehidiamhen</v>
          </cell>
        </row>
        <row r="512">
          <cell r="A512" t="str">
            <v>NIP_BP11_N_BONT_ES1_N01</v>
          </cell>
          <cell r="B512" t="str">
            <v>NFA</v>
          </cell>
          <cell r="C512" t="str">
            <v>NFA - Swamp East</v>
          </cell>
          <cell r="D512" t="str">
            <v>N_BONT_ES1_N01</v>
          </cell>
          <cell r="E512" t="str">
            <v>NFA - BONNY NORTH</v>
          </cell>
          <cell r="F512" t="str">
            <v>SWAMP EAST</v>
          </cell>
          <cell r="G512" t="str">
            <v>East</v>
          </cell>
          <cell r="H512" t="str">
            <v>OML - 34</v>
          </cell>
          <cell r="I512" t="str">
            <v>BONNY NORTH</v>
          </cell>
          <cell r="J512">
            <v>0</v>
          </cell>
          <cell r="K512">
            <v>0</v>
          </cell>
          <cell r="L512" t="str">
            <v>Efenovwe , Augustine</v>
          </cell>
        </row>
        <row r="513">
          <cell r="A513" t="str">
            <v>NIP_BP11_N_SOKU_ES1_G01</v>
          </cell>
          <cell r="B513" t="str">
            <v>NFA</v>
          </cell>
          <cell r="C513" t="str">
            <v>NFA - Swamp East</v>
          </cell>
          <cell r="D513" t="str">
            <v>N_SOKU_ES1_G01</v>
          </cell>
          <cell r="E513" t="str">
            <v>NFA - SOKU</v>
          </cell>
          <cell r="F513" t="str">
            <v>SWAMP EAST</v>
          </cell>
          <cell r="G513" t="str">
            <v>East</v>
          </cell>
          <cell r="H513" t="str">
            <v>OML - 11</v>
          </cell>
          <cell r="I513" t="str">
            <v>SOKU</v>
          </cell>
          <cell r="J513">
            <v>0</v>
          </cell>
          <cell r="K513">
            <v>0</v>
          </cell>
          <cell r="L513" t="str">
            <v>Efenovwe , Augustine</v>
          </cell>
        </row>
        <row r="514">
          <cell r="A514" t="str">
            <v>NIP_BP11_N_SOKU_ES1_QG1</v>
          </cell>
          <cell r="B514" t="str">
            <v>NFA</v>
          </cell>
          <cell r="C514" t="str">
            <v>NFA - Swamp East</v>
          </cell>
          <cell r="D514" t="str">
            <v>N_SOKU_ES1_QG1</v>
          </cell>
          <cell r="E514" t="str">
            <v>NFA - SOKU</v>
          </cell>
          <cell r="F514" t="str">
            <v>SWAMP EAST</v>
          </cell>
          <cell r="G514" t="str">
            <v>East</v>
          </cell>
          <cell r="H514" t="str">
            <v>OML - 18</v>
          </cell>
          <cell r="I514" t="str">
            <v>SOKU</v>
          </cell>
          <cell r="J514">
            <v>0</v>
          </cell>
          <cell r="K514">
            <v>0</v>
          </cell>
          <cell r="L514" t="str">
            <v>Efenovwe , Augustine</v>
          </cell>
        </row>
        <row r="515">
          <cell r="A515" t="str">
            <v>NIP_BP11_N_AWOB_ES1_N01</v>
          </cell>
          <cell r="B515" t="str">
            <v>NFA</v>
          </cell>
          <cell r="C515" t="str">
            <v>NFA - Swamp East</v>
          </cell>
          <cell r="D515" t="str">
            <v>N_AWOB_ES1_N01</v>
          </cell>
          <cell r="E515" t="str">
            <v>NFA - AWOBA</v>
          </cell>
          <cell r="F515" t="str">
            <v>SWAMP EAST</v>
          </cell>
          <cell r="G515" t="str">
            <v>East</v>
          </cell>
          <cell r="H515" t="str">
            <v>OML - 42</v>
          </cell>
          <cell r="I515" t="str">
            <v>AWOBA</v>
          </cell>
          <cell r="J515">
            <v>0</v>
          </cell>
          <cell r="K515">
            <v>0</v>
          </cell>
          <cell r="L515" t="str">
            <v>Efenovwe , Augustine</v>
          </cell>
        </row>
        <row r="516">
          <cell r="A516" t="str">
            <v>NIP_BP11_N_AWOB_ES1_Q01</v>
          </cell>
          <cell r="B516" t="str">
            <v>NFA</v>
          </cell>
          <cell r="C516" t="str">
            <v>NFA - Swamp East</v>
          </cell>
          <cell r="D516" t="str">
            <v>N_AWOB_ES1_Q01</v>
          </cell>
          <cell r="E516" t="str">
            <v>NFA - AWOBA</v>
          </cell>
          <cell r="F516" t="str">
            <v>SWAMP EAST</v>
          </cell>
          <cell r="G516" t="str">
            <v>East</v>
          </cell>
          <cell r="H516" t="str">
            <v>OML - 42</v>
          </cell>
          <cell r="I516" t="str">
            <v>AWOBA</v>
          </cell>
          <cell r="J516">
            <v>0</v>
          </cell>
          <cell r="K516">
            <v>0</v>
          </cell>
          <cell r="L516" t="str">
            <v>Efenovwe , Augustine</v>
          </cell>
        </row>
        <row r="517">
          <cell r="A517" t="str">
            <v>NIP_BP11_N_BONN_ES1_Q01</v>
          </cell>
          <cell r="B517" t="str">
            <v>NFA</v>
          </cell>
          <cell r="C517" t="str">
            <v>NFA - Swamp East</v>
          </cell>
          <cell r="D517" t="str">
            <v>N_BONN_ES1_Q01</v>
          </cell>
          <cell r="E517" t="str">
            <v>NFA - BONNY</v>
          </cell>
          <cell r="F517" t="str">
            <v>SWAMP EAST</v>
          </cell>
          <cell r="G517" t="str">
            <v>East</v>
          </cell>
          <cell r="H517" t="str">
            <v>OML - 20</v>
          </cell>
          <cell r="I517" t="str">
            <v>BONNY</v>
          </cell>
          <cell r="J517">
            <v>0</v>
          </cell>
          <cell r="K517">
            <v>0</v>
          </cell>
          <cell r="L517" t="str">
            <v>Efenovwe , Augustine</v>
          </cell>
        </row>
        <row r="518">
          <cell r="A518" t="str">
            <v>NIP_BP11_N_BONN_ES1_G01</v>
          </cell>
          <cell r="B518" t="str">
            <v>NFA</v>
          </cell>
          <cell r="C518" t="str">
            <v>NFA - Swamp East</v>
          </cell>
          <cell r="D518" t="str">
            <v>N_BONN_ES1_G01</v>
          </cell>
          <cell r="E518" t="str">
            <v>NFA - BONNY</v>
          </cell>
          <cell r="F518" t="str">
            <v>SWAMP EAST</v>
          </cell>
          <cell r="G518" t="str">
            <v>East</v>
          </cell>
          <cell r="H518" t="str">
            <v>OML - 22</v>
          </cell>
          <cell r="I518" t="str">
            <v>BONNY</v>
          </cell>
          <cell r="J518">
            <v>0</v>
          </cell>
          <cell r="K518">
            <v>0</v>
          </cell>
          <cell r="L518" t="str">
            <v>Efenovwe , Augustine</v>
          </cell>
        </row>
        <row r="519">
          <cell r="A519" t="str">
            <v>NIP_BP11_N_BONN_ES1_N01</v>
          </cell>
          <cell r="B519" t="str">
            <v>NFA</v>
          </cell>
          <cell r="C519" t="str">
            <v>NFA - Swamp East</v>
          </cell>
          <cell r="D519" t="str">
            <v>N_BONN_ES1_N01</v>
          </cell>
          <cell r="E519" t="str">
            <v>NFA - BONNY</v>
          </cell>
          <cell r="F519" t="str">
            <v>SWAMP EAST</v>
          </cell>
          <cell r="G519" t="str">
            <v>East</v>
          </cell>
          <cell r="H519" t="str">
            <v>OML - 22</v>
          </cell>
          <cell r="I519" t="str">
            <v>BONNY</v>
          </cell>
          <cell r="J519">
            <v>0</v>
          </cell>
          <cell r="K519">
            <v>0</v>
          </cell>
          <cell r="L519" t="str">
            <v>Efenovwe , Augustine</v>
          </cell>
        </row>
        <row r="520">
          <cell r="A520" t="str">
            <v>NIP_BP11_N_CAWC_ES1_N01</v>
          </cell>
          <cell r="B520" t="str">
            <v>NFA</v>
          </cell>
          <cell r="C520" t="str">
            <v>NFA - Swamp East</v>
          </cell>
          <cell r="D520" t="str">
            <v>N_CAWC_ES1_N01</v>
          </cell>
          <cell r="E520" t="str">
            <v>NFA - CAWTHORNE CHANNEL</v>
          </cell>
          <cell r="F520" t="str">
            <v>SWAMP EAST</v>
          </cell>
          <cell r="G520" t="str">
            <v>East</v>
          </cell>
          <cell r="H520" t="str">
            <v>OML - 34</v>
          </cell>
          <cell r="I520" t="str">
            <v>CAWTHORNE CHANNEL</v>
          </cell>
          <cell r="J520">
            <v>0</v>
          </cell>
          <cell r="K520">
            <v>0</v>
          </cell>
          <cell r="L520" t="str">
            <v>Efenovwe , Augustine</v>
          </cell>
        </row>
        <row r="521">
          <cell r="A521" t="str">
            <v>NIP_BP11_N_CAWC_ES1_Q01</v>
          </cell>
          <cell r="B521" t="str">
            <v>NFA</v>
          </cell>
          <cell r="C521" t="str">
            <v>NFA - Swamp East</v>
          </cell>
          <cell r="D521" t="str">
            <v>N_CAWC_ES1_Q01</v>
          </cell>
          <cell r="E521" t="str">
            <v>NFA - CAWTHORNE CHANNEL</v>
          </cell>
          <cell r="F521" t="str">
            <v>SWAMP EAST</v>
          </cell>
          <cell r="G521" t="str">
            <v>East</v>
          </cell>
          <cell r="H521" t="str">
            <v>OML - 34</v>
          </cell>
          <cell r="I521" t="str">
            <v>CAWTHORNE CHANNEL</v>
          </cell>
          <cell r="J521">
            <v>0</v>
          </cell>
          <cell r="K521">
            <v>0</v>
          </cell>
          <cell r="L521" t="str">
            <v>Efenovwe , Augustine</v>
          </cell>
        </row>
        <row r="522">
          <cell r="A522" t="str">
            <v>NIP_BP11_N_AKOS_ES1_Q01</v>
          </cell>
          <cell r="B522" t="str">
            <v>NFA</v>
          </cell>
          <cell r="C522" t="str">
            <v>NFA - Swamp East</v>
          </cell>
          <cell r="D522" t="str">
            <v>N_AKOS_ES1_Q01</v>
          </cell>
          <cell r="E522" t="str">
            <v>NFA - AKASO</v>
          </cell>
          <cell r="F522" t="str">
            <v>SWAMP EAST</v>
          </cell>
          <cell r="G522" t="str">
            <v>East</v>
          </cell>
          <cell r="H522" t="str">
            <v>OML - 46</v>
          </cell>
          <cell r="I522" t="str">
            <v>AKASO</v>
          </cell>
          <cell r="J522">
            <v>0</v>
          </cell>
          <cell r="K522">
            <v>0</v>
          </cell>
          <cell r="L522" t="str">
            <v>Efenovwe , Augustine</v>
          </cell>
        </row>
        <row r="523">
          <cell r="A523" t="str">
            <v>NIP_BP11_N_NEMC_ES2_N01</v>
          </cell>
          <cell r="B523" t="str">
            <v>NFA</v>
          </cell>
          <cell r="C523" t="str">
            <v>NFA - Swamp East</v>
          </cell>
          <cell r="D523" t="str">
            <v>N_NEMC_ES2_N01</v>
          </cell>
          <cell r="E523" t="str">
            <v>NFA - Swamp East</v>
          </cell>
          <cell r="F523" t="str">
            <v>SWAMP EAST</v>
          </cell>
          <cell r="G523" t="str">
            <v>East</v>
          </cell>
          <cell r="H523" t="str">
            <v>OML - 29</v>
          </cell>
          <cell r="I523" t="str">
            <v>NEMBE CREEK</v>
          </cell>
          <cell r="J523">
            <v>0</v>
          </cell>
          <cell r="K523">
            <v>0</v>
          </cell>
          <cell r="L523" t="str">
            <v>Alikah , Ehidiamhen</v>
          </cell>
        </row>
        <row r="524">
          <cell r="A524" t="str">
            <v>NIP_BP11_D_AFIE_WL2_I01</v>
          </cell>
          <cell r="B524" t="str">
            <v>NGC Compressor Refurb</v>
          </cell>
          <cell r="C524" t="str">
            <v>NGC Compressor Refurb</v>
          </cell>
          <cell r="D524" t="str">
            <v>D_AFIE_WL2_I01</v>
          </cell>
          <cell r="E524" t="str">
            <v>NGC_AFIESERE</v>
          </cell>
          <cell r="F524" t="str">
            <v>LAND WEST</v>
          </cell>
          <cell r="G524" t="str">
            <v>West</v>
          </cell>
          <cell r="H524" t="str">
            <v>OML - 27</v>
          </cell>
          <cell r="I524" t="str">
            <v>AFIESERE</v>
          </cell>
          <cell r="J524">
            <v>0</v>
          </cell>
          <cell r="K524">
            <v>0</v>
          </cell>
          <cell r="L524" t="str">
            <v>Ikpolo , Ernest</v>
          </cell>
        </row>
        <row r="525">
          <cell r="A525" t="str">
            <v>NIP_BP11_D_AFRE_WS1_I01</v>
          </cell>
          <cell r="B525" t="str">
            <v>NGC Compressor Refurb</v>
          </cell>
          <cell r="C525" t="str">
            <v>NGC Compressor Refurb</v>
          </cell>
          <cell r="D525" t="str">
            <v>D_AFRE_WS1_I01</v>
          </cell>
          <cell r="E525" t="str">
            <v>NGC_AFREMO</v>
          </cell>
          <cell r="F525" t="str">
            <v>SWAMP WEST</v>
          </cell>
          <cell r="G525" t="str">
            <v>West</v>
          </cell>
          <cell r="H525" t="str">
            <v>OML - 30</v>
          </cell>
          <cell r="I525" t="str">
            <v>AFREMO</v>
          </cell>
          <cell r="J525">
            <v>0</v>
          </cell>
          <cell r="K525">
            <v>0</v>
          </cell>
          <cell r="L525" t="str">
            <v>Baranu , Suka</v>
          </cell>
        </row>
        <row r="526">
          <cell r="A526" t="str">
            <v>NIP_BP11_C_NGC_UZERE</v>
          </cell>
          <cell r="B526" t="str">
            <v>NGC Compressor Refurb</v>
          </cell>
          <cell r="C526" t="str">
            <v>NGC Compressor Refurb</v>
          </cell>
          <cell r="D526" t="str">
            <v>C_NGC_UZERE</v>
          </cell>
          <cell r="E526" t="str">
            <v>NGC_UZERE</v>
          </cell>
          <cell r="F526" t="str">
            <v>LAND WEST</v>
          </cell>
          <cell r="G526" t="str">
            <v>West</v>
          </cell>
          <cell r="H526" t="str">
            <v>OML - 42</v>
          </cell>
          <cell r="I526" t="str">
            <v>UZERE</v>
          </cell>
          <cell r="J526">
            <v>0</v>
          </cell>
          <cell r="K526">
            <v>0</v>
          </cell>
          <cell r="L526" t="str">
            <v>Balogun , Oluseun</v>
          </cell>
        </row>
        <row r="527">
          <cell r="A527" t="str">
            <v>NIP_BP11_C_OGIS_WWW_G01_Prior</v>
          </cell>
          <cell r="B527" t="str">
            <v>NGC Compressor Refurb</v>
          </cell>
          <cell r="C527" t="str">
            <v>NGC Compressor Refurb</v>
          </cell>
          <cell r="D527" t="str">
            <v>C_OGIS_WWW_G01_Prior</v>
          </cell>
          <cell r="E527" t="str">
            <v>NGC Prior year costs</v>
          </cell>
          <cell r="F527" t="str">
            <v>WEST</v>
          </cell>
          <cell r="G527" t="str">
            <v>West</v>
          </cell>
          <cell r="H527" t="str">
            <v>CROSS ASSET</v>
          </cell>
          <cell r="I527" t="str">
            <v>CROSS ASSET</v>
          </cell>
          <cell r="J527">
            <v>0</v>
          </cell>
          <cell r="K527">
            <v>0</v>
          </cell>
          <cell r="L527" t="str">
            <v>Balogun , Oluseun</v>
          </cell>
        </row>
        <row r="528">
          <cell r="A528" t="str">
            <v>NIP_BP11_C_NGC_AFIESERE</v>
          </cell>
          <cell r="B528" t="str">
            <v>NGC Compressor Refurb</v>
          </cell>
          <cell r="C528" t="str">
            <v>NGC Compressor Refurb</v>
          </cell>
          <cell r="D528" t="str">
            <v>C_NGC_AFIESERE</v>
          </cell>
          <cell r="E528" t="str">
            <v>NGC_AFIESERE</v>
          </cell>
          <cell r="F528" t="str">
            <v>LAND WEST</v>
          </cell>
          <cell r="G528" t="str">
            <v>West</v>
          </cell>
          <cell r="H528" t="str">
            <v>CROSS ASSET</v>
          </cell>
          <cell r="I528" t="str">
            <v>AFIESERE</v>
          </cell>
          <cell r="J528">
            <v>0</v>
          </cell>
          <cell r="K528">
            <v>0</v>
          </cell>
          <cell r="L528" t="str">
            <v>Balogun , Oluseun</v>
          </cell>
        </row>
        <row r="529">
          <cell r="A529" t="str">
            <v>NIP_BP11_C_NGC_ESCRAVOS</v>
          </cell>
          <cell r="B529" t="str">
            <v>NGC Compressor Refurb</v>
          </cell>
          <cell r="C529" t="str">
            <v>NGC Compressor Refurb</v>
          </cell>
          <cell r="D529" t="str">
            <v>C_NGC_ESCRAVOS</v>
          </cell>
          <cell r="E529" t="str">
            <v>NGC_ESCRAVOS</v>
          </cell>
          <cell r="F529" t="str">
            <v>LAND WEST</v>
          </cell>
          <cell r="G529" t="str">
            <v>West</v>
          </cell>
          <cell r="H529" t="str">
            <v>OML - 29</v>
          </cell>
          <cell r="I529" t="str">
            <v>ESCRAVOS BEACH</v>
          </cell>
          <cell r="J529">
            <v>0</v>
          </cell>
          <cell r="K529">
            <v>0</v>
          </cell>
          <cell r="L529" t="str">
            <v>Balogun , Oluseun</v>
          </cell>
        </row>
        <row r="530">
          <cell r="A530" t="str">
            <v>NIP_BP11_C_NGC_JONES CREEK</v>
          </cell>
          <cell r="B530" t="str">
            <v>NGC Compressor Refurb</v>
          </cell>
          <cell r="C530" t="str">
            <v>NGC Compressor Refurb</v>
          </cell>
          <cell r="D530" t="str">
            <v>C_NGC_JONES CREEK</v>
          </cell>
          <cell r="E530" t="str">
            <v>NGC_JONES CREEK</v>
          </cell>
          <cell r="F530" t="str">
            <v>LAND WEST</v>
          </cell>
          <cell r="G530" t="str">
            <v>West</v>
          </cell>
          <cell r="H530" t="str">
            <v>OML - 29</v>
          </cell>
          <cell r="I530" t="str">
            <v>JONES CREEK</v>
          </cell>
          <cell r="J530">
            <v>0</v>
          </cell>
          <cell r="K530">
            <v>0</v>
          </cell>
          <cell r="L530" t="str">
            <v>Balogun , Oluseun</v>
          </cell>
        </row>
        <row r="531">
          <cell r="A531" t="str">
            <v>NIP_BP11_C_NGC_KOKORI</v>
          </cell>
          <cell r="B531" t="str">
            <v>NGC Compressor Refurb</v>
          </cell>
          <cell r="C531" t="str">
            <v>NGC Compressor Refurb</v>
          </cell>
          <cell r="D531" t="str">
            <v>C_NGC_KOKORI</v>
          </cell>
          <cell r="E531" t="str">
            <v>NGC_KOKORI</v>
          </cell>
          <cell r="F531" t="str">
            <v>LAND WEST</v>
          </cell>
          <cell r="G531" t="str">
            <v>West</v>
          </cell>
          <cell r="H531" t="str">
            <v>OML - 30</v>
          </cell>
          <cell r="I531" t="str">
            <v>KOKORI</v>
          </cell>
          <cell r="J531">
            <v>0</v>
          </cell>
          <cell r="K531">
            <v>0</v>
          </cell>
          <cell r="L531" t="str">
            <v>Balogun , Oluseun</v>
          </cell>
        </row>
        <row r="532">
          <cell r="A532" t="str">
            <v>NIP_BP11_C_NGC_OWEH</v>
          </cell>
          <cell r="B532" t="str">
            <v>NGC Compressor Refurb</v>
          </cell>
          <cell r="C532" t="str">
            <v>NGC Compressor Refurb</v>
          </cell>
          <cell r="D532" t="str">
            <v>C_NGC_OWEH</v>
          </cell>
          <cell r="E532" t="str">
            <v>NGC_OWEH</v>
          </cell>
          <cell r="F532" t="str">
            <v>LAND WEST</v>
          </cell>
          <cell r="G532" t="str">
            <v>West</v>
          </cell>
          <cell r="H532" t="str">
            <v>OML - 30</v>
          </cell>
          <cell r="I532" t="str">
            <v>OWEH</v>
          </cell>
          <cell r="J532">
            <v>0</v>
          </cell>
          <cell r="K532">
            <v>0</v>
          </cell>
          <cell r="L532" t="str">
            <v>Balogun , Oluseun</v>
          </cell>
        </row>
        <row r="533">
          <cell r="A533" t="str">
            <v>NIP_BP11_C_NGC_ODIDI</v>
          </cell>
          <cell r="B533" t="str">
            <v>NGC Compressor Refurb</v>
          </cell>
          <cell r="C533" t="str">
            <v>NGC Compressor Refurb</v>
          </cell>
          <cell r="D533" t="str">
            <v>C_NGC_ODIDI</v>
          </cell>
          <cell r="E533" t="str">
            <v>NGC_ODIDI</v>
          </cell>
          <cell r="F533" t="str">
            <v>LAND WEST</v>
          </cell>
          <cell r="G533" t="str">
            <v>West</v>
          </cell>
          <cell r="H533" t="str">
            <v>OML - 43</v>
          </cell>
          <cell r="I533" t="str">
            <v>ODIDI</v>
          </cell>
          <cell r="J533">
            <v>0</v>
          </cell>
          <cell r="K533">
            <v>0</v>
          </cell>
          <cell r="L533" t="str">
            <v>Balogun , Oluseun</v>
          </cell>
        </row>
        <row r="534">
          <cell r="A534" t="str">
            <v>NIP_BP11_D_UZRW_WL2_I01</v>
          </cell>
          <cell r="B534" t="str">
            <v>NGC Compressor Refurb</v>
          </cell>
          <cell r="C534" t="str">
            <v>NGC Compressor Refurb</v>
          </cell>
          <cell r="D534" t="str">
            <v>D_UZRW_WL2_I01</v>
          </cell>
          <cell r="E534" t="str">
            <v>NGC_UZERE West</v>
          </cell>
          <cell r="F534" t="str">
            <v>LAND WEST</v>
          </cell>
          <cell r="G534" t="str">
            <v>West</v>
          </cell>
          <cell r="H534" t="str">
            <v>OML - 32</v>
          </cell>
          <cell r="I534" t="str">
            <v>UZERE WEST</v>
          </cell>
          <cell r="J534">
            <v>0</v>
          </cell>
          <cell r="K534">
            <v>0</v>
          </cell>
          <cell r="L534" t="str">
            <v>Ikpolo , Ernest</v>
          </cell>
        </row>
        <row r="535">
          <cell r="A535" t="str">
            <v>NIP_BP11_D_OWEH_WL2_I01</v>
          </cell>
          <cell r="B535" t="str">
            <v>NGC Compressor Refurb</v>
          </cell>
          <cell r="C535" t="str">
            <v>NGC Compressor Refurb</v>
          </cell>
          <cell r="D535" t="str">
            <v>D_OWEH_WL2_I01</v>
          </cell>
          <cell r="E535" t="str">
            <v>NGC_OWEH</v>
          </cell>
          <cell r="F535" t="str">
            <v>LAND WEST</v>
          </cell>
          <cell r="G535" t="str">
            <v>West</v>
          </cell>
          <cell r="H535" t="str">
            <v>OML - 35</v>
          </cell>
          <cell r="I535" t="str">
            <v>OWEH</v>
          </cell>
          <cell r="J535">
            <v>0</v>
          </cell>
          <cell r="K535">
            <v>0</v>
          </cell>
          <cell r="L535" t="str">
            <v>Ikpolo , Ernest</v>
          </cell>
        </row>
        <row r="536">
          <cell r="A536" t="str">
            <v>NIP_BP11_D_UZRE_WL2_I01</v>
          </cell>
          <cell r="B536" t="str">
            <v>NGC Compressor Refurb</v>
          </cell>
          <cell r="C536" t="str">
            <v>NGC Compressor Refurb</v>
          </cell>
          <cell r="D536" t="str">
            <v>D_UZRE_WL2_I01</v>
          </cell>
          <cell r="E536" t="str">
            <v>NGC_UZERE East</v>
          </cell>
          <cell r="F536" t="str">
            <v>LAND WEST</v>
          </cell>
          <cell r="G536" t="str">
            <v>West</v>
          </cell>
          <cell r="H536" t="str">
            <v>OML - 29</v>
          </cell>
          <cell r="I536" t="str">
            <v>UZERE EAST</v>
          </cell>
          <cell r="J536">
            <v>0</v>
          </cell>
          <cell r="K536">
            <v>0</v>
          </cell>
          <cell r="L536" t="str">
            <v>Ikpolo , Ernest</v>
          </cell>
        </row>
        <row r="537">
          <cell r="A537" t="str">
            <v>NIP_BP11_D_KOKR_WL2_I01</v>
          </cell>
          <cell r="B537" t="str">
            <v>NGC Compressor Refurb</v>
          </cell>
          <cell r="C537" t="str">
            <v>NGC Compressor Refurb</v>
          </cell>
          <cell r="D537" t="str">
            <v>D_KOKR_WL2_I01</v>
          </cell>
          <cell r="E537" t="str">
            <v>NGC_KOKORI</v>
          </cell>
          <cell r="F537" t="str">
            <v>LAND WEST</v>
          </cell>
          <cell r="G537" t="str">
            <v>West</v>
          </cell>
          <cell r="H537" t="str">
            <v>OML - 42</v>
          </cell>
          <cell r="I537" t="str">
            <v>KOKORI</v>
          </cell>
          <cell r="J537">
            <v>0</v>
          </cell>
          <cell r="K537">
            <v>0</v>
          </cell>
          <cell r="L537" t="str">
            <v>Ikpolo , Ernest</v>
          </cell>
        </row>
        <row r="538">
          <cell r="A538" t="str">
            <v>NIP_BP11_D_OLOM_WL2_I01</v>
          </cell>
          <cell r="B538" t="str">
            <v>NGC Compressor Refurb</v>
          </cell>
          <cell r="C538" t="str">
            <v>NGC Compressor Refurb</v>
          </cell>
          <cell r="D538" t="str">
            <v>D_OLOM_WL2_I01</v>
          </cell>
          <cell r="E538" t="str">
            <v>NGC_OLOMORO</v>
          </cell>
          <cell r="F538" t="str">
            <v>LAND WEST</v>
          </cell>
          <cell r="G538" t="str">
            <v>West</v>
          </cell>
          <cell r="H538" t="str">
            <v>OML - 42</v>
          </cell>
          <cell r="I538" t="str">
            <v>OLOMORO OLEH</v>
          </cell>
          <cell r="J538">
            <v>0</v>
          </cell>
          <cell r="K538">
            <v>0</v>
          </cell>
          <cell r="L538" t="str">
            <v>Ikpolo , Ernest</v>
          </cell>
        </row>
        <row r="539">
          <cell r="A539" t="str">
            <v>NIP_BP11_D_JONC_WS1_I01</v>
          </cell>
          <cell r="B539" t="str">
            <v>NGC Compressor Refurb</v>
          </cell>
          <cell r="C539" t="str">
            <v>NGC Compressor Refurb</v>
          </cell>
          <cell r="D539" t="str">
            <v>D_JONC_WS1_I01</v>
          </cell>
          <cell r="E539" t="str">
            <v>NGC_JONES CREEK</v>
          </cell>
          <cell r="F539" t="str">
            <v>SWAMP WEST</v>
          </cell>
          <cell r="G539" t="str">
            <v>West</v>
          </cell>
          <cell r="H539" t="str">
            <v>OML - 11</v>
          </cell>
          <cell r="I539" t="str">
            <v>JONES CREEK</v>
          </cell>
          <cell r="J539">
            <v>0</v>
          </cell>
          <cell r="K539">
            <v>0</v>
          </cell>
          <cell r="L539" t="str">
            <v>Baranu , Suka</v>
          </cell>
        </row>
        <row r="540">
          <cell r="A540" t="str">
            <v>NIP_BP11_D_ESCB_WS1_I01</v>
          </cell>
          <cell r="B540" t="str">
            <v>NGC Compressor Refurb</v>
          </cell>
          <cell r="C540" t="str">
            <v>NGC Compressor Refurb</v>
          </cell>
          <cell r="D540" t="str">
            <v>D_ESCB_WS1_I01</v>
          </cell>
          <cell r="E540" t="str">
            <v>NGC_ESCRAVOS</v>
          </cell>
          <cell r="F540" t="str">
            <v>SWAMP WEST</v>
          </cell>
          <cell r="G540" t="str">
            <v>West</v>
          </cell>
          <cell r="H540" t="str">
            <v>OML - 24</v>
          </cell>
          <cell r="I540" t="str">
            <v>ESCRAVOS BEACH</v>
          </cell>
          <cell r="J540">
            <v>0</v>
          </cell>
          <cell r="K540">
            <v>0</v>
          </cell>
          <cell r="L540" t="str">
            <v>Baranu , Suka</v>
          </cell>
        </row>
        <row r="541">
          <cell r="A541" t="str">
            <v>NIP_BP11_C_NGC_OLOMORO</v>
          </cell>
          <cell r="B541" t="str">
            <v>NGC Compressor Refurb</v>
          </cell>
          <cell r="C541" t="str">
            <v>NGC Compressor Refurb</v>
          </cell>
          <cell r="D541" t="str">
            <v>C_NGC_OLOMORO</v>
          </cell>
          <cell r="E541" t="str">
            <v>NGC_OLOMORO</v>
          </cell>
          <cell r="F541" t="str">
            <v>LAND WEST</v>
          </cell>
          <cell r="G541" t="str">
            <v>West</v>
          </cell>
          <cell r="H541" t="str">
            <v>OML - 42</v>
          </cell>
          <cell r="I541" t="str">
            <v>OLOMORO OLEH</v>
          </cell>
          <cell r="J541">
            <v>0</v>
          </cell>
          <cell r="K541">
            <v>0</v>
          </cell>
          <cell r="L541" t="str">
            <v>Balogun , Oluseun</v>
          </cell>
        </row>
        <row r="542">
          <cell r="A542" t="str">
            <v>NIP_BP11_C_NOGI_CAV_A01</v>
          </cell>
          <cell r="B542" t="str">
            <v>Non Oil Infrastructure</v>
          </cell>
          <cell r="C542" t="str">
            <v>NOGI_Corporate Aviation</v>
          </cell>
          <cell r="D542" t="str">
            <v>C_NOGI_CAV_A01</v>
          </cell>
          <cell r="E542" t="str">
            <v>Improvement of Aviation Facilities East/ West</v>
          </cell>
          <cell r="F542" t="str">
            <v>CORPORATE</v>
          </cell>
          <cell r="G542" t="str">
            <v>West</v>
          </cell>
          <cell r="H542" t="str">
            <v>N/A</v>
          </cell>
          <cell r="I542" t="str">
            <v>CROSS ASSET</v>
          </cell>
          <cell r="J542">
            <v>0</v>
          </cell>
          <cell r="K542">
            <v>0</v>
          </cell>
          <cell r="L542" t="str">
            <v>Momoh , Samson</v>
          </cell>
        </row>
        <row r="543">
          <cell r="A543" t="str">
            <v>NIP_BP11_C_NOGI_CAV_A03</v>
          </cell>
          <cell r="B543" t="str">
            <v>Non Oil Infrastructure</v>
          </cell>
          <cell r="C543" t="str">
            <v>NOGI_Corporate Aviation</v>
          </cell>
          <cell r="D543" t="str">
            <v>C_NOGI_CAV_A03</v>
          </cell>
          <cell r="E543" t="str">
            <v>IMPROVE AVIATION FACILITIES AT FORCADOS AIRSTRIP</v>
          </cell>
          <cell r="F543" t="str">
            <v>CORPORATE</v>
          </cell>
          <cell r="G543" t="str">
            <v>Corporate</v>
          </cell>
          <cell r="H543" t="str">
            <v>OML - 11</v>
          </cell>
          <cell r="I543" t="str">
            <v>CROSS ASSET</v>
          </cell>
          <cell r="J543">
            <v>0</v>
          </cell>
          <cell r="K543">
            <v>0</v>
          </cell>
          <cell r="L543" t="str">
            <v>Momoh , Samson</v>
          </cell>
        </row>
        <row r="544">
          <cell r="A544" t="str">
            <v>NIP_BP11_C_NOGI_CIT_Z24</v>
          </cell>
          <cell r="B544" t="str">
            <v>Non Oil Infrastructure</v>
          </cell>
          <cell r="C544" t="str">
            <v>NOGI_Corporate IT</v>
          </cell>
          <cell r="D544" t="str">
            <v>C_NOGI_CIT_Z24</v>
          </cell>
          <cell r="E544" t="str">
            <v>NCD Implementation</v>
          </cell>
          <cell r="F544" t="str">
            <v>CORPORATE</v>
          </cell>
          <cell r="G544" t="str">
            <v>Corporate</v>
          </cell>
          <cell r="H544" t="str">
            <v>CROSS ASSET</v>
          </cell>
          <cell r="I544" t="str">
            <v>CROSS ASSET</v>
          </cell>
          <cell r="J544">
            <v>0</v>
          </cell>
          <cell r="K544">
            <v>0</v>
          </cell>
          <cell r="L544" t="str">
            <v>Fabolude , Emuobosa</v>
          </cell>
        </row>
        <row r="545">
          <cell r="A545" t="str">
            <v>NIP_BP11_C_NOGI_CIT_Z27</v>
          </cell>
          <cell r="B545" t="str">
            <v>Non Oil Infrastructure</v>
          </cell>
          <cell r="C545" t="str">
            <v>NOGI_Corporate IT</v>
          </cell>
          <cell r="D545" t="str">
            <v>C_NOGI_CIT_Z27</v>
          </cell>
          <cell r="E545" t="str">
            <v>EMERGENCY RESPONSE COMMUNICATION SYSTEM- TETRA</v>
          </cell>
          <cell r="F545" t="str">
            <v>CORPORATE</v>
          </cell>
          <cell r="G545" t="str">
            <v>Corporate</v>
          </cell>
          <cell r="H545" t="str">
            <v>CROSS ASSET</v>
          </cell>
          <cell r="I545" t="str">
            <v>CROSS ASSET</v>
          </cell>
          <cell r="J545">
            <v>0</v>
          </cell>
          <cell r="K545">
            <v>0</v>
          </cell>
          <cell r="L545" t="str">
            <v>Fabolude , Emuobosa</v>
          </cell>
        </row>
        <row r="546">
          <cell r="A546" t="str">
            <v>NIP_BP11_C_NOGI_CIT_Z03</v>
          </cell>
          <cell r="B546" t="str">
            <v>Non Oil Infrastructure</v>
          </cell>
          <cell r="C546" t="str">
            <v>NOGI_Corporate IT</v>
          </cell>
          <cell r="D546" t="str">
            <v>C_NOGI_CIT_Z03</v>
          </cell>
          <cell r="E546" t="str">
            <v>BUSINESS ADMINISTRATION APPLICATION PROJECTS</v>
          </cell>
          <cell r="F546" t="str">
            <v>CORPORATE</v>
          </cell>
          <cell r="G546" t="str">
            <v>Corporate</v>
          </cell>
          <cell r="H546" t="str">
            <v>CROSS ASSET</v>
          </cell>
          <cell r="I546" t="str">
            <v>CROSS ASSET</v>
          </cell>
          <cell r="J546">
            <v>0</v>
          </cell>
          <cell r="K546">
            <v>0</v>
          </cell>
          <cell r="L546" t="str">
            <v>Fabolude , Emuobosa</v>
          </cell>
        </row>
        <row r="547">
          <cell r="A547" t="str">
            <v>NIP_BP11_C_NOGI_CIT_Z01</v>
          </cell>
          <cell r="B547" t="str">
            <v>Non Oil Infrastructure</v>
          </cell>
          <cell r="C547" t="str">
            <v>NOGI_Corporate IT</v>
          </cell>
          <cell r="D547" t="str">
            <v>C_NOGI_CIT_Z01</v>
          </cell>
          <cell r="E547" t="str">
            <v>MOBILE COMM (GSM) PROJECT</v>
          </cell>
          <cell r="F547" t="str">
            <v>CORPORATE</v>
          </cell>
          <cell r="G547" t="str">
            <v>Corporate</v>
          </cell>
          <cell r="H547" t="str">
            <v>CROSS ASSET</v>
          </cell>
          <cell r="I547" t="str">
            <v>CROSS ASSET</v>
          </cell>
          <cell r="J547">
            <v>0</v>
          </cell>
          <cell r="K547">
            <v>0</v>
          </cell>
          <cell r="L547" t="str">
            <v>Fabolude , Emuobosa</v>
          </cell>
        </row>
        <row r="548">
          <cell r="A548" t="str">
            <v>NIP_BP11_C_NOGI_CIT_Z08</v>
          </cell>
          <cell r="B548" t="str">
            <v>Non Oil Infrastructure</v>
          </cell>
          <cell r="C548" t="str">
            <v>NOGI_Corporate IT</v>
          </cell>
          <cell r="D548" t="str">
            <v>C_NOGI_CIT_Z08</v>
          </cell>
          <cell r="E548" t="str">
            <v>COMPUTING INFRASTRUCTURE UPGRADE</v>
          </cell>
          <cell r="F548" t="str">
            <v>CORPORATE</v>
          </cell>
          <cell r="G548" t="str">
            <v>Corporate</v>
          </cell>
          <cell r="H548" t="str">
            <v>CROSS ASSET</v>
          </cell>
          <cell r="I548" t="str">
            <v>CROSS ASSET</v>
          </cell>
          <cell r="J548">
            <v>0</v>
          </cell>
          <cell r="K548">
            <v>0</v>
          </cell>
          <cell r="L548" t="str">
            <v>Fabolude , Emuobosa</v>
          </cell>
        </row>
        <row r="549">
          <cell r="A549" t="str">
            <v>NIP_BP11_C_NOGI_CIT_Z12</v>
          </cell>
          <cell r="B549" t="str">
            <v>Non Oil Infrastructure</v>
          </cell>
          <cell r="C549" t="str">
            <v>NOGI_Corporate IT</v>
          </cell>
          <cell r="D549" t="str">
            <v>C_NOGI_CIT_Z12</v>
          </cell>
          <cell r="E549" t="str">
            <v>DC POWER, EARTHING AND LIGHTNING IMPROVEMENT PROJE</v>
          </cell>
          <cell r="F549" t="str">
            <v>CORPORATE</v>
          </cell>
          <cell r="G549" t="str">
            <v>Corporate</v>
          </cell>
          <cell r="H549" t="str">
            <v>CROSS ASSET</v>
          </cell>
          <cell r="I549" t="str">
            <v>CROSS ASSET</v>
          </cell>
          <cell r="J549">
            <v>0</v>
          </cell>
          <cell r="K549">
            <v>0</v>
          </cell>
          <cell r="L549" t="str">
            <v>Fabolude , Emuobosa</v>
          </cell>
        </row>
        <row r="550">
          <cell r="A550" t="str">
            <v>NIP_BP11_C_NOGI_CIT_Z20</v>
          </cell>
          <cell r="B550" t="str">
            <v>Non Oil Infrastructure</v>
          </cell>
          <cell r="C550" t="str">
            <v>NOGI_Corporate IT</v>
          </cell>
          <cell r="D550" t="str">
            <v>C_NOGI_CIT_Z20</v>
          </cell>
          <cell r="E550" t="str">
            <v>GENERATOR FOR DATACOMMS CENTRE</v>
          </cell>
          <cell r="F550" t="str">
            <v>CORPORATE</v>
          </cell>
          <cell r="G550" t="str">
            <v>Corporate</v>
          </cell>
          <cell r="H550" t="str">
            <v>CROSS ASSET</v>
          </cell>
          <cell r="I550" t="str">
            <v>CROSS ASSET</v>
          </cell>
          <cell r="J550">
            <v>0</v>
          </cell>
          <cell r="K550">
            <v>0</v>
          </cell>
          <cell r="L550" t="str">
            <v>Fabolude , Emuobosa</v>
          </cell>
        </row>
        <row r="551">
          <cell r="A551" t="str">
            <v>NIP_BP11_C_NOGI_CIT_Z02</v>
          </cell>
          <cell r="B551" t="str">
            <v>Non Oil Infrastructure</v>
          </cell>
          <cell r="C551" t="str">
            <v>NOGI_Corporate IT</v>
          </cell>
          <cell r="D551" t="str">
            <v>C_NOGI_CIT_Z02</v>
          </cell>
          <cell r="E551" t="str">
            <v>FIBRE OPTICS UPGRADE</v>
          </cell>
          <cell r="F551" t="str">
            <v>CORPORATE</v>
          </cell>
          <cell r="G551" t="str">
            <v>Corporate</v>
          </cell>
          <cell r="H551" t="str">
            <v>CROSS ASSET</v>
          </cell>
          <cell r="I551" t="str">
            <v>CROSS ASSET</v>
          </cell>
          <cell r="J551">
            <v>0</v>
          </cell>
          <cell r="K551">
            <v>0</v>
          </cell>
          <cell r="L551" t="str">
            <v>Fabolude , Emuobosa</v>
          </cell>
        </row>
        <row r="552">
          <cell r="A552" t="str">
            <v>NIP_BP11_C_NOGI_CIT_Z05</v>
          </cell>
          <cell r="B552" t="str">
            <v>Non Oil Infrastructure</v>
          </cell>
          <cell r="C552" t="str">
            <v>NOGI_Corporate IT</v>
          </cell>
          <cell r="D552" t="str">
            <v>C_NOGI_CIT_Z05</v>
          </cell>
          <cell r="E552" t="str">
            <v>DATACOMS NETWORK ENHANCEMENTS PROJECTS'</v>
          </cell>
          <cell r="F552" t="str">
            <v>CORPORATE</v>
          </cell>
          <cell r="G552" t="str">
            <v>Corporate</v>
          </cell>
          <cell r="H552" t="str">
            <v>CROSS ASSET</v>
          </cell>
          <cell r="I552" t="str">
            <v>CROSS ASSET</v>
          </cell>
          <cell r="J552">
            <v>0</v>
          </cell>
          <cell r="K552">
            <v>0</v>
          </cell>
          <cell r="L552" t="str">
            <v>Fabolude , Emuobosa</v>
          </cell>
        </row>
        <row r="553">
          <cell r="A553" t="str">
            <v>NIP_BP11_C_NOGI_CIT_Z07</v>
          </cell>
          <cell r="B553" t="str">
            <v>Non Oil Infrastructure</v>
          </cell>
          <cell r="C553" t="str">
            <v>NOGI_Corporate IT</v>
          </cell>
          <cell r="D553" t="str">
            <v>C_NOGI_CIT_Z07</v>
          </cell>
          <cell r="E553" t="str">
            <v>FIELD COMMUNICATION INFRASTRUCTURE UPGRADE AND STA</v>
          </cell>
          <cell r="F553" t="str">
            <v>CORPORATE</v>
          </cell>
          <cell r="G553" t="str">
            <v>Corporate</v>
          </cell>
          <cell r="H553" t="str">
            <v>CROSS ASSET</v>
          </cell>
          <cell r="I553" t="str">
            <v>CROSS ASSET</v>
          </cell>
          <cell r="J553">
            <v>0</v>
          </cell>
          <cell r="K553">
            <v>0</v>
          </cell>
          <cell r="L553" t="str">
            <v>Fabolude , Emuobosa</v>
          </cell>
        </row>
        <row r="554">
          <cell r="A554" t="str">
            <v>NIP_BP11_C_NOGI_CIT_Z09</v>
          </cell>
          <cell r="B554" t="str">
            <v>Non Oil Infrastructure</v>
          </cell>
          <cell r="C554" t="str">
            <v>NOGI_Corporate IT</v>
          </cell>
          <cell r="D554" t="str">
            <v>C_NOGI_CIT_Z09</v>
          </cell>
          <cell r="E554" t="str">
            <v>PRODUCTION IT APPLICATION PROJECTS</v>
          </cell>
          <cell r="F554" t="str">
            <v>CORPORATE</v>
          </cell>
          <cell r="G554" t="str">
            <v>Corporate</v>
          </cell>
          <cell r="H554" t="str">
            <v>CROSS ASSET</v>
          </cell>
          <cell r="I554" t="str">
            <v>CROSS ASSET</v>
          </cell>
          <cell r="J554">
            <v>0</v>
          </cell>
          <cell r="K554">
            <v>0</v>
          </cell>
          <cell r="L554" t="str">
            <v>Fabolude , Emuobosa</v>
          </cell>
        </row>
        <row r="555">
          <cell r="A555" t="str">
            <v>NIP_BP11_C_NOGI_CIT_Z10</v>
          </cell>
          <cell r="B555" t="str">
            <v>Non Oil Infrastructure</v>
          </cell>
          <cell r="C555" t="str">
            <v>NOGI_Corporate IT</v>
          </cell>
          <cell r="D555" t="str">
            <v>C_NOGI_CIT_Z10</v>
          </cell>
          <cell r="E555" t="str">
            <v>ENGINEERING IT APPLICATION PROJECTS</v>
          </cell>
          <cell r="F555" t="str">
            <v>CORPORATE</v>
          </cell>
          <cell r="G555" t="str">
            <v>Corporate</v>
          </cell>
          <cell r="H555" t="str">
            <v>CROSS ASSET</v>
          </cell>
          <cell r="I555" t="str">
            <v>CROSS ASSET</v>
          </cell>
          <cell r="J555">
            <v>0</v>
          </cell>
          <cell r="K555">
            <v>0</v>
          </cell>
          <cell r="L555" t="str">
            <v>Fabolude , Emuobosa</v>
          </cell>
        </row>
        <row r="556">
          <cell r="A556" t="str">
            <v>NIP_BP11_C_NOGI_CIT_Z11</v>
          </cell>
          <cell r="B556" t="str">
            <v>Non Oil Infrastructure</v>
          </cell>
          <cell r="C556" t="str">
            <v>NOGI_Corporate IT</v>
          </cell>
          <cell r="D556" t="str">
            <v>C_NOGI_CIT_Z11</v>
          </cell>
          <cell r="E556" t="str">
            <v>GI NEXT GENERATION PROJECT</v>
          </cell>
          <cell r="F556" t="str">
            <v>CORPORATE</v>
          </cell>
          <cell r="G556" t="str">
            <v>Corporate</v>
          </cell>
          <cell r="H556" t="str">
            <v>CROSS ASSET</v>
          </cell>
          <cell r="I556" t="str">
            <v>CROSS ASSET</v>
          </cell>
          <cell r="J556">
            <v>0</v>
          </cell>
          <cell r="K556">
            <v>0</v>
          </cell>
          <cell r="L556" t="str">
            <v>Fabolude , Emuobosa</v>
          </cell>
        </row>
        <row r="557">
          <cell r="A557" t="str">
            <v>NIP_BP11_C_NOGI_CIT_Z13</v>
          </cell>
          <cell r="B557" t="str">
            <v>Non Oil Infrastructure</v>
          </cell>
          <cell r="C557" t="str">
            <v>NOGI_Corporate IT</v>
          </cell>
          <cell r="D557" t="str">
            <v>C_NOGI_CIT_Z13</v>
          </cell>
          <cell r="E557" t="str">
            <v>TOWERS CONSTRUCTION AND UPGRADE</v>
          </cell>
          <cell r="F557" t="str">
            <v>CORPORATE</v>
          </cell>
          <cell r="G557" t="str">
            <v>Corporate</v>
          </cell>
          <cell r="H557" t="str">
            <v>CROSS ASSET</v>
          </cell>
          <cell r="I557" t="str">
            <v>CROSS ASSET</v>
          </cell>
          <cell r="J557">
            <v>0</v>
          </cell>
          <cell r="K557">
            <v>0</v>
          </cell>
          <cell r="L557" t="str">
            <v>Fabolude , Emuobosa</v>
          </cell>
        </row>
        <row r="558">
          <cell r="A558" t="str">
            <v>NIP_BP11_C_NOGI_CIT_Z16</v>
          </cell>
          <cell r="B558" t="str">
            <v>Non Oil Infrastructure</v>
          </cell>
          <cell r="C558" t="str">
            <v>NOGI_Corporate IT</v>
          </cell>
          <cell r="D558" t="str">
            <v>C_NOGI_CIT_Z16</v>
          </cell>
          <cell r="E558" t="str">
            <v>FIELD VOICE SYSTEM REPLACEMENT (PRODUCTION</v>
          </cell>
          <cell r="F558" t="str">
            <v>CORPORATE</v>
          </cell>
          <cell r="G558" t="str">
            <v>Corporate</v>
          </cell>
          <cell r="H558" t="str">
            <v>CROSS ASSET</v>
          </cell>
          <cell r="I558" t="str">
            <v>CROSS ASSET</v>
          </cell>
          <cell r="J558">
            <v>0</v>
          </cell>
          <cell r="K558">
            <v>0</v>
          </cell>
          <cell r="L558" t="str">
            <v>Fabolude , Emuobosa</v>
          </cell>
        </row>
        <row r="559">
          <cell r="A559" t="str">
            <v>NIP_BP11_C_NOGI_CIT_Z17</v>
          </cell>
          <cell r="B559" t="str">
            <v>Non Oil Infrastructure</v>
          </cell>
          <cell r="C559" t="str">
            <v>NOGI_Corporate IT</v>
          </cell>
          <cell r="D559" t="str">
            <v>C_NOGI_CIT_Z17</v>
          </cell>
          <cell r="E559" t="str">
            <v>DISASTER RECOVERY INFRASTRUCTURE Mtc</v>
          </cell>
          <cell r="F559" t="str">
            <v>CORPORATE</v>
          </cell>
          <cell r="G559" t="str">
            <v>Corporate</v>
          </cell>
          <cell r="H559" t="str">
            <v>CROSS ASSET</v>
          </cell>
          <cell r="I559" t="str">
            <v>CROSS ASSET</v>
          </cell>
          <cell r="J559">
            <v>0</v>
          </cell>
          <cell r="K559">
            <v>0</v>
          </cell>
          <cell r="L559" t="str">
            <v>Fabolude , Emuobosa</v>
          </cell>
        </row>
        <row r="560">
          <cell r="A560" t="str">
            <v>NIP_BP11_C_NOGI_CIT_Z18</v>
          </cell>
          <cell r="B560" t="str">
            <v>Non Oil Infrastructure</v>
          </cell>
          <cell r="C560" t="str">
            <v>NOGI_Corporate IT</v>
          </cell>
          <cell r="D560" t="str">
            <v>C_NOGI_CIT_Z18</v>
          </cell>
          <cell r="E560" t="str">
            <v>IVMS Rollout</v>
          </cell>
          <cell r="F560" t="str">
            <v>CORPORATE</v>
          </cell>
          <cell r="G560" t="str">
            <v>Corporate</v>
          </cell>
          <cell r="H560" t="str">
            <v>CROSS ASSET</v>
          </cell>
          <cell r="I560" t="str">
            <v>CROSS ASSET</v>
          </cell>
          <cell r="J560">
            <v>0</v>
          </cell>
          <cell r="K560">
            <v>0</v>
          </cell>
          <cell r="L560" t="str">
            <v>Fabolude , Emuobosa</v>
          </cell>
        </row>
        <row r="561">
          <cell r="A561" t="str">
            <v>NIP_BP11_C_NOGI_CIT_Z19</v>
          </cell>
          <cell r="B561" t="str">
            <v>Non Oil Infrastructure</v>
          </cell>
          <cell r="C561" t="str">
            <v>NOGI_Corporate IT</v>
          </cell>
          <cell r="D561" t="str">
            <v>C_NOGI_CIT_Z19</v>
          </cell>
          <cell r="E561" t="str">
            <v>COLLABORATION INFRASTRUCTURE ENHANCEMENT</v>
          </cell>
          <cell r="F561" t="str">
            <v>CORPORATE</v>
          </cell>
          <cell r="G561" t="str">
            <v>Corporate</v>
          </cell>
          <cell r="H561" t="str">
            <v>CROSS ASSET</v>
          </cell>
          <cell r="I561" t="str">
            <v>CROSS ASSET</v>
          </cell>
          <cell r="J561">
            <v>0</v>
          </cell>
          <cell r="K561">
            <v>0</v>
          </cell>
          <cell r="L561" t="str">
            <v>Fabolude , Emuobosa</v>
          </cell>
        </row>
        <row r="562">
          <cell r="A562" t="str">
            <v>NIP_BP11_C_NOGI_CIT_Z21</v>
          </cell>
          <cell r="B562" t="str">
            <v>Non Oil Infrastructure</v>
          </cell>
          <cell r="C562" t="str">
            <v>NOGI_Corporate IT</v>
          </cell>
          <cell r="D562" t="str">
            <v>C_NOGI_CIT_Z21</v>
          </cell>
          <cell r="E562" t="str">
            <v>GID CLIENT ASSET REFRESH</v>
          </cell>
          <cell r="F562" t="str">
            <v>CORPORATE</v>
          </cell>
          <cell r="G562" t="str">
            <v>Corporate</v>
          </cell>
          <cell r="H562" t="str">
            <v>CROSS ASSET</v>
          </cell>
          <cell r="I562" t="str">
            <v>CROSS ASSET</v>
          </cell>
          <cell r="J562">
            <v>0</v>
          </cell>
          <cell r="K562">
            <v>0</v>
          </cell>
          <cell r="L562" t="str">
            <v>Fabolude , Emuobosa</v>
          </cell>
        </row>
        <row r="563">
          <cell r="A563" t="str">
            <v>NIP_BP11_C_NOGI_CIT_Z22</v>
          </cell>
          <cell r="B563" t="str">
            <v>Non Oil Infrastructure</v>
          </cell>
          <cell r="C563" t="str">
            <v>NOGI_Corporate IT</v>
          </cell>
          <cell r="D563" t="str">
            <v>C_NOGI_CIT_Z22</v>
          </cell>
          <cell r="E563" t="str">
            <v>RECORDS MANAGEMENT</v>
          </cell>
          <cell r="F563" t="str">
            <v>CORPORATE</v>
          </cell>
          <cell r="G563" t="str">
            <v>Corporate</v>
          </cell>
          <cell r="H563" t="str">
            <v>CROSS ASSET</v>
          </cell>
          <cell r="I563" t="str">
            <v>CROSS ASSET</v>
          </cell>
          <cell r="J563">
            <v>0</v>
          </cell>
          <cell r="K563">
            <v>0</v>
          </cell>
          <cell r="L563" t="str">
            <v>Fabolude , Emuobosa</v>
          </cell>
        </row>
        <row r="564">
          <cell r="A564" t="str">
            <v>NIP_BP11_C_NOGI_CIT_Z23</v>
          </cell>
          <cell r="B564" t="str">
            <v>Non Oil Infrastructure</v>
          </cell>
          <cell r="C564" t="str">
            <v>NOGI_Corporate IT</v>
          </cell>
          <cell r="D564" t="str">
            <v>C_NOGI_CIT_Z23</v>
          </cell>
          <cell r="E564" t="str">
            <v>SHAREPOINT INFRASTRUCTURE</v>
          </cell>
          <cell r="F564" t="str">
            <v>CORPORATE</v>
          </cell>
          <cell r="G564" t="str">
            <v>Corporate</v>
          </cell>
          <cell r="H564" t="str">
            <v>CROSS ASSET</v>
          </cell>
          <cell r="I564" t="str">
            <v>CROSS ASSET</v>
          </cell>
          <cell r="J564">
            <v>0</v>
          </cell>
          <cell r="K564">
            <v>0</v>
          </cell>
          <cell r="L564" t="str">
            <v>Fabolude , Emuobosa</v>
          </cell>
        </row>
        <row r="565">
          <cell r="A565" t="str">
            <v>NIP_BP11_C_NOGI_CIT_Z26</v>
          </cell>
          <cell r="B565" t="str">
            <v>Non Oil Infrastructure</v>
          </cell>
          <cell r="C565" t="str">
            <v>NOGI_Corporate IT</v>
          </cell>
          <cell r="D565" t="str">
            <v>C_NOGI_CIT_Z26</v>
          </cell>
          <cell r="E565" t="str">
            <v>MOC SOFTPHONE</v>
          </cell>
          <cell r="F565" t="str">
            <v>CORPORATE</v>
          </cell>
          <cell r="G565" t="str">
            <v>Corporate</v>
          </cell>
          <cell r="H565" t="str">
            <v>CROSS ASSET</v>
          </cell>
          <cell r="I565" t="str">
            <v>CROSS ASSET</v>
          </cell>
          <cell r="J565">
            <v>0</v>
          </cell>
          <cell r="K565">
            <v>0</v>
          </cell>
          <cell r="L565" t="str">
            <v>Fabolude , Emuobosa</v>
          </cell>
        </row>
        <row r="566">
          <cell r="A566" t="str">
            <v>NIP_BP11_C_NOGI_CIT_Z25</v>
          </cell>
          <cell r="B566" t="str">
            <v>Non Oil Infrastructure</v>
          </cell>
          <cell r="C566" t="str">
            <v>NOGI_Corporate IT</v>
          </cell>
          <cell r="D566" t="str">
            <v>C_NOGI_CIT_Z25</v>
          </cell>
          <cell r="E566" t="str">
            <v>SAP Upgrade</v>
          </cell>
          <cell r="F566" t="str">
            <v>CORPORATE</v>
          </cell>
          <cell r="G566" t="str">
            <v>Corporate</v>
          </cell>
          <cell r="H566" t="str">
            <v>CROSS ASSET</v>
          </cell>
          <cell r="I566" t="str">
            <v>CROSS ASSET</v>
          </cell>
          <cell r="J566">
            <v>0</v>
          </cell>
          <cell r="K566">
            <v>0</v>
          </cell>
          <cell r="L566" t="str">
            <v>Fabolude , Emuobosa</v>
          </cell>
        </row>
        <row r="567">
          <cell r="A567" t="str">
            <v>NIP_BP11_C_NOGI_CLG_Z11</v>
          </cell>
          <cell r="B567" t="str">
            <v>Non Oil Infrastructure</v>
          </cell>
          <cell r="C567" t="str">
            <v>NOGI_Corporate Logistics</v>
          </cell>
          <cell r="D567" t="str">
            <v>C_NOGI_CLG_Z11</v>
          </cell>
          <cell r="E567" t="str">
            <v>Procurement of lifing and hoisting equipment</v>
          </cell>
          <cell r="F567" t="str">
            <v>CORPORATE</v>
          </cell>
          <cell r="G567" t="str">
            <v>Corporate</v>
          </cell>
          <cell r="H567" t="str">
            <v>CROSS ASSET</v>
          </cell>
          <cell r="I567" t="str">
            <v>CROSS ASSET</v>
          </cell>
          <cell r="J567">
            <v>0</v>
          </cell>
          <cell r="K567">
            <v>0</v>
          </cell>
          <cell r="L567" t="str">
            <v>Nwokike , Ede</v>
          </cell>
        </row>
        <row r="568">
          <cell r="A568" t="str">
            <v>NIP_BP11_C_NOGI_CLG_A01</v>
          </cell>
          <cell r="B568" t="str">
            <v>Non Oil Infrastructure</v>
          </cell>
          <cell r="C568" t="str">
            <v>NOGI_Corporate Logistics</v>
          </cell>
          <cell r="D568" t="str">
            <v>C_NOGI_CLG_A01</v>
          </cell>
          <cell r="E568" t="str">
            <v>009: WASTE MANAGEMENT FACILITIES UPGRADE</v>
          </cell>
          <cell r="F568" t="str">
            <v>CORPORATE</v>
          </cell>
          <cell r="G568" t="str">
            <v>Corporate</v>
          </cell>
          <cell r="H568" t="str">
            <v>CROSS ASSET</v>
          </cell>
          <cell r="I568" t="str">
            <v>CROSS ASSET</v>
          </cell>
          <cell r="J568">
            <v>0</v>
          </cell>
          <cell r="K568">
            <v>0</v>
          </cell>
          <cell r="L568" t="str">
            <v>Nwokike , Ede</v>
          </cell>
        </row>
        <row r="569">
          <cell r="A569" t="str">
            <v>NIP_BP11_C_NOGI_CLG_Z14</v>
          </cell>
          <cell r="B569" t="str">
            <v>Non Oil Infrastructure</v>
          </cell>
          <cell r="C569" t="str">
            <v>NOGI_Corporate Logistics</v>
          </cell>
          <cell r="D569" t="str">
            <v>C_NOGI_CLG_Z14</v>
          </cell>
          <cell r="E569" t="str">
            <v>IMPROVE FUEL DISPENSING AND MANAGEMENT</v>
          </cell>
          <cell r="F569" t="str">
            <v>CORPORATE</v>
          </cell>
          <cell r="G569" t="str">
            <v>Corporate</v>
          </cell>
          <cell r="H569" t="str">
            <v>CROSS ASSET</v>
          </cell>
          <cell r="I569" t="str">
            <v>CROSS ASSET</v>
          </cell>
          <cell r="J569">
            <v>0</v>
          </cell>
          <cell r="K569">
            <v>0</v>
          </cell>
          <cell r="L569" t="str">
            <v>Nwokike , Ede</v>
          </cell>
        </row>
        <row r="570">
          <cell r="A570" t="str">
            <v>NIP_BP11_C_NOGI_CLG_Z15</v>
          </cell>
          <cell r="B570" t="str">
            <v>Non Oil Infrastructure</v>
          </cell>
          <cell r="C570" t="str">
            <v>NOGI_Corporate Logistics</v>
          </cell>
          <cell r="D570" t="str">
            <v>C_NOGI_CLG_Z15</v>
          </cell>
          <cell r="E570" t="str">
            <v>IMPROVE ASSET LIFE OF LOGISTICS EQUIPMENT</v>
          </cell>
          <cell r="F570" t="str">
            <v>CORPORATE</v>
          </cell>
          <cell r="G570" t="str">
            <v>Corporate</v>
          </cell>
          <cell r="H570" t="str">
            <v>CROSS ASSET</v>
          </cell>
          <cell r="I570" t="str">
            <v>CROSS ASSET</v>
          </cell>
          <cell r="J570">
            <v>0</v>
          </cell>
          <cell r="K570">
            <v>0</v>
          </cell>
          <cell r="L570" t="str">
            <v>Nwokike , Ede</v>
          </cell>
        </row>
        <row r="571">
          <cell r="A571" t="str">
            <v>NIP_BP11_C_NOGI_CLG_Co2</v>
          </cell>
          <cell r="B571" t="str">
            <v>Non Oil Infrastructure</v>
          </cell>
          <cell r="C571" t="str">
            <v>NOGI_Corporate Logistics</v>
          </cell>
          <cell r="D571" t="str">
            <v>C_NOGI_CLG_Co2</v>
          </cell>
          <cell r="E571" t="str">
            <v>IMPROVE ASSET LIFE OF LOGISTICS EQUIPMENT</v>
          </cell>
          <cell r="F571" t="str">
            <v>CORPORATE</v>
          </cell>
          <cell r="G571" t="str">
            <v>Corporate</v>
          </cell>
          <cell r="H571" t="str">
            <v>CROSS ASSET</v>
          </cell>
          <cell r="I571" t="str">
            <v>CROSS ASSET</v>
          </cell>
          <cell r="J571">
            <v>0</v>
          </cell>
          <cell r="K571">
            <v>0</v>
          </cell>
          <cell r="L571" t="str">
            <v>Nwokike , Ede</v>
          </cell>
        </row>
        <row r="572">
          <cell r="A572" t="str">
            <v>NIP_BP11_C_NOGI_CLG_Z02</v>
          </cell>
          <cell r="B572" t="str">
            <v>Non Oil Infrastructure</v>
          </cell>
          <cell r="C572" t="str">
            <v>NOGI_Corporate Logistics</v>
          </cell>
          <cell r="D572" t="str">
            <v>C_NOGI_CLG_Z02</v>
          </cell>
          <cell r="E572" t="str">
            <v>2009: PURCHASE OF HEAVY / MEDIUM FLEET VEHICLES</v>
          </cell>
          <cell r="F572" t="str">
            <v>CORPORATE</v>
          </cell>
          <cell r="G572" t="str">
            <v>Corporate</v>
          </cell>
          <cell r="H572" t="str">
            <v>CROSS ASSET</v>
          </cell>
          <cell r="I572" t="str">
            <v>CROSS ASSET</v>
          </cell>
          <cell r="J572">
            <v>0</v>
          </cell>
          <cell r="K572">
            <v>0</v>
          </cell>
          <cell r="L572" t="str">
            <v>Nwokike , Ede</v>
          </cell>
        </row>
        <row r="573">
          <cell r="A573" t="str">
            <v>NIP_BP11_C_NOGI_CLG_Z03</v>
          </cell>
          <cell r="B573" t="str">
            <v>Non Oil Infrastructure</v>
          </cell>
          <cell r="C573" t="str">
            <v>NOGI_Corporate Logistics</v>
          </cell>
          <cell r="D573" t="str">
            <v>C_NOGI_CLG_Z03</v>
          </cell>
          <cell r="E573" t="str">
            <v>2009: Purchase of Light Fleet Vehicles</v>
          </cell>
          <cell r="F573" t="str">
            <v>CORPORATE</v>
          </cell>
          <cell r="G573" t="str">
            <v>Corporate</v>
          </cell>
          <cell r="H573" t="str">
            <v>CROSS ASSET</v>
          </cell>
          <cell r="I573" t="str">
            <v>CROSS ASSET</v>
          </cell>
          <cell r="J573">
            <v>0</v>
          </cell>
          <cell r="K573">
            <v>0</v>
          </cell>
          <cell r="L573" t="str">
            <v>Nwokike , Ede</v>
          </cell>
        </row>
        <row r="574">
          <cell r="A574" t="str">
            <v>NIP_BP11_C_NOGI_CLG_Z10</v>
          </cell>
          <cell r="B574" t="str">
            <v>Non Oil Infrastructure</v>
          </cell>
          <cell r="C574" t="str">
            <v>NOGI_Corporate Logistics</v>
          </cell>
          <cell r="D574" t="str">
            <v>C_NOGI_CLG_Z10</v>
          </cell>
          <cell r="E574" t="str">
            <v>Disposal of Asbestos</v>
          </cell>
          <cell r="F574" t="str">
            <v>CORPORATE</v>
          </cell>
          <cell r="G574" t="str">
            <v>Corporate</v>
          </cell>
          <cell r="H574" t="str">
            <v>CROSS ASSET</v>
          </cell>
          <cell r="I574" t="str">
            <v>CROSS ASSET</v>
          </cell>
          <cell r="J574">
            <v>0</v>
          </cell>
          <cell r="K574">
            <v>0</v>
          </cell>
          <cell r="L574" t="str">
            <v>Nwokike , Ede</v>
          </cell>
        </row>
        <row r="575">
          <cell r="A575" t="str">
            <v>NIP_BP11_C_NOGI_CLG_Z12</v>
          </cell>
          <cell r="B575" t="str">
            <v>Non Oil Infrastructure</v>
          </cell>
          <cell r="C575" t="str">
            <v>NOGI_Corporate Logistics</v>
          </cell>
          <cell r="D575" t="str">
            <v>C_NOGI_CLG_Z12</v>
          </cell>
          <cell r="E575" t="str">
            <v>IMPROVE WAREHOUSE MATERIAL HANDLING EQUIPMENT</v>
          </cell>
          <cell r="F575" t="str">
            <v>CORPORATE</v>
          </cell>
          <cell r="G575" t="str">
            <v>Corporate</v>
          </cell>
          <cell r="H575" t="str">
            <v>CROSS ASSET</v>
          </cell>
          <cell r="I575" t="str">
            <v>CROSS ASSET</v>
          </cell>
          <cell r="J575">
            <v>0</v>
          </cell>
          <cell r="K575">
            <v>0</v>
          </cell>
          <cell r="L575" t="str">
            <v>Nwokike , Ede</v>
          </cell>
        </row>
        <row r="576">
          <cell r="A576" t="str">
            <v>NIP_BP11_C_NOGI_CLG_Z13</v>
          </cell>
          <cell r="B576" t="str">
            <v>Non Oil Infrastructure</v>
          </cell>
          <cell r="C576" t="str">
            <v>NOGI_Corporate Logistics</v>
          </cell>
          <cell r="D576" t="str">
            <v>C_NOGI_CLG_Z13</v>
          </cell>
          <cell r="E576" t="str">
            <v>IMPROVE WAREHOUSE SECURITY SYSTEM</v>
          </cell>
          <cell r="F576" t="str">
            <v>CORPORATE</v>
          </cell>
          <cell r="G576" t="str">
            <v>Corporate</v>
          </cell>
          <cell r="H576" t="str">
            <v>CROSS ASSET</v>
          </cell>
          <cell r="I576" t="str">
            <v>CROSS ASSET</v>
          </cell>
          <cell r="J576">
            <v>0</v>
          </cell>
          <cell r="K576">
            <v>0</v>
          </cell>
          <cell r="L576" t="str">
            <v>Nwokike , Ede</v>
          </cell>
        </row>
        <row r="577">
          <cell r="A577" t="str">
            <v>NIP_BP11_C_NOGI_LSV_Z01</v>
          </cell>
          <cell r="B577" t="str">
            <v>Non Oil Infrastructure</v>
          </cell>
          <cell r="C577" t="str">
            <v>NOGI_Corporate Services</v>
          </cell>
          <cell r="D577" t="str">
            <v>C_NOGI_LSV_Z01</v>
          </cell>
          <cell r="E577" t="str">
            <v>Lagos Residential Upgrades and new development</v>
          </cell>
          <cell r="F577" t="str">
            <v>CORPORATE</v>
          </cell>
          <cell r="G577" t="str">
            <v>Corporate</v>
          </cell>
          <cell r="H577" t="str">
            <v>CROSS ASSET</v>
          </cell>
          <cell r="I577" t="str">
            <v>CROSS ASSET</v>
          </cell>
          <cell r="J577">
            <v>0</v>
          </cell>
          <cell r="K577">
            <v>0</v>
          </cell>
          <cell r="L577" t="str">
            <v>Onamusi , Aderonke</v>
          </cell>
        </row>
        <row r="578">
          <cell r="A578" t="str">
            <v>NIP_BP11_C_NOGI_LSV_Z02</v>
          </cell>
          <cell r="B578" t="str">
            <v>Non Oil Infrastructure</v>
          </cell>
          <cell r="C578" t="str">
            <v>NOGI_Corporate Services</v>
          </cell>
          <cell r="D578" t="str">
            <v>C_NOGI_LSV_Z02</v>
          </cell>
          <cell r="E578" t="str">
            <v>Lagos office Upgrades</v>
          </cell>
          <cell r="F578" t="str">
            <v>CORPORATE</v>
          </cell>
          <cell r="G578" t="str">
            <v>Corporate</v>
          </cell>
          <cell r="H578" t="str">
            <v>CROSS ASSET</v>
          </cell>
          <cell r="I578" t="str">
            <v>CROSS ASSET</v>
          </cell>
          <cell r="J578">
            <v>0</v>
          </cell>
          <cell r="K578">
            <v>0</v>
          </cell>
          <cell r="L578" t="str">
            <v>Onamusi , Aderonke</v>
          </cell>
        </row>
        <row r="579">
          <cell r="A579" t="str">
            <v>NIP_BP11_C_ASIT_CUT_Z06</v>
          </cell>
          <cell r="B579" t="str">
            <v>Non Oil Infrastructure</v>
          </cell>
          <cell r="C579" t="str">
            <v>NOGI_Corporate Utilities</v>
          </cell>
          <cell r="D579" t="str">
            <v>C_ASIT_CUT_Z06</v>
          </cell>
          <cell r="E579" t="str">
            <v>New Warri Central power plant</v>
          </cell>
          <cell r="F579" t="str">
            <v>CORPORATE</v>
          </cell>
          <cell r="G579" t="str">
            <v>Corporate</v>
          </cell>
          <cell r="H579" t="str">
            <v>CROSS ASSET</v>
          </cell>
          <cell r="I579" t="str">
            <v>CROSS ASSET</v>
          </cell>
          <cell r="J579">
            <v>0</v>
          </cell>
          <cell r="K579">
            <v>0</v>
          </cell>
          <cell r="L579" t="str">
            <v>Abolurin , Samod</v>
          </cell>
        </row>
        <row r="580">
          <cell r="A580" t="str">
            <v>NIP_BP11_C_ASIT_CUT_Z07</v>
          </cell>
          <cell r="B580" t="str">
            <v>Non Oil Infrastructure</v>
          </cell>
          <cell r="C580" t="str">
            <v>NOGI_Corporate Utilities</v>
          </cell>
          <cell r="D580" t="str">
            <v>C_ASIT_CUT_Z07</v>
          </cell>
          <cell r="E580" t="str">
            <v>BUILDING ELECTRICAL IMPROVEMENTS</v>
          </cell>
          <cell r="F580" t="str">
            <v>CORPORATE</v>
          </cell>
          <cell r="G580" t="str">
            <v>Corporate</v>
          </cell>
          <cell r="H580" t="str">
            <v>CROSS ASSET</v>
          </cell>
          <cell r="I580" t="str">
            <v>CROSS ASSET</v>
          </cell>
          <cell r="J580">
            <v>0</v>
          </cell>
          <cell r="K580">
            <v>0</v>
          </cell>
          <cell r="L580" t="str">
            <v>Abolurin , Samod</v>
          </cell>
        </row>
        <row r="581">
          <cell r="A581" t="str">
            <v>NIP_BP11_C_ASIT_CUT_Z04</v>
          </cell>
          <cell r="B581" t="str">
            <v>Non Oil Infrastructure</v>
          </cell>
          <cell r="C581" t="str">
            <v>NOGI_Corporate Utilities</v>
          </cell>
          <cell r="D581" t="str">
            <v>C_ASIT_CUT_Z04</v>
          </cell>
          <cell r="E581" t="str">
            <v>Utilities Critical facility upgrades</v>
          </cell>
          <cell r="F581" t="str">
            <v>CORPORATE</v>
          </cell>
          <cell r="G581" t="str">
            <v>Corporate</v>
          </cell>
          <cell r="H581" t="str">
            <v>CROSS ASSET</v>
          </cell>
          <cell r="I581" t="str">
            <v>CROSS ASSET</v>
          </cell>
          <cell r="J581">
            <v>0</v>
          </cell>
          <cell r="K581">
            <v>0</v>
          </cell>
          <cell r="L581" t="str">
            <v>Abolurin , Samod</v>
          </cell>
        </row>
        <row r="582">
          <cell r="A582" t="str">
            <v>NIP_BP11_C_ASIT_CUT_Co2</v>
          </cell>
          <cell r="B582" t="str">
            <v>Non Oil Infrastructure</v>
          </cell>
          <cell r="C582" t="str">
            <v>NOGI_Corporate Utilities</v>
          </cell>
          <cell r="D582" t="str">
            <v>C_ASIT_CUT_Co2</v>
          </cell>
          <cell r="E582" t="str">
            <v>Improve Air condition to critical facilities</v>
          </cell>
          <cell r="F582" t="str">
            <v>CORPORATE</v>
          </cell>
          <cell r="G582" t="str">
            <v>Corporate</v>
          </cell>
          <cell r="H582" t="str">
            <v>CROSS ASSET</v>
          </cell>
          <cell r="I582" t="str">
            <v>CROSS ASSET</v>
          </cell>
          <cell r="J582">
            <v>0</v>
          </cell>
          <cell r="K582">
            <v>0</v>
          </cell>
          <cell r="L582" t="str">
            <v>Abolurin , Samod</v>
          </cell>
        </row>
        <row r="583">
          <cell r="A583" t="str">
            <v>NIP_BP11_C_ASIT_CUT_Z01</v>
          </cell>
          <cell r="B583" t="str">
            <v>Non Oil Infrastructure</v>
          </cell>
          <cell r="C583" t="str">
            <v>NOGI_Corporate Utilities</v>
          </cell>
          <cell r="D583" t="str">
            <v>C_ASIT_CUT_Z01</v>
          </cell>
          <cell r="E583" t="str">
            <v>Improve Air condition to critical facilities</v>
          </cell>
          <cell r="F583" t="str">
            <v>CORPORATE</v>
          </cell>
          <cell r="G583" t="str">
            <v>Corporate</v>
          </cell>
          <cell r="H583" t="str">
            <v>CROSS ASSET</v>
          </cell>
          <cell r="I583" t="str">
            <v>CROSS ASSET</v>
          </cell>
          <cell r="J583">
            <v>0</v>
          </cell>
          <cell r="K583">
            <v>0</v>
          </cell>
          <cell r="L583" t="str">
            <v>Abolurin , Samod</v>
          </cell>
        </row>
        <row r="584">
          <cell r="A584" t="str">
            <v>NIP_BP11_C_ASIT_CUT_Z02</v>
          </cell>
          <cell r="B584" t="str">
            <v>Non Oil Infrastructure</v>
          </cell>
          <cell r="C584" t="str">
            <v>NOGI_Corporate Utilities</v>
          </cell>
          <cell r="D584" t="str">
            <v>C_ASIT_CUT_Z02</v>
          </cell>
          <cell r="E584" t="str">
            <v>Utilities asset Integrity Improvements</v>
          </cell>
          <cell r="F584" t="str">
            <v>CORPORATE</v>
          </cell>
          <cell r="G584" t="str">
            <v>Corporate</v>
          </cell>
          <cell r="H584" t="str">
            <v>CROSS ASSET</v>
          </cell>
          <cell r="I584" t="str">
            <v>CROSS ASSET</v>
          </cell>
          <cell r="J584">
            <v>0</v>
          </cell>
          <cell r="K584">
            <v>0</v>
          </cell>
          <cell r="L584" t="str">
            <v>Abolurin , Samod</v>
          </cell>
        </row>
        <row r="585">
          <cell r="A585" t="str">
            <v>NIP_BP11_C_ASIT_CUT_Z03</v>
          </cell>
          <cell r="B585" t="str">
            <v>Non Oil Infrastructure</v>
          </cell>
          <cell r="C585" t="str">
            <v>NOGI_Corporate Utilities</v>
          </cell>
          <cell r="D585" t="str">
            <v>C_ASIT_CUT_Z03</v>
          </cell>
          <cell r="E585" t="str">
            <v>Water Facilities Upgrade</v>
          </cell>
          <cell r="F585" t="str">
            <v>CORPORATE</v>
          </cell>
          <cell r="G585" t="str">
            <v>Corporate</v>
          </cell>
          <cell r="H585" t="str">
            <v>CROSS ASSET</v>
          </cell>
          <cell r="I585" t="str">
            <v>CROSS ASSET</v>
          </cell>
          <cell r="J585">
            <v>0</v>
          </cell>
          <cell r="K585">
            <v>0</v>
          </cell>
          <cell r="L585" t="str">
            <v>Abolurin , Samod</v>
          </cell>
        </row>
        <row r="586">
          <cell r="A586" t="str">
            <v>NIP_BP11_C_ASIT_CUT_Z05</v>
          </cell>
          <cell r="B586" t="str">
            <v>Non Oil Infrastructure</v>
          </cell>
          <cell r="C586" t="str">
            <v>NOGI_Corporate Utilities</v>
          </cell>
          <cell r="D586" t="str">
            <v>C_ASIT_CUT_Z05</v>
          </cell>
          <cell r="E586" t="str">
            <v>Substation Upgrades</v>
          </cell>
          <cell r="F586" t="str">
            <v>CORPORATE</v>
          </cell>
          <cell r="G586" t="str">
            <v>Corporate</v>
          </cell>
          <cell r="H586" t="str">
            <v>CROSS ASSET</v>
          </cell>
          <cell r="I586" t="str">
            <v>CROSS ASSET</v>
          </cell>
          <cell r="J586">
            <v>0</v>
          </cell>
          <cell r="K586">
            <v>0</v>
          </cell>
          <cell r="L586" t="str">
            <v>Abolurin , Samod</v>
          </cell>
        </row>
        <row r="587">
          <cell r="A587" t="str">
            <v>NIP_BP11_C_NOGI_ENG_Z18</v>
          </cell>
          <cell r="B587" t="str">
            <v>Non Oil Infrastructure</v>
          </cell>
          <cell r="C587" t="str">
            <v>NOGI_East Engineering</v>
          </cell>
          <cell r="D587" t="str">
            <v>C_NOGI_ENG_Z18</v>
          </cell>
          <cell r="E587" t="str">
            <v>Security Fencing East</v>
          </cell>
          <cell r="F587" t="str">
            <v>EAST</v>
          </cell>
          <cell r="G587" t="str">
            <v>East</v>
          </cell>
          <cell r="H587" t="str">
            <v>CROSS ASSET</v>
          </cell>
          <cell r="I587" t="str">
            <v>CROSS ASSET</v>
          </cell>
          <cell r="J587">
            <v>0</v>
          </cell>
          <cell r="K587">
            <v>0</v>
          </cell>
          <cell r="L587" t="str">
            <v>Abolurin , Samod</v>
          </cell>
        </row>
        <row r="588">
          <cell r="A588" t="str">
            <v>NIP_BP11_C_NOGI_ENG_Z29</v>
          </cell>
          <cell r="B588" t="str">
            <v>Non Oil Infrastructure</v>
          </cell>
          <cell r="C588" t="str">
            <v>NOGI_East Engineering</v>
          </cell>
          <cell r="D588" t="str">
            <v>C_NOGI_ENG_Z29</v>
          </cell>
          <cell r="E588" t="str">
            <v>Electricity Interdependency East</v>
          </cell>
          <cell r="F588" t="str">
            <v>EAST</v>
          </cell>
          <cell r="G588" t="str">
            <v>East</v>
          </cell>
          <cell r="H588" t="str">
            <v>CROSS ASSET</v>
          </cell>
          <cell r="I588" t="str">
            <v>CROSS ASSET</v>
          </cell>
          <cell r="J588">
            <v>0</v>
          </cell>
          <cell r="K588">
            <v>0</v>
          </cell>
          <cell r="L588" t="str">
            <v>Abolurin , Samod</v>
          </cell>
        </row>
        <row r="589">
          <cell r="A589" t="str">
            <v>NIP_BP11_C_NOGI_ENG_Z16</v>
          </cell>
          <cell r="B589" t="str">
            <v>Non Oil Infrastructure</v>
          </cell>
          <cell r="C589" t="str">
            <v>NOGI_East Engineering</v>
          </cell>
          <cell r="D589" t="str">
            <v>C_NOGI_ENG_Z16</v>
          </cell>
          <cell r="E589" t="str">
            <v>Roads and bridges East</v>
          </cell>
          <cell r="F589" t="str">
            <v>EAST</v>
          </cell>
          <cell r="G589" t="str">
            <v>East</v>
          </cell>
          <cell r="H589" t="str">
            <v>CROSS ASSET</v>
          </cell>
          <cell r="I589" t="str">
            <v>CROSS ASSET</v>
          </cell>
          <cell r="J589">
            <v>0</v>
          </cell>
          <cell r="K589">
            <v>0</v>
          </cell>
          <cell r="L589" t="str">
            <v>Abolurin , Samod</v>
          </cell>
        </row>
        <row r="590">
          <cell r="A590" t="str">
            <v>NIP_BP11_C_NOGI_ENG_Z30</v>
          </cell>
          <cell r="B590" t="str">
            <v>Non Oil Infrastructure</v>
          </cell>
          <cell r="C590" t="str">
            <v>NOGI_East Engineering</v>
          </cell>
          <cell r="D590" t="str">
            <v>C_NOGI_ENG_Z30</v>
          </cell>
          <cell r="E590" t="str">
            <v>SPDC Compressed Natural Gas (CNG) Utilisation Proj</v>
          </cell>
          <cell r="F590" t="str">
            <v>EAST</v>
          </cell>
          <cell r="G590" t="str">
            <v>East</v>
          </cell>
          <cell r="H590" t="str">
            <v>CROSS ASSET</v>
          </cell>
          <cell r="I590" t="str">
            <v>CROSS ASSET</v>
          </cell>
          <cell r="J590">
            <v>0</v>
          </cell>
          <cell r="K590">
            <v>0</v>
          </cell>
          <cell r="L590" t="str">
            <v>Abolurin , Samod</v>
          </cell>
        </row>
        <row r="591">
          <cell r="A591" t="str">
            <v>NIP_BP11_C_NOGI_ENG_Z31</v>
          </cell>
          <cell r="B591" t="str">
            <v>Non Oil Infrastructure</v>
          </cell>
          <cell r="C591" t="str">
            <v>NOGI_East Engineering</v>
          </cell>
          <cell r="D591" t="str">
            <v>C_NOGI_ENG_Z31</v>
          </cell>
          <cell r="E591" t="str">
            <v>Well Location Fencing - East</v>
          </cell>
          <cell r="F591" t="str">
            <v>EAST</v>
          </cell>
          <cell r="G591" t="str">
            <v>East</v>
          </cell>
          <cell r="H591" t="str">
            <v>CROSS ASSET</v>
          </cell>
          <cell r="I591" t="str">
            <v>CROSS ASSET</v>
          </cell>
          <cell r="J591">
            <v>0</v>
          </cell>
          <cell r="K591">
            <v>0</v>
          </cell>
          <cell r="L591" t="str">
            <v>Abolurin , Samod</v>
          </cell>
        </row>
        <row r="592">
          <cell r="A592" t="str">
            <v>NIP_BP11_C_NOGI_ENG_Z13</v>
          </cell>
          <cell r="B592" t="str">
            <v>Non Oil Infrastructure</v>
          </cell>
          <cell r="C592" t="str">
            <v>NOGI_East Engineering</v>
          </cell>
          <cell r="D592" t="str">
            <v>C_NOGI_ENG_Z13</v>
          </cell>
          <cell r="E592" t="str">
            <v>Shoreline and jetty works East</v>
          </cell>
          <cell r="F592" t="str">
            <v>EAST</v>
          </cell>
          <cell r="G592" t="str">
            <v>East</v>
          </cell>
          <cell r="H592" t="str">
            <v>CROSS ASSET</v>
          </cell>
          <cell r="I592" t="str">
            <v>CROSS ASSET</v>
          </cell>
          <cell r="J592">
            <v>0</v>
          </cell>
          <cell r="K592">
            <v>0</v>
          </cell>
          <cell r="L592" t="str">
            <v>Abolurin , Samod</v>
          </cell>
        </row>
        <row r="593">
          <cell r="A593" t="str">
            <v>NIP_BP11_C_NOGI_ENG_Z12</v>
          </cell>
          <cell r="B593" t="str">
            <v>Non Oil Infrastructure</v>
          </cell>
          <cell r="C593" t="str">
            <v>NOGI_East Engineering</v>
          </cell>
          <cell r="D593" t="str">
            <v>C_NOGI_ENG_Z12</v>
          </cell>
          <cell r="E593" t="str">
            <v>Others civil works - East</v>
          </cell>
          <cell r="F593" t="str">
            <v>EAST</v>
          </cell>
          <cell r="G593" t="str">
            <v>East</v>
          </cell>
          <cell r="H593" t="str">
            <v>CROSS ASSET</v>
          </cell>
          <cell r="I593" t="str">
            <v>CROSS ASSET</v>
          </cell>
          <cell r="J593">
            <v>0</v>
          </cell>
          <cell r="K593">
            <v>0</v>
          </cell>
          <cell r="L593" t="str">
            <v>Abolurin , Samod</v>
          </cell>
        </row>
        <row r="594">
          <cell r="A594" t="str">
            <v>NIP_BP11_C_NOGI_ENG_Z14</v>
          </cell>
          <cell r="B594" t="str">
            <v>Non Oil Infrastructure</v>
          </cell>
          <cell r="C594" t="str">
            <v>NOGI_East Engineering</v>
          </cell>
          <cell r="D594" t="str">
            <v>C_NOGI_ENG_Z14</v>
          </cell>
          <cell r="E594" t="str">
            <v>Bundwall East</v>
          </cell>
          <cell r="F594" t="str">
            <v>EAST</v>
          </cell>
          <cell r="G594" t="str">
            <v>East</v>
          </cell>
          <cell r="H594" t="str">
            <v>CROSS ASSET</v>
          </cell>
          <cell r="I594" t="str">
            <v>CROSS ASSET</v>
          </cell>
          <cell r="J594">
            <v>0</v>
          </cell>
          <cell r="K594">
            <v>0</v>
          </cell>
          <cell r="L594" t="str">
            <v>Abolurin , Samod</v>
          </cell>
        </row>
        <row r="595">
          <cell r="A595" t="str">
            <v>NIP_BP11_C_NOGI_ELG_A12</v>
          </cell>
          <cell r="B595" t="str">
            <v>Non Oil Infrastructure</v>
          </cell>
          <cell r="C595" t="str">
            <v>NOGI_East Logistics Asset Integrity</v>
          </cell>
          <cell r="D595" t="str">
            <v>C_NOGI_ELG_A12</v>
          </cell>
          <cell r="E595" t="str">
            <v>ACCESS CONTROL IMPLEMENTATION OF IA LAND TRANSPOR</v>
          </cell>
          <cell r="F595" t="str">
            <v>EAST</v>
          </cell>
          <cell r="G595" t="str">
            <v>East</v>
          </cell>
          <cell r="H595" t="str">
            <v>CROSS ASSET</v>
          </cell>
          <cell r="I595" t="str">
            <v>CROSS ASSET</v>
          </cell>
          <cell r="J595">
            <v>0</v>
          </cell>
          <cell r="K595">
            <v>0</v>
          </cell>
          <cell r="L595" t="str">
            <v>Nwokike , Ede</v>
          </cell>
        </row>
        <row r="596">
          <cell r="A596" t="str">
            <v>NIP_BP11_C_NOGI_ELG_A10</v>
          </cell>
          <cell r="B596" t="str">
            <v>Non Oil Infrastructure</v>
          </cell>
          <cell r="C596" t="str">
            <v>NOGI_East Logistics Asset Integrity</v>
          </cell>
          <cell r="D596" t="str">
            <v>C_NOGI_ELG_A10</v>
          </cell>
          <cell r="E596" t="str">
            <v>Stabilisation of Crawford Creek Area (20,000 sqm)</v>
          </cell>
          <cell r="F596" t="str">
            <v>EAST</v>
          </cell>
          <cell r="G596" t="str">
            <v>East</v>
          </cell>
          <cell r="H596" t="str">
            <v>CROSS ASSET</v>
          </cell>
          <cell r="I596" t="str">
            <v>CROSS ASSET</v>
          </cell>
          <cell r="J596">
            <v>0</v>
          </cell>
          <cell r="K596">
            <v>0</v>
          </cell>
          <cell r="L596" t="str">
            <v>Nwokike , Ede</v>
          </cell>
        </row>
        <row r="597">
          <cell r="A597" t="str">
            <v>NIP_BP11_C_NOGI_ELG_A09</v>
          </cell>
          <cell r="B597" t="str">
            <v>Non Oil Infrastructure</v>
          </cell>
          <cell r="C597" t="str">
            <v>NOGI_East Logistics Asset Integrity</v>
          </cell>
          <cell r="D597" t="str">
            <v>C_NOGI_ELG_A09</v>
          </cell>
          <cell r="E597" t="str">
            <v>KIDNEY ISLAND WATER FRONT UPGRADE</v>
          </cell>
          <cell r="F597" t="str">
            <v>EAST</v>
          </cell>
          <cell r="G597" t="str">
            <v>East</v>
          </cell>
          <cell r="H597" t="str">
            <v>CROSS ASSET</v>
          </cell>
          <cell r="I597" t="str">
            <v>CROSS ASSET</v>
          </cell>
          <cell r="J597">
            <v>0</v>
          </cell>
          <cell r="K597">
            <v>0</v>
          </cell>
          <cell r="L597" t="str">
            <v>Nwokike , Ede</v>
          </cell>
        </row>
        <row r="598">
          <cell r="A598" t="str">
            <v>NIP_BP11_C_NOGI_ELG_A08</v>
          </cell>
          <cell r="B598" t="str">
            <v>Non Oil Infrastructure</v>
          </cell>
          <cell r="C598" t="str">
            <v>NOGI_East Logistics Asset Integrity</v>
          </cell>
          <cell r="D598" t="str">
            <v>C_NOGI_ELG_A08</v>
          </cell>
          <cell r="E598" t="str">
            <v>UPGRADE OF IA WORKSHOP MAINTENANCE WORKSHOP</v>
          </cell>
          <cell r="F598" t="str">
            <v>EAST</v>
          </cell>
          <cell r="G598" t="str">
            <v>East</v>
          </cell>
          <cell r="H598" t="str">
            <v>CROSS ASSET</v>
          </cell>
          <cell r="I598" t="str">
            <v>CROSS ASSET</v>
          </cell>
          <cell r="J598">
            <v>0</v>
          </cell>
          <cell r="K598">
            <v>0</v>
          </cell>
          <cell r="L598" t="str">
            <v>Nwokike , Ede</v>
          </cell>
        </row>
        <row r="599">
          <cell r="A599" t="str">
            <v>NIP_BP11_C_NOGI_ELG_A06</v>
          </cell>
          <cell r="B599" t="str">
            <v>Non Oil Infrastructure</v>
          </cell>
          <cell r="C599" t="str">
            <v>NOGI_East Logistics Asset Integrity</v>
          </cell>
          <cell r="D599" t="str">
            <v>C_NOGI_ELG_A06</v>
          </cell>
          <cell r="E599" t="str">
            <v>UPGARDE OF UGHELLI LUBOIL AND CHEMICAL SHED</v>
          </cell>
          <cell r="F599" t="str">
            <v>EAST</v>
          </cell>
          <cell r="G599" t="str">
            <v>East</v>
          </cell>
          <cell r="H599" t="str">
            <v>CROSS ASSET</v>
          </cell>
          <cell r="I599" t="str">
            <v>CROSS ASSET</v>
          </cell>
          <cell r="J599">
            <v>0</v>
          </cell>
          <cell r="K599">
            <v>0</v>
          </cell>
          <cell r="L599" t="str">
            <v>Nwokike , Ede</v>
          </cell>
        </row>
        <row r="600">
          <cell r="A600" t="str">
            <v>NIP_BP11_C_NOGI_CLG_Z20</v>
          </cell>
          <cell r="B600" t="str">
            <v>Non Oil Infrastructure</v>
          </cell>
          <cell r="C600" t="str">
            <v>NOGI_East Logistics Asset Integrity</v>
          </cell>
          <cell r="D600" t="str">
            <v>C_NOGI_CLG_Z20</v>
          </cell>
          <cell r="E600" t="str">
            <v>PROVISION OF WAREHOUSE SECURITY EQUIPMENT (CCTV SY</v>
          </cell>
          <cell r="F600" t="str">
            <v>CORPORATE</v>
          </cell>
          <cell r="G600" t="str">
            <v>East</v>
          </cell>
          <cell r="H600" t="str">
            <v>CROSS ASSET</v>
          </cell>
          <cell r="I600" t="str">
            <v>CROSS ASSET</v>
          </cell>
          <cell r="J600">
            <v>0</v>
          </cell>
          <cell r="K600">
            <v>0</v>
          </cell>
          <cell r="L600" t="str">
            <v>Nwokike , Ede</v>
          </cell>
        </row>
        <row r="601">
          <cell r="A601" t="str">
            <v>NIP_BP11_C_NOGI_ELG_A13</v>
          </cell>
          <cell r="B601" t="str">
            <v>Non Oil Infrastructure</v>
          </cell>
          <cell r="C601" t="str">
            <v>NOGI_East Logistics Asset Integrity</v>
          </cell>
          <cell r="D601" t="str">
            <v>C_NOGI_ELG_A13</v>
          </cell>
          <cell r="E601" t="str">
            <v>UPGRADE OF LAND LOGISTICS(L-1) BUILDING</v>
          </cell>
          <cell r="F601" t="str">
            <v>EAST</v>
          </cell>
          <cell r="G601" t="str">
            <v>East</v>
          </cell>
          <cell r="H601" t="str">
            <v>CROSS ASSET</v>
          </cell>
          <cell r="I601" t="str">
            <v>CROSS ASSET</v>
          </cell>
          <cell r="J601">
            <v>0</v>
          </cell>
          <cell r="K601">
            <v>0</v>
          </cell>
          <cell r="L601" t="str">
            <v>Nwokike , Ede</v>
          </cell>
        </row>
        <row r="602">
          <cell r="A602" t="str">
            <v>NIP_BP11_C_NOGI_ELG_A14</v>
          </cell>
          <cell r="B602" t="str">
            <v>Non Oil Infrastructure</v>
          </cell>
          <cell r="C602" t="str">
            <v>NOGI_East Logistics Asset Integrity</v>
          </cell>
          <cell r="D602" t="str">
            <v>C_NOGI_ELG_A14</v>
          </cell>
          <cell r="E602" t="str">
            <v>UPGRADE OF I.A PORT HARCOURT WAREHOUSE</v>
          </cell>
          <cell r="F602" t="str">
            <v>EAST</v>
          </cell>
          <cell r="G602" t="str">
            <v>East</v>
          </cell>
          <cell r="H602" t="str">
            <v>CROSS ASSET</v>
          </cell>
          <cell r="I602" t="str">
            <v>CROSS ASSET</v>
          </cell>
          <cell r="J602">
            <v>0</v>
          </cell>
          <cell r="K602">
            <v>0</v>
          </cell>
          <cell r="L602" t="str">
            <v>Nwokike , Ede</v>
          </cell>
        </row>
        <row r="603">
          <cell r="A603" t="str">
            <v>NIP_BP11_C_NOGI_CLG_Z18</v>
          </cell>
          <cell r="B603" t="str">
            <v>Non Oil Infrastructure</v>
          </cell>
          <cell r="C603" t="str">
            <v>NOGI_East Logistics Asset Integrity</v>
          </cell>
          <cell r="D603" t="str">
            <v>C_NOGI_CLG_Z18</v>
          </cell>
          <cell r="E603" t="str">
            <v>Land Logistics West Heavy Equipment Overhaul</v>
          </cell>
          <cell r="F603" t="str">
            <v>CORPORATE</v>
          </cell>
          <cell r="G603" t="str">
            <v>East</v>
          </cell>
          <cell r="H603" t="str">
            <v>CROSS ASSET</v>
          </cell>
          <cell r="I603" t="str">
            <v>CROSS ASSET</v>
          </cell>
          <cell r="J603">
            <v>0</v>
          </cell>
          <cell r="K603">
            <v>0</v>
          </cell>
          <cell r="L603" t="str">
            <v>Nwokike , Ede</v>
          </cell>
        </row>
        <row r="604">
          <cell r="A604" t="str">
            <v>NIP_BP11_C_NOGI_ELG_A01</v>
          </cell>
          <cell r="B604" t="str">
            <v>Non Oil Infrastructure</v>
          </cell>
          <cell r="C604" t="str">
            <v>NOGI_East Logistics Asset Integrity</v>
          </cell>
          <cell r="D604" t="str">
            <v>C_NOGI_ELG_A01</v>
          </cell>
          <cell r="E604" t="str">
            <v>ENEKA WASTE MANAGEMENT FACILITY UPGRADE</v>
          </cell>
          <cell r="F604" t="str">
            <v>EAST</v>
          </cell>
          <cell r="G604" t="str">
            <v>East</v>
          </cell>
          <cell r="H604" t="str">
            <v>CROSS ASSET</v>
          </cell>
          <cell r="I604" t="str">
            <v>CROSS ASSET</v>
          </cell>
          <cell r="J604">
            <v>0</v>
          </cell>
          <cell r="K604">
            <v>0</v>
          </cell>
          <cell r="L604" t="str">
            <v>Nwokike , Ede</v>
          </cell>
        </row>
        <row r="605">
          <cell r="A605" t="str">
            <v>NIP_BP11_C_NOGI_ELG_A11</v>
          </cell>
          <cell r="B605" t="str">
            <v>Non Oil Infrastructure</v>
          </cell>
          <cell r="C605" t="str">
            <v>NOGI_East Logistics Asset Integrity</v>
          </cell>
          <cell r="D605" t="str">
            <v>C_NOGI_ELG_A11</v>
          </cell>
          <cell r="E605" t="str">
            <v>Upgrade and overhauling of 18 units of safety eme</v>
          </cell>
          <cell r="F605" t="str">
            <v>EAST</v>
          </cell>
          <cell r="G605" t="str">
            <v>East</v>
          </cell>
          <cell r="H605" t="str">
            <v>CROSS ASSET</v>
          </cell>
          <cell r="I605" t="str">
            <v>CROSS ASSET</v>
          </cell>
          <cell r="J605">
            <v>0</v>
          </cell>
          <cell r="K605">
            <v>0</v>
          </cell>
          <cell r="L605" t="str">
            <v>Nwokike , Ede</v>
          </cell>
        </row>
        <row r="606">
          <cell r="A606" t="str">
            <v>NIP_BP11_C_NOGI_CLG_Z21</v>
          </cell>
          <cell r="B606" t="str">
            <v>Non Oil Infrastructure</v>
          </cell>
          <cell r="C606" t="str">
            <v>NOGI_East Logistics Asset Integrity</v>
          </cell>
          <cell r="D606" t="str">
            <v>C_NOGI_CLG_Z21</v>
          </cell>
          <cell r="E606" t="str">
            <v>UPGRADE OF IA LIGHT FLEET MAINTENANCE WORKSHOP(E-3</v>
          </cell>
          <cell r="F606" t="str">
            <v>CORPORATE</v>
          </cell>
          <cell r="G606" t="str">
            <v>East</v>
          </cell>
          <cell r="H606" t="str">
            <v>CROSS ASSET</v>
          </cell>
          <cell r="I606" t="str">
            <v>CROSS ASSET</v>
          </cell>
          <cell r="J606">
            <v>0</v>
          </cell>
          <cell r="K606">
            <v>0</v>
          </cell>
          <cell r="L606" t="str">
            <v>Nwokike , Ede</v>
          </cell>
        </row>
        <row r="607">
          <cell r="A607" t="str">
            <v>NIP_BP11_C_NOGI_HSE_Z02</v>
          </cell>
          <cell r="B607" t="str">
            <v>Non Oil Infrastructure</v>
          </cell>
          <cell r="C607" t="str">
            <v>NOGI_East Services</v>
          </cell>
          <cell r="D607" t="str">
            <v>C_NOGI_HSE_Z02</v>
          </cell>
          <cell r="E607" t="str">
            <v>Purchase of fire vehicles, pumps,</v>
          </cell>
          <cell r="F607" t="str">
            <v>CORPORATE</v>
          </cell>
          <cell r="G607" t="str">
            <v>East</v>
          </cell>
          <cell r="H607" t="str">
            <v>CROSS ASSET</v>
          </cell>
          <cell r="I607" t="str">
            <v>CROSS ASSET</v>
          </cell>
          <cell r="J607">
            <v>0</v>
          </cell>
          <cell r="K607">
            <v>0</v>
          </cell>
          <cell r="L607" t="str">
            <v>Esther , Okereke</v>
          </cell>
        </row>
        <row r="608">
          <cell r="A608" t="str">
            <v>NIP_BP11_C_NOGI_HSE_Z01</v>
          </cell>
          <cell r="B608" t="str">
            <v>Non Oil Infrastructure</v>
          </cell>
          <cell r="C608" t="str">
            <v>NOGI_East Services</v>
          </cell>
          <cell r="D608" t="str">
            <v>C_NOGI_HSE_Z01</v>
          </cell>
          <cell r="E608" t="str">
            <v>Completion of Upgrading of Fire Training Ground IA</v>
          </cell>
          <cell r="F608" t="str">
            <v>CORPORATE</v>
          </cell>
          <cell r="G608" t="str">
            <v>East</v>
          </cell>
          <cell r="H608" t="str">
            <v>CROSS ASSET</v>
          </cell>
          <cell r="I608" t="str">
            <v>CROSS ASSET</v>
          </cell>
          <cell r="J608">
            <v>0</v>
          </cell>
          <cell r="K608">
            <v>0</v>
          </cell>
          <cell r="L608" t="str">
            <v>Esther , Okereke</v>
          </cell>
        </row>
        <row r="609">
          <cell r="A609" t="str">
            <v>NIP_BP11_C_NOGI_ESV_Z27</v>
          </cell>
          <cell r="B609" t="str">
            <v>Non Oil Infrastructure</v>
          </cell>
          <cell r="C609" t="str">
            <v>NOGI_East Services</v>
          </cell>
          <cell r="D609" t="str">
            <v>C_NOGI_ESV_Z27</v>
          </cell>
          <cell r="E609" t="str">
            <v>ACCESS SMART CARD FOR OFFICES - PILOT</v>
          </cell>
          <cell r="F609" t="str">
            <v>EAST</v>
          </cell>
          <cell r="G609" t="str">
            <v>East</v>
          </cell>
          <cell r="H609" t="str">
            <v>CROSS ASSET</v>
          </cell>
          <cell r="I609" t="str">
            <v>CROSS ASSET</v>
          </cell>
          <cell r="J609">
            <v>0</v>
          </cell>
          <cell r="K609">
            <v>0</v>
          </cell>
          <cell r="L609" t="str">
            <v>Onamusi , Aderonke</v>
          </cell>
        </row>
        <row r="610">
          <cell r="A610" t="str">
            <v>NIP_BP11_C_NOGI_ESV_Z19</v>
          </cell>
          <cell r="B610" t="str">
            <v>Non Oil Infrastructure</v>
          </cell>
          <cell r="C610" t="str">
            <v>NOGI_East Services</v>
          </cell>
          <cell r="D610" t="str">
            <v>C_NOGI_ESV_Z19</v>
          </cell>
          <cell r="E610" t="str">
            <v>PROCUREMENT OF OFFICE FURNITURE</v>
          </cell>
          <cell r="F610" t="str">
            <v>EAST</v>
          </cell>
          <cell r="G610" t="str">
            <v>East</v>
          </cell>
          <cell r="H610" t="str">
            <v>CROSS ASSET</v>
          </cell>
          <cell r="I610" t="str">
            <v>CROSS ASSET</v>
          </cell>
          <cell r="J610">
            <v>0</v>
          </cell>
          <cell r="K610">
            <v>0</v>
          </cell>
          <cell r="L610" t="str">
            <v>Onamusi , Aderonke</v>
          </cell>
        </row>
        <row r="611">
          <cell r="A611" t="str">
            <v>NIP_BP11_C_NOGI_ESV_Z17</v>
          </cell>
          <cell r="B611" t="str">
            <v>Non Oil Infrastructure</v>
          </cell>
          <cell r="C611" t="str">
            <v>NOGI_East Services</v>
          </cell>
          <cell r="D611" t="str">
            <v>C_NOGI_ESV_Z17</v>
          </cell>
          <cell r="E611" t="str">
            <v>CHANGEOUT STANDBY SOUND PROOF GENSET PHC RA</v>
          </cell>
          <cell r="F611" t="str">
            <v>EAST</v>
          </cell>
          <cell r="G611" t="str">
            <v>East</v>
          </cell>
          <cell r="H611" t="str">
            <v>CROSS ASSET</v>
          </cell>
          <cell r="I611" t="str">
            <v>CROSS ASSET</v>
          </cell>
          <cell r="J611">
            <v>0</v>
          </cell>
          <cell r="K611">
            <v>0</v>
          </cell>
          <cell r="L611" t="str">
            <v>Onamusi , Aderonke</v>
          </cell>
        </row>
        <row r="612">
          <cell r="A612" t="str">
            <v>NIP_BP11_C_NOGI_ESV_Z14</v>
          </cell>
          <cell r="B612" t="str">
            <v>Non Oil Infrastructure</v>
          </cell>
          <cell r="C612" t="str">
            <v>NOGI_East Services</v>
          </cell>
          <cell r="D612" t="str">
            <v>C_NOGI_ESV_Z14</v>
          </cell>
          <cell r="E612" t="str">
            <v>FIRE PROTECTION SYS CONTROLS IN RA HOUSE</v>
          </cell>
          <cell r="F612" t="str">
            <v>EAST</v>
          </cell>
          <cell r="G612" t="str">
            <v>East</v>
          </cell>
          <cell r="H612" t="str">
            <v>CROSS ASSET</v>
          </cell>
          <cell r="I612" t="str">
            <v>CROSS ASSET</v>
          </cell>
          <cell r="J612">
            <v>0</v>
          </cell>
          <cell r="K612">
            <v>0</v>
          </cell>
          <cell r="L612" t="str">
            <v>Onamusi , Aderonke</v>
          </cell>
        </row>
        <row r="613">
          <cell r="A613" t="str">
            <v>NIP_BP11_C_NOGI_ESV_Z12</v>
          </cell>
          <cell r="B613" t="str">
            <v>Non Oil Infrastructure</v>
          </cell>
          <cell r="C613" t="str">
            <v>NOGI_East Services</v>
          </cell>
          <cell r="D613" t="str">
            <v>C_NOGI_ESV_Z12</v>
          </cell>
          <cell r="E613" t="str">
            <v>Improve UPS capacity and AI</v>
          </cell>
          <cell r="F613" t="str">
            <v>EAST</v>
          </cell>
          <cell r="G613" t="str">
            <v>East</v>
          </cell>
          <cell r="H613" t="str">
            <v>CROSS ASSET</v>
          </cell>
          <cell r="I613" t="str">
            <v>CROSS ASSET</v>
          </cell>
          <cell r="J613">
            <v>0</v>
          </cell>
          <cell r="K613">
            <v>0</v>
          </cell>
          <cell r="L613" t="str">
            <v>Onamusi , Aderonke</v>
          </cell>
        </row>
        <row r="614">
          <cell r="A614" t="str">
            <v>NIP_BP11_C_NOGI_HSE_Z03</v>
          </cell>
          <cell r="B614" t="str">
            <v>Non Oil Infrastructure</v>
          </cell>
          <cell r="C614" t="str">
            <v>NOGI_East Services</v>
          </cell>
          <cell r="D614" t="str">
            <v>C_NOGI_HSE_Z03</v>
          </cell>
          <cell r="E614" t="str">
            <v>ECR Facilities Upgrade</v>
          </cell>
          <cell r="F614" t="str">
            <v>CORPORATE</v>
          </cell>
          <cell r="G614" t="str">
            <v>East</v>
          </cell>
          <cell r="H614" t="str">
            <v>CROSS ASSET</v>
          </cell>
          <cell r="I614" t="str">
            <v>CROSS ASSET</v>
          </cell>
          <cell r="J614">
            <v>0</v>
          </cell>
          <cell r="K614">
            <v>0</v>
          </cell>
          <cell r="L614" t="str">
            <v>Esther , Okereke</v>
          </cell>
        </row>
        <row r="615">
          <cell r="A615" t="str">
            <v>NIP_BP11_C_NOGI_ESV_A23</v>
          </cell>
          <cell r="B615" t="str">
            <v>Non Oil Infrastructure</v>
          </cell>
          <cell r="C615" t="str">
            <v>NOGI_East Services</v>
          </cell>
          <cell r="D615" t="str">
            <v>C_NOGI_ESV_A23</v>
          </cell>
          <cell r="E615" t="str">
            <v>PHC IA Hospital Upgrade</v>
          </cell>
          <cell r="F615" t="str">
            <v>EAST</v>
          </cell>
          <cell r="G615" t="str">
            <v>East</v>
          </cell>
          <cell r="H615" t="str">
            <v>CROSS ASSET</v>
          </cell>
          <cell r="I615" t="str">
            <v>CROSS ASSET</v>
          </cell>
          <cell r="J615">
            <v>0</v>
          </cell>
          <cell r="K615">
            <v>0</v>
          </cell>
          <cell r="L615" t="str">
            <v>Onamusi , Aderonke</v>
          </cell>
        </row>
        <row r="616">
          <cell r="A616" t="str">
            <v>NIP_BP11_C_NOGI_ESV_A22</v>
          </cell>
          <cell r="B616" t="str">
            <v>Non Oil Infrastructure</v>
          </cell>
          <cell r="C616" t="str">
            <v>NOGI_East Services</v>
          </cell>
          <cell r="D616" t="str">
            <v>C_NOGI_ESV_A22</v>
          </cell>
          <cell r="E616" t="str">
            <v>FLB - OUTSTATION IMPROVEMENT - EAST</v>
          </cell>
          <cell r="F616" t="str">
            <v>EAST</v>
          </cell>
          <cell r="G616" t="str">
            <v>East</v>
          </cell>
          <cell r="H616" t="str">
            <v>CROSS ASSET</v>
          </cell>
          <cell r="I616" t="str">
            <v>CROSS ASSET</v>
          </cell>
          <cell r="J616">
            <v>0</v>
          </cell>
          <cell r="K616">
            <v>0</v>
          </cell>
          <cell r="L616" t="str">
            <v>Onamusi , Aderonke</v>
          </cell>
        </row>
        <row r="617">
          <cell r="A617" t="str">
            <v>NIP_BP11_C_NOGI_ESV_A21</v>
          </cell>
          <cell r="B617" t="str">
            <v>Non Oil Infrastructure</v>
          </cell>
          <cell r="C617" t="str">
            <v>NOGI_East Services</v>
          </cell>
          <cell r="D617" t="str">
            <v>C_NOGI_ESV_A21</v>
          </cell>
          <cell r="E617" t="str">
            <v>UPGRADE OF RA GUEST HOUSES</v>
          </cell>
          <cell r="F617" t="str">
            <v>EAST</v>
          </cell>
          <cell r="G617" t="str">
            <v>East</v>
          </cell>
          <cell r="H617" t="str">
            <v>CROSS ASSET</v>
          </cell>
          <cell r="I617" t="str">
            <v>CROSS ASSET</v>
          </cell>
          <cell r="J617">
            <v>0</v>
          </cell>
          <cell r="K617">
            <v>0</v>
          </cell>
          <cell r="L617" t="str">
            <v>Onamusi , Aderonke</v>
          </cell>
        </row>
        <row r="618">
          <cell r="A618" t="str">
            <v>NIP_BP11_C_NOGI_ESV_A19</v>
          </cell>
          <cell r="B618" t="str">
            <v>Non Oil Infrastructure</v>
          </cell>
          <cell r="C618" t="str">
            <v>NOGI_East Services</v>
          </cell>
          <cell r="D618" t="str">
            <v>C_NOGI_ESV_A19</v>
          </cell>
          <cell r="E618" t="str">
            <v>RA DRAINAGE IMPROVEMENT</v>
          </cell>
          <cell r="F618" t="str">
            <v>EAST</v>
          </cell>
          <cell r="G618" t="str">
            <v>East</v>
          </cell>
          <cell r="H618" t="str">
            <v>CROSS ASSET</v>
          </cell>
          <cell r="I618" t="str">
            <v>CROSS ASSET</v>
          </cell>
          <cell r="J618">
            <v>0</v>
          </cell>
          <cell r="K618">
            <v>0</v>
          </cell>
          <cell r="L618" t="str">
            <v>Onamusi , Aderonke</v>
          </cell>
        </row>
        <row r="619">
          <cell r="A619" t="str">
            <v>NIP_BP11_C_NOGI_ESV_A18</v>
          </cell>
          <cell r="B619" t="str">
            <v>Non Oil Infrastructure</v>
          </cell>
          <cell r="C619" t="str">
            <v>NOGI_East Services</v>
          </cell>
          <cell r="D619" t="str">
            <v>C_NOGI_ESV_A18</v>
          </cell>
          <cell r="E619" t="str">
            <v>INSTALLATION OF LIFTS IN B1-B4 BUILDINGS, PHC IA</v>
          </cell>
          <cell r="F619" t="str">
            <v>EAST</v>
          </cell>
          <cell r="G619" t="str">
            <v>East</v>
          </cell>
          <cell r="H619" t="str">
            <v>CROSS ASSET</v>
          </cell>
          <cell r="I619" t="str">
            <v>CROSS ASSET</v>
          </cell>
          <cell r="J619">
            <v>0</v>
          </cell>
          <cell r="K619">
            <v>0</v>
          </cell>
          <cell r="L619" t="str">
            <v>Onamusi , Aderonke</v>
          </cell>
        </row>
        <row r="620">
          <cell r="A620" t="str">
            <v>NIP_BP11_C_NOGI_ESV_A16</v>
          </cell>
          <cell r="B620" t="str">
            <v>Non Oil Infrastructure</v>
          </cell>
          <cell r="C620" t="str">
            <v>NOGI_East Services</v>
          </cell>
          <cell r="D620" t="str">
            <v>C_NOGI_ESV_A16</v>
          </cell>
          <cell r="E620" t="str">
            <v>Provision of potable water to PHC RA, IA</v>
          </cell>
          <cell r="F620" t="str">
            <v>EAST</v>
          </cell>
          <cell r="G620" t="str">
            <v>East</v>
          </cell>
          <cell r="H620" t="str">
            <v>CROSS ASSET</v>
          </cell>
          <cell r="I620" t="str">
            <v>CROSS ASSET</v>
          </cell>
          <cell r="J620">
            <v>0</v>
          </cell>
          <cell r="K620">
            <v>0</v>
          </cell>
          <cell r="L620" t="str">
            <v>Onamusi , Aderonke</v>
          </cell>
        </row>
        <row r="621">
          <cell r="A621" t="str">
            <v>NIP_BP11_C_NOGI_ESV_A15</v>
          </cell>
          <cell r="B621" t="str">
            <v>Non Oil Infrastructure</v>
          </cell>
          <cell r="C621" t="str">
            <v>NOGI_East Services</v>
          </cell>
          <cell r="D621" t="str">
            <v>C_NOGI_ESV_A15</v>
          </cell>
          <cell r="E621" t="str">
            <v>AUTOMATION OF PHC IA/RA SUBSTATIONS</v>
          </cell>
          <cell r="F621" t="str">
            <v>EAST</v>
          </cell>
          <cell r="G621" t="str">
            <v>East</v>
          </cell>
          <cell r="H621" t="str">
            <v>CROSS ASSET</v>
          </cell>
          <cell r="I621" t="str">
            <v>CROSS ASSET</v>
          </cell>
          <cell r="J621">
            <v>0</v>
          </cell>
          <cell r="K621">
            <v>0</v>
          </cell>
          <cell r="L621" t="str">
            <v>Onamusi , Aderonke</v>
          </cell>
        </row>
        <row r="622">
          <cell r="A622" t="str">
            <v>NIP_BP11_C_NOGI_ESV_A14</v>
          </cell>
          <cell r="B622" t="str">
            <v>Non Oil Infrastructure</v>
          </cell>
          <cell r="C622" t="str">
            <v>NOGI_East Services</v>
          </cell>
          <cell r="D622" t="str">
            <v>C_NOGI_ESV_A14</v>
          </cell>
          <cell r="E622" t="str">
            <v>RESURFACING OF ROADS IN PHC IA</v>
          </cell>
          <cell r="F622" t="str">
            <v>EAST</v>
          </cell>
          <cell r="G622" t="str">
            <v>East</v>
          </cell>
          <cell r="H622" t="str">
            <v>CROSS ASSET</v>
          </cell>
          <cell r="I622" t="str">
            <v>CROSS ASSET</v>
          </cell>
          <cell r="J622">
            <v>0</v>
          </cell>
          <cell r="K622">
            <v>0</v>
          </cell>
          <cell r="L622" t="str">
            <v>Onamusi , Aderonke</v>
          </cell>
        </row>
        <row r="623">
          <cell r="A623" t="str">
            <v>NIP_BP11_C_NOGI_ESV_A13</v>
          </cell>
          <cell r="B623" t="str">
            <v>Non Oil Infrastructure</v>
          </cell>
          <cell r="C623" t="str">
            <v>NOGI_East Services</v>
          </cell>
          <cell r="D623" t="str">
            <v>C_NOGI_ESV_A13</v>
          </cell>
          <cell r="E623" t="str">
            <v>ASPHALTING OF RA ROADS</v>
          </cell>
          <cell r="F623" t="str">
            <v>EAST</v>
          </cell>
          <cell r="G623" t="str">
            <v>East</v>
          </cell>
          <cell r="H623" t="str">
            <v>CROSS ASSET</v>
          </cell>
          <cell r="I623" t="str">
            <v>CROSS ASSET</v>
          </cell>
          <cell r="J623">
            <v>0</v>
          </cell>
          <cell r="K623">
            <v>0</v>
          </cell>
          <cell r="L623" t="str">
            <v>Onamusi , Aderonke</v>
          </cell>
        </row>
        <row r="624">
          <cell r="A624" t="str">
            <v>NIP_BP11_C_NOGI_ESV_A11</v>
          </cell>
          <cell r="B624" t="str">
            <v>Non Oil Infrastructure</v>
          </cell>
          <cell r="C624" t="str">
            <v>NOGI_East Services</v>
          </cell>
          <cell r="D624" t="str">
            <v>C_NOGI_ESV_A11</v>
          </cell>
          <cell r="E624" t="str">
            <v>REHABILITATION OF RA HOUSES</v>
          </cell>
          <cell r="F624" t="str">
            <v>EAST</v>
          </cell>
          <cell r="G624" t="str">
            <v>East</v>
          </cell>
          <cell r="H624" t="str">
            <v>CROSS ASSET</v>
          </cell>
          <cell r="I624" t="str">
            <v>CROSS ASSET</v>
          </cell>
          <cell r="J624">
            <v>0</v>
          </cell>
          <cell r="K624">
            <v>0</v>
          </cell>
          <cell r="L624" t="str">
            <v>Onamusi , Aderonke</v>
          </cell>
        </row>
        <row r="625">
          <cell r="A625" t="str">
            <v>NIP_BP11_C_NOGI_ESV_A06</v>
          </cell>
          <cell r="B625" t="str">
            <v>Non Oil Infrastructure</v>
          </cell>
          <cell r="C625" t="str">
            <v>NOGI_East Services</v>
          </cell>
          <cell r="D625" t="str">
            <v>C_NOGI_ESV_A06</v>
          </cell>
          <cell r="E625" t="str">
            <v>OFFICE BLOCK UPGRADE - PH IA</v>
          </cell>
          <cell r="F625" t="str">
            <v>EAST</v>
          </cell>
          <cell r="G625" t="str">
            <v>East</v>
          </cell>
          <cell r="H625" t="str">
            <v>CROSS ASSET</v>
          </cell>
          <cell r="I625" t="str">
            <v>CROSS ASSET</v>
          </cell>
          <cell r="J625">
            <v>0</v>
          </cell>
          <cell r="K625">
            <v>0</v>
          </cell>
          <cell r="L625" t="str">
            <v>Onamusi , Aderonke</v>
          </cell>
        </row>
        <row r="626">
          <cell r="A626" t="str">
            <v>NIP_BP11_C_NOGI_ESV_A17</v>
          </cell>
          <cell r="B626" t="str">
            <v>Non Oil Infrastructure</v>
          </cell>
          <cell r="C626" t="str">
            <v>NOGI_East Services</v>
          </cell>
          <cell r="D626" t="str">
            <v>C_NOGI_ESV_A17</v>
          </cell>
          <cell r="E626" t="str">
            <v>PURCHASE OF ABACUS POLES</v>
          </cell>
          <cell r="F626" t="str">
            <v>EAST</v>
          </cell>
          <cell r="G626" t="str">
            <v>East</v>
          </cell>
          <cell r="H626" t="str">
            <v>CROSS ASSET</v>
          </cell>
          <cell r="I626" t="str">
            <v>CROSS ASSET</v>
          </cell>
          <cell r="J626">
            <v>0</v>
          </cell>
          <cell r="K626">
            <v>0</v>
          </cell>
          <cell r="L626" t="str">
            <v>Onamusi , Aderonke</v>
          </cell>
        </row>
        <row r="627">
          <cell r="A627" t="str">
            <v>NIP_BP11_C_NOGI_ESV_A24</v>
          </cell>
          <cell r="B627" t="str">
            <v>Non Oil Infrastructure</v>
          </cell>
          <cell r="C627" t="str">
            <v>NOGI_East Services</v>
          </cell>
          <cell r="D627" t="str">
            <v>C_NOGI_ESV_A24</v>
          </cell>
          <cell r="E627" t="str">
            <v>DEMOLITION OF DELAPIDATED BUILDINGS</v>
          </cell>
          <cell r="F627" t="str">
            <v>EAST</v>
          </cell>
          <cell r="G627" t="str">
            <v>East</v>
          </cell>
          <cell r="H627" t="str">
            <v>CROSS ASSET</v>
          </cell>
          <cell r="I627" t="str">
            <v>CROSS ASSET</v>
          </cell>
          <cell r="J627">
            <v>0</v>
          </cell>
          <cell r="K627">
            <v>0</v>
          </cell>
          <cell r="L627" t="str">
            <v>Onamusi , Aderonke</v>
          </cell>
        </row>
        <row r="628">
          <cell r="A628" t="str">
            <v>NIP_BP11_C_NOGI_WNG_Z10</v>
          </cell>
          <cell r="B628" t="str">
            <v>Non Oil Infrastructure</v>
          </cell>
          <cell r="C628" t="str">
            <v>NOGI_West Engineering</v>
          </cell>
          <cell r="D628" t="str">
            <v>C_NOGI_WNG_Z10</v>
          </cell>
          <cell r="E628" t="str">
            <v>Electricity Interdependency West</v>
          </cell>
          <cell r="F628" t="str">
            <v>WEST</v>
          </cell>
          <cell r="G628" t="str">
            <v>West</v>
          </cell>
          <cell r="H628" t="str">
            <v>CROSS ASSET</v>
          </cell>
          <cell r="I628" t="str">
            <v>CROSS ASSET</v>
          </cell>
          <cell r="J628">
            <v>0</v>
          </cell>
          <cell r="K628">
            <v>0</v>
          </cell>
          <cell r="L628" t="str">
            <v>Abolurin , Samod</v>
          </cell>
        </row>
        <row r="629">
          <cell r="A629" t="str">
            <v>NIP_BP11_C_NOGI_WNG_Z14</v>
          </cell>
          <cell r="B629" t="str">
            <v>Non Oil Infrastructure</v>
          </cell>
          <cell r="C629" t="str">
            <v>NOGI_West Engineering</v>
          </cell>
          <cell r="D629" t="str">
            <v>C_NOGI_WNG_Z14</v>
          </cell>
          <cell r="E629" t="str">
            <v>Shoreline and jetty works West</v>
          </cell>
          <cell r="F629" t="str">
            <v>WEST</v>
          </cell>
          <cell r="G629" t="str">
            <v>West</v>
          </cell>
          <cell r="H629" t="str">
            <v>CROSS ASSET</v>
          </cell>
          <cell r="I629" t="str">
            <v>CROSS ASSET</v>
          </cell>
          <cell r="J629">
            <v>0</v>
          </cell>
          <cell r="K629">
            <v>0</v>
          </cell>
          <cell r="L629" t="str">
            <v>Abolurin , Samod</v>
          </cell>
        </row>
        <row r="630">
          <cell r="A630" t="str">
            <v>NIP_BP11_C_NOGI_WNG_Z15</v>
          </cell>
          <cell r="B630" t="str">
            <v>Non Oil Infrastructure</v>
          </cell>
          <cell r="C630" t="str">
            <v>NOGI_West Engineering</v>
          </cell>
          <cell r="D630" t="str">
            <v>C_NOGI_WNG_Z15</v>
          </cell>
          <cell r="E630" t="str">
            <v>Bundwall West</v>
          </cell>
          <cell r="F630" t="str">
            <v>WEST</v>
          </cell>
          <cell r="G630" t="str">
            <v>West</v>
          </cell>
          <cell r="H630" t="str">
            <v>CROSS ASSET</v>
          </cell>
          <cell r="I630" t="str">
            <v>CROSS ASSET</v>
          </cell>
          <cell r="J630">
            <v>0</v>
          </cell>
          <cell r="K630">
            <v>0</v>
          </cell>
          <cell r="L630" t="str">
            <v>Abolurin , Samod</v>
          </cell>
        </row>
        <row r="631">
          <cell r="A631" t="str">
            <v>NIP_BP11_C_NOGI_WNG_Z19</v>
          </cell>
          <cell r="B631" t="str">
            <v>Non Oil Infrastructure</v>
          </cell>
          <cell r="C631" t="str">
            <v>NOGI_West Engineering</v>
          </cell>
          <cell r="D631" t="str">
            <v>C_NOGI_WNG_Z19</v>
          </cell>
          <cell r="E631" t="str">
            <v>Security Fencing West</v>
          </cell>
          <cell r="F631" t="str">
            <v>WEST</v>
          </cell>
          <cell r="G631" t="str">
            <v>West</v>
          </cell>
          <cell r="H631" t="str">
            <v>CROSS ASSET</v>
          </cell>
          <cell r="I631" t="str">
            <v>CROSS ASSET</v>
          </cell>
          <cell r="J631">
            <v>0</v>
          </cell>
          <cell r="K631">
            <v>0</v>
          </cell>
          <cell r="L631" t="str">
            <v>Abolurin , Samod</v>
          </cell>
        </row>
        <row r="632">
          <cell r="A632" t="str">
            <v>NIP_BP11_C_NOGI_WNG_Z17</v>
          </cell>
          <cell r="B632" t="str">
            <v>Non Oil Infrastructure</v>
          </cell>
          <cell r="C632" t="str">
            <v>NOGI_West Engineering</v>
          </cell>
          <cell r="D632" t="str">
            <v>C_NOGI_WNG_Z17</v>
          </cell>
          <cell r="E632" t="str">
            <v>Roads and bridges West</v>
          </cell>
          <cell r="F632" t="str">
            <v>WEST</v>
          </cell>
          <cell r="G632" t="str">
            <v>West</v>
          </cell>
          <cell r="H632" t="str">
            <v>CROSS ASSET</v>
          </cell>
          <cell r="I632" t="str">
            <v>CROSS ASSET</v>
          </cell>
          <cell r="J632">
            <v>0</v>
          </cell>
          <cell r="K632">
            <v>0</v>
          </cell>
          <cell r="L632" t="str">
            <v>Abolurin , Samod</v>
          </cell>
        </row>
        <row r="633">
          <cell r="A633" t="str">
            <v>NIP_BP11_C_NOGI_WNG_Z12</v>
          </cell>
          <cell r="B633" t="str">
            <v>Non Oil Infrastructure</v>
          </cell>
          <cell r="C633" t="str">
            <v>NOGI_West Engineering</v>
          </cell>
          <cell r="D633" t="str">
            <v>C_NOGI_WNG_Z12</v>
          </cell>
          <cell r="E633" t="str">
            <v>Ogunu Clinic and others civil works in the West</v>
          </cell>
          <cell r="F633" t="str">
            <v>WEST</v>
          </cell>
          <cell r="G633" t="str">
            <v>West</v>
          </cell>
          <cell r="H633" t="str">
            <v>CROSS ASSET</v>
          </cell>
          <cell r="I633" t="str">
            <v>CROSS ASSET</v>
          </cell>
          <cell r="J633">
            <v>0</v>
          </cell>
          <cell r="K633">
            <v>0</v>
          </cell>
          <cell r="L633" t="str">
            <v>Abolurin , Samod</v>
          </cell>
        </row>
        <row r="634">
          <cell r="A634" t="str">
            <v>NIP_BP11_C_NOGI_WSV_Z22</v>
          </cell>
          <cell r="B634" t="str">
            <v>Non Oil Infrastructure</v>
          </cell>
          <cell r="C634" t="str">
            <v>NOGI_West Services</v>
          </cell>
          <cell r="D634" t="str">
            <v>C_NOGI_WSV_Z22</v>
          </cell>
          <cell r="E634" t="str">
            <v>Procure/Instal ozone friendly room A/C units</v>
          </cell>
          <cell r="F634" t="str">
            <v>WEST</v>
          </cell>
          <cell r="G634" t="str">
            <v>West</v>
          </cell>
          <cell r="H634" t="str">
            <v>CROSS ASSET</v>
          </cell>
          <cell r="I634" t="str">
            <v>CROSS ASSET</v>
          </cell>
          <cell r="J634">
            <v>0</v>
          </cell>
          <cell r="K634">
            <v>0</v>
          </cell>
          <cell r="L634" t="str">
            <v>Onamusi , Aderonke</v>
          </cell>
        </row>
        <row r="635">
          <cell r="A635" t="str">
            <v>NIP_BP11_C_NOGI_WSV_A17</v>
          </cell>
          <cell r="B635" t="str">
            <v>Non Oil Infrastructure</v>
          </cell>
          <cell r="C635" t="str">
            <v>NOGI_West Services</v>
          </cell>
          <cell r="D635" t="str">
            <v>C_NOGI_WSV_A17</v>
          </cell>
          <cell r="E635" t="str">
            <v>NEW SUBSTATIONS /UPGRADE FOR AUTOMATION</v>
          </cell>
          <cell r="F635" t="str">
            <v>WEST</v>
          </cell>
          <cell r="G635" t="str">
            <v>West</v>
          </cell>
          <cell r="H635" t="str">
            <v>CROSS ASSET</v>
          </cell>
          <cell r="I635" t="str">
            <v>CROSS ASSET</v>
          </cell>
          <cell r="J635">
            <v>0</v>
          </cell>
          <cell r="K635">
            <v>0</v>
          </cell>
          <cell r="L635" t="str">
            <v>Onamusi , Aderonke</v>
          </cell>
        </row>
        <row r="636">
          <cell r="A636" t="str">
            <v>NIP_BP11_C_NOGI_WSV_Z23</v>
          </cell>
          <cell r="B636" t="str">
            <v>Non Oil Infrastructure</v>
          </cell>
          <cell r="C636" t="str">
            <v>NOGI_West Services</v>
          </cell>
          <cell r="D636" t="str">
            <v>C_NOGI_WSV_Z23</v>
          </cell>
          <cell r="E636" t="str">
            <v>Upgrade of Fire training ground I.A. OGUNU</v>
          </cell>
          <cell r="F636" t="str">
            <v>WEST</v>
          </cell>
          <cell r="G636" t="str">
            <v>West</v>
          </cell>
          <cell r="H636" t="str">
            <v>CROSS ASSET</v>
          </cell>
          <cell r="I636" t="str">
            <v>CROSS ASSET</v>
          </cell>
          <cell r="J636">
            <v>0</v>
          </cell>
          <cell r="K636">
            <v>0</v>
          </cell>
          <cell r="L636" t="str">
            <v>Onamusi , Aderonke</v>
          </cell>
        </row>
        <row r="637">
          <cell r="A637" t="str">
            <v>NIP_BP11_C_NOGI_WSV_Z17</v>
          </cell>
          <cell r="B637" t="str">
            <v>Non Oil Infrastructure</v>
          </cell>
          <cell r="C637" t="str">
            <v>NOGI_West Services</v>
          </cell>
          <cell r="D637" t="str">
            <v>C_NOGI_WSV_Z17</v>
          </cell>
          <cell r="E637" t="str">
            <v>EDJEBA/OGUNU SECURITY LIGHTING UPGRADE</v>
          </cell>
          <cell r="F637" t="str">
            <v>WEST</v>
          </cell>
          <cell r="G637" t="str">
            <v>West</v>
          </cell>
          <cell r="H637" t="str">
            <v>CROSS ASSET</v>
          </cell>
          <cell r="I637" t="str">
            <v>CROSS ASSET</v>
          </cell>
          <cell r="J637">
            <v>0</v>
          </cell>
          <cell r="K637">
            <v>0</v>
          </cell>
          <cell r="L637" t="str">
            <v>Onamusi , Aderonke</v>
          </cell>
        </row>
        <row r="638">
          <cell r="A638" t="str">
            <v>NIP_BP11_C_NOGI_WSV_Z01</v>
          </cell>
          <cell r="B638" t="str">
            <v>Non Oil Infrastructure</v>
          </cell>
          <cell r="C638" t="str">
            <v>NOGI_West Services</v>
          </cell>
          <cell r="D638" t="str">
            <v>C_NOGI_WSV_Z01</v>
          </cell>
          <cell r="E638" t="str">
            <v>BUNDWALL FOR SUBSTATIONS BUNDWALL REPAIRS</v>
          </cell>
          <cell r="F638" t="str">
            <v>WEST</v>
          </cell>
          <cell r="G638" t="str">
            <v>West</v>
          </cell>
          <cell r="H638" t="str">
            <v>CROSS ASSET</v>
          </cell>
          <cell r="I638" t="str">
            <v>CROSS ASSET</v>
          </cell>
          <cell r="J638">
            <v>0</v>
          </cell>
          <cell r="K638">
            <v>0</v>
          </cell>
          <cell r="L638" t="str">
            <v>Onamusi , Aderonke</v>
          </cell>
        </row>
        <row r="639">
          <cell r="A639" t="str">
            <v>NIP_BP11_C_NOGI_WSV_A14</v>
          </cell>
          <cell r="B639" t="str">
            <v>Non Oil Infrastructure</v>
          </cell>
          <cell r="C639" t="str">
            <v>NOGI_West Services</v>
          </cell>
          <cell r="D639" t="str">
            <v>C_NOGI_WSV_A14</v>
          </cell>
          <cell r="E639" t="str">
            <v>UPGRADE OF SWAMP-2 LOCATION FLBs - WEST</v>
          </cell>
          <cell r="F639" t="str">
            <v>WEST</v>
          </cell>
          <cell r="G639" t="str">
            <v>West</v>
          </cell>
          <cell r="H639" t="str">
            <v>CROSS ASSET</v>
          </cell>
          <cell r="I639" t="str">
            <v>CROSS ASSET</v>
          </cell>
          <cell r="J639">
            <v>0</v>
          </cell>
          <cell r="K639">
            <v>0</v>
          </cell>
          <cell r="L639" t="str">
            <v>Onamusi , Aderonke</v>
          </cell>
        </row>
        <row r="640">
          <cell r="A640" t="str">
            <v>NIP_BP11_C_NOGI_WSV_Z24</v>
          </cell>
          <cell r="B640" t="str">
            <v>Non Oil Infrastructure</v>
          </cell>
          <cell r="C640" t="str">
            <v>NOGI_West Services</v>
          </cell>
          <cell r="D640" t="str">
            <v>C_NOGI_WSV_Z24</v>
          </cell>
          <cell r="E640" t="str">
            <v>PROCUREMENT OF OFFICE FURNITURE</v>
          </cell>
          <cell r="F640" t="str">
            <v>WEST</v>
          </cell>
          <cell r="G640" t="str">
            <v>West</v>
          </cell>
          <cell r="H640" t="str">
            <v>CROSS ASSET</v>
          </cell>
          <cell r="I640" t="str">
            <v>CROSS ASSET</v>
          </cell>
          <cell r="J640">
            <v>0</v>
          </cell>
          <cell r="K640">
            <v>0</v>
          </cell>
          <cell r="L640" t="str">
            <v>Onamusi , Aderonke</v>
          </cell>
        </row>
        <row r="641">
          <cell r="A641" t="str">
            <v>NIP_BP11_C_NOGI_WSV_A11</v>
          </cell>
          <cell r="B641" t="str">
            <v>Non Oil Infrastructure</v>
          </cell>
          <cell r="C641" t="str">
            <v>NOGI_West Services</v>
          </cell>
          <cell r="D641" t="str">
            <v>C_NOGI_WSV_A11</v>
          </cell>
          <cell r="E641" t="str">
            <v>Warri Conference facility (formerly - IA Ogunu Res</v>
          </cell>
          <cell r="F641" t="str">
            <v>WEST</v>
          </cell>
          <cell r="G641" t="str">
            <v>West</v>
          </cell>
          <cell r="H641" t="str">
            <v>CROSS ASSET</v>
          </cell>
          <cell r="I641" t="str">
            <v>CROSS ASSET</v>
          </cell>
          <cell r="J641">
            <v>0</v>
          </cell>
          <cell r="K641">
            <v>0</v>
          </cell>
          <cell r="L641" t="str">
            <v>Onamusi , Aderonke</v>
          </cell>
        </row>
        <row r="642">
          <cell r="A642" t="str">
            <v>NIP_BP11_C_NOGI_WSV_A12</v>
          </cell>
          <cell r="B642" t="str">
            <v>Non Oil Infrastructure</v>
          </cell>
          <cell r="C642" t="str">
            <v>NOGI_West Services</v>
          </cell>
          <cell r="D642" t="str">
            <v>C_NOGI_WSV_A12</v>
          </cell>
          <cell r="E642" t="str">
            <v>REFURBISHMENT OF WARRI GUESTHOUSES</v>
          </cell>
          <cell r="F642" t="str">
            <v>WEST</v>
          </cell>
          <cell r="G642" t="str">
            <v>West</v>
          </cell>
          <cell r="H642" t="str">
            <v>CROSS ASSET</v>
          </cell>
          <cell r="I642" t="str">
            <v>CROSS ASSET</v>
          </cell>
          <cell r="J642">
            <v>0</v>
          </cell>
          <cell r="K642">
            <v>0</v>
          </cell>
          <cell r="L642" t="str">
            <v>Onamusi , Aderonke</v>
          </cell>
        </row>
        <row r="643">
          <cell r="A643" t="str">
            <v>NIP_BP11_C_NOGI_WSV_A13</v>
          </cell>
          <cell r="B643" t="str">
            <v>Non Oil Infrastructure</v>
          </cell>
          <cell r="C643" t="str">
            <v>NOGI_West Services</v>
          </cell>
          <cell r="D643" t="str">
            <v>C_NOGI_WSV_A13</v>
          </cell>
          <cell r="E643" t="str">
            <v>UPGRADE OF LAND LOCATION FLBs - WEST</v>
          </cell>
          <cell r="F643" t="str">
            <v>WEST</v>
          </cell>
          <cell r="G643" t="str">
            <v>West</v>
          </cell>
          <cell r="H643" t="str">
            <v>CROSS ASSET</v>
          </cell>
          <cell r="I643" t="str">
            <v>CROSS ASSET</v>
          </cell>
          <cell r="J643">
            <v>0</v>
          </cell>
          <cell r="K643">
            <v>0</v>
          </cell>
          <cell r="L643" t="str">
            <v>Onamusi , Aderonke</v>
          </cell>
        </row>
        <row r="644">
          <cell r="A644" t="str">
            <v>NIP_BP11_C_NOGI_WSV_A15</v>
          </cell>
          <cell r="B644" t="str">
            <v>Non Oil Infrastructure</v>
          </cell>
          <cell r="C644" t="str">
            <v>NOGI_West Services</v>
          </cell>
          <cell r="D644" t="str">
            <v>C_NOGI_WSV_A15</v>
          </cell>
          <cell r="E644" t="str">
            <v>UPGRADE OF FORCADOS TERMINAL FLB - WEST</v>
          </cell>
          <cell r="F644" t="str">
            <v>WEST</v>
          </cell>
          <cell r="G644" t="str">
            <v>West</v>
          </cell>
          <cell r="H644" t="str">
            <v>CROSS ASSET</v>
          </cell>
          <cell r="I644" t="str">
            <v>CROSS ASSET</v>
          </cell>
          <cell r="J644">
            <v>0</v>
          </cell>
          <cell r="K644">
            <v>0</v>
          </cell>
          <cell r="L644" t="str">
            <v>Onamusi , Aderonke</v>
          </cell>
        </row>
        <row r="645">
          <cell r="A645" t="str">
            <v>NIP_BP11_C_NOGI_WSV_A16</v>
          </cell>
          <cell r="B645" t="str">
            <v>Non Oil Infrastructure</v>
          </cell>
          <cell r="C645" t="str">
            <v>NOGI_West Services</v>
          </cell>
          <cell r="D645" t="str">
            <v>C_NOGI_WSV_A16</v>
          </cell>
          <cell r="E645" t="str">
            <v>UPGRADE OF SWAMP-1 LOCATION FLBs - WEST</v>
          </cell>
          <cell r="F645" t="str">
            <v>WEST</v>
          </cell>
          <cell r="G645" t="str">
            <v>West</v>
          </cell>
          <cell r="H645" t="str">
            <v>CROSS ASSET</v>
          </cell>
          <cell r="I645" t="str">
            <v>CROSS ASSET</v>
          </cell>
          <cell r="J645">
            <v>0</v>
          </cell>
          <cell r="K645">
            <v>0</v>
          </cell>
          <cell r="L645" t="str">
            <v>Onamusi , Aderonke</v>
          </cell>
        </row>
        <row r="646">
          <cell r="A646" t="str">
            <v>NIP_BP11_C_NOGI_WSV_A18</v>
          </cell>
          <cell r="B646" t="str">
            <v>Non Oil Infrastructure</v>
          </cell>
          <cell r="C646" t="str">
            <v>NOGI_West Services</v>
          </cell>
          <cell r="D646" t="str">
            <v>C_NOGI_WSV_A18</v>
          </cell>
          <cell r="E646" t="str">
            <v>Upgrade of Ogunnu IA offices and facilities</v>
          </cell>
          <cell r="F646" t="str">
            <v>WEST</v>
          </cell>
          <cell r="G646" t="str">
            <v>West</v>
          </cell>
          <cell r="H646" t="str">
            <v>CROSS ASSET</v>
          </cell>
          <cell r="I646" t="str">
            <v>CROSS ASSET</v>
          </cell>
          <cell r="J646">
            <v>0</v>
          </cell>
          <cell r="K646">
            <v>0</v>
          </cell>
          <cell r="L646" t="str">
            <v>Onamusi , Aderonke</v>
          </cell>
        </row>
        <row r="647">
          <cell r="A647" t="str">
            <v>NIP_BP11_C_NOGI_WSV_Z07</v>
          </cell>
          <cell r="B647" t="str">
            <v>Non Oil Infrastructure</v>
          </cell>
          <cell r="C647" t="str">
            <v>NOGI_West Services</v>
          </cell>
          <cell r="D647" t="str">
            <v>C_NOGI_WSV_Z07</v>
          </cell>
          <cell r="E647" t="str">
            <v>PURCHASE OF NEW SUMO PUMPS AND FLOW METERS</v>
          </cell>
          <cell r="F647" t="str">
            <v>WEST</v>
          </cell>
          <cell r="G647" t="str">
            <v>West</v>
          </cell>
          <cell r="H647" t="str">
            <v>CROSS ASSET</v>
          </cell>
          <cell r="I647" t="str">
            <v>CROSS ASSET</v>
          </cell>
          <cell r="J647">
            <v>0</v>
          </cell>
          <cell r="K647">
            <v>0</v>
          </cell>
          <cell r="L647" t="str">
            <v>Onamusi , Aderonke</v>
          </cell>
        </row>
        <row r="648">
          <cell r="A648" t="str">
            <v>NIP_BP11_C_NOGI_WSV_Z08</v>
          </cell>
          <cell r="B648" t="str">
            <v>Non Oil Infrastructure</v>
          </cell>
          <cell r="C648" t="str">
            <v>NOGI_West Services</v>
          </cell>
          <cell r="D648" t="str">
            <v>C_NOGI_WSV_Z08</v>
          </cell>
          <cell r="E648" t="str">
            <v>EPIC DEV. OF THE NEW SHELL CLUB OGUNU</v>
          </cell>
          <cell r="F648" t="str">
            <v>WEST</v>
          </cell>
          <cell r="G648" t="str">
            <v>West</v>
          </cell>
          <cell r="H648" t="str">
            <v>CROSS ASSET</v>
          </cell>
          <cell r="I648" t="str">
            <v>CROSS ASSET</v>
          </cell>
          <cell r="J648">
            <v>0</v>
          </cell>
          <cell r="K648">
            <v>0</v>
          </cell>
          <cell r="L648" t="str">
            <v>Onamusi , Aderonke</v>
          </cell>
        </row>
        <row r="649">
          <cell r="A649" t="str">
            <v>NIP_BP11_C_NOGI_WSV_Z10</v>
          </cell>
          <cell r="B649" t="str">
            <v>Non Oil Infrastructure</v>
          </cell>
          <cell r="C649" t="str">
            <v>NOGI_West Services</v>
          </cell>
          <cell r="D649" t="str">
            <v>C_NOGI_WSV_Z10</v>
          </cell>
          <cell r="E649" t="str">
            <v>PROCURE BACK-UP GENSETS FOR EDJEBA MOA,</v>
          </cell>
          <cell r="F649" t="str">
            <v>WEST</v>
          </cell>
          <cell r="G649" t="str">
            <v>West</v>
          </cell>
          <cell r="H649" t="str">
            <v>CROSS ASSET</v>
          </cell>
          <cell r="I649" t="str">
            <v>CROSS ASSET</v>
          </cell>
          <cell r="J649">
            <v>0</v>
          </cell>
          <cell r="K649">
            <v>0</v>
          </cell>
          <cell r="L649" t="str">
            <v>Onamusi , Aderonke</v>
          </cell>
        </row>
        <row r="650">
          <cell r="A650" t="str">
            <v>NIP_BP11_C_NOGI_WSV_Z12</v>
          </cell>
          <cell r="B650" t="str">
            <v>Non Oil Infrastructure</v>
          </cell>
          <cell r="C650" t="str">
            <v>NOGI_West Services</v>
          </cell>
          <cell r="D650" t="str">
            <v>C_NOGI_WSV_Z12</v>
          </cell>
          <cell r="E650" t="str">
            <v>PROCURE HIGH VOLTAGE CABLE / WORKING EQUIPM</v>
          </cell>
          <cell r="F650" t="str">
            <v>WEST</v>
          </cell>
          <cell r="G650" t="str">
            <v>West</v>
          </cell>
          <cell r="H650" t="str">
            <v>CROSS ASSET</v>
          </cell>
          <cell r="I650" t="str">
            <v>CROSS ASSET</v>
          </cell>
          <cell r="J650">
            <v>0</v>
          </cell>
          <cell r="K650">
            <v>0</v>
          </cell>
          <cell r="L650" t="str">
            <v>Onamusi , Aderonke</v>
          </cell>
        </row>
        <row r="651">
          <cell r="A651" t="str">
            <v>NIP_BP11_C_NOGI_WSV_Z19</v>
          </cell>
          <cell r="B651" t="str">
            <v>Non Oil Infrastructure</v>
          </cell>
          <cell r="C651" t="str">
            <v>NOGI_West Services</v>
          </cell>
          <cell r="D651" t="str">
            <v>C_NOGI_WSV_Z19</v>
          </cell>
          <cell r="E651" t="str">
            <v>SOLAR POWER SCHEME</v>
          </cell>
          <cell r="F651" t="str">
            <v>WEST</v>
          </cell>
          <cell r="G651" t="str">
            <v>West</v>
          </cell>
          <cell r="H651" t="str">
            <v>CROSS ASSET</v>
          </cell>
          <cell r="I651" t="str">
            <v>CROSS ASSET</v>
          </cell>
          <cell r="J651">
            <v>0</v>
          </cell>
          <cell r="K651">
            <v>0</v>
          </cell>
          <cell r="L651" t="str">
            <v>Onamusi , Aderonke</v>
          </cell>
        </row>
        <row r="652">
          <cell r="A652" t="str">
            <v>NIP_BP11_C_NOGI_WSV_Z20</v>
          </cell>
          <cell r="B652" t="str">
            <v>Non Oil Infrastructure</v>
          </cell>
          <cell r="C652" t="str">
            <v>NOGI_West Services</v>
          </cell>
          <cell r="D652" t="str">
            <v>C_NOGI_WSV_Z20</v>
          </cell>
          <cell r="E652" t="str">
            <v>Portharcout IA SCPP Upgrade</v>
          </cell>
          <cell r="F652" t="str">
            <v>WEST</v>
          </cell>
          <cell r="G652" t="str">
            <v>West</v>
          </cell>
          <cell r="H652" t="str">
            <v>CROSS ASSET</v>
          </cell>
          <cell r="I652" t="str">
            <v>CROSS ASSET</v>
          </cell>
          <cell r="J652">
            <v>0</v>
          </cell>
          <cell r="K652">
            <v>0</v>
          </cell>
          <cell r="L652" t="str">
            <v>Onamusi , Aderonke</v>
          </cell>
        </row>
        <row r="653">
          <cell r="A653" t="str">
            <v>NIP_BP11_C_NOGI_WSV_Z21</v>
          </cell>
          <cell r="B653" t="str">
            <v>Non Oil Infrastructure</v>
          </cell>
          <cell r="C653" t="str">
            <v>NOGI_West Services</v>
          </cell>
          <cell r="D653" t="str">
            <v>C_NOGI_WSV_Z21</v>
          </cell>
          <cell r="E653" t="str">
            <v>Rehabilitation of Water Treatment plants in West</v>
          </cell>
          <cell r="F653" t="str">
            <v>WEST</v>
          </cell>
          <cell r="G653" t="str">
            <v>West</v>
          </cell>
          <cell r="H653" t="str">
            <v>CROSS ASSET</v>
          </cell>
          <cell r="I653" t="str">
            <v>CROSS ASSET</v>
          </cell>
          <cell r="J653">
            <v>0</v>
          </cell>
          <cell r="K653">
            <v>0</v>
          </cell>
          <cell r="L653" t="str">
            <v>Onamusi , Aderonke</v>
          </cell>
        </row>
        <row r="654">
          <cell r="A654" t="str">
            <v>NIP_BP11_C_NOGI_WSV_A01</v>
          </cell>
          <cell r="B654" t="str">
            <v>Non Oil Infrastructure</v>
          </cell>
          <cell r="C654" t="str">
            <v>NOGI_West Services Asset Integrity</v>
          </cell>
          <cell r="D654" t="str">
            <v>C_NOGI_WSV_A01</v>
          </cell>
          <cell r="E654" t="str">
            <v>EDJEBA CPP UPGRADE</v>
          </cell>
          <cell r="F654" t="str">
            <v>WEST</v>
          </cell>
          <cell r="G654" t="str">
            <v>West</v>
          </cell>
          <cell r="H654" t="str">
            <v>CROSS ASSET</v>
          </cell>
          <cell r="I654" t="str">
            <v>CROSS ASSET</v>
          </cell>
          <cell r="J654">
            <v>0</v>
          </cell>
          <cell r="K654">
            <v>0</v>
          </cell>
          <cell r="L654" t="str">
            <v>Onamusi , Aderonke</v>
          </cell>
        </row>
        <row r="655">
          <cell r="A655" t="str">
            <v>NIP_BP11_C_NOGI_WSV_A03</v>
          </cell>
          <cell r="B655" t="str">
            <v>Non Oil Infrastructure</v>
          </cell>
          <cell r="C655" t="str">
            <v>NOGI_West Services Asset Integrity</v>
          </cell>
          <cell r="D655" t="str">
            <v>C_NOGI_WSV_A03</v>
          </cell>
          <cell r="E655" t="str">
            <v>REFURBISHMENT OF MOA OFFICES / OPEN PLAN IMPLEMENT</v>
          </cell>
          <cell r="F655" t="str">
            <v>WEST</v>
          </cell>
          <cell r="G655" t="str">
            <v>West</v>
          </cell>
          <cell r="H655" t="str">
            <v>CROSS ASSET</v>
          </cell>
          <cell r="I655" t="str">
            <v>CROSS ASSET</v>
          </cell>
          <cell r="J655">
            <v>0</v>
          </cell>
          <cell r="K655">
            <v>0</v>
          </cell>
          <cell r="L655" t="str">
            <v>Onamusi , Aderonke</v>
          </cell>
        </row>
        <row r="656">
          <cell r="A656" t="str">
            <v>NIP_BP11_C_NOGI_CLG_Z16</v>
          </cell>
          <cell r="B656" t="str">
            <v>Non Oil Infrastructure</v>
          </cell>
          <cell r="C656" t="str">
            <v>NOGI_West Services Asset Integrity</v>
          </cell>
          <cell r="D656" t="str">
            <v>C_NOGI_CLG_Z16</v>
          </cell>
          <cell r="E656" t="str">
            <v>UPGRADE OF WARRI I.A WAREHOUSE</v>
          </cell>
          <cell r="F656" t="str">
            <v>CORPORATE</v>
          </cell>
          <cell r="G656" t="str">
            <v>West</v>
          </cell>
          <cell r="H656" t="str">
            <v>CROSS ASSET</v>
          </cell>
          <cell r="I656" t="str">
            <v>CROSS ASSET</v>
          </cell>
          <cell r="J656">
            <v>0</v>
          </cell>
          <cell r="K656">
            <v>0</v>
          </cell>
          <cell r="L656" t="str">
            <v>Nwokike , Ede</v>
          </cell>
        </row>
        <row r="657">
          <cell r="A657" t="str">
            <v>NIP_BP11_C_NOGI_WSV_A06</v>
          </cell>
          <cell r="B657" t="str">
            <v>Non Oil Infrastructure</v>
          </cell>
          <cell r="C657" t="str">
            <v>NOGI_West Services Asset Integrity</v>
          </cell>
          <cell r="D657" t="str">
            <v>C_NOGI_WSV_A06</v>
          </cell>
          <cell r="E657" t="str">
            <v>UPGRADE OF BUNGALOWS IN OGUNU RA</v>
          </cell>
          <cell r="F657" t="str">
            <v>WEST</v>
          </cell>
          <cell r="G657" t="str">
            <v>West</v>
          </cell>
          <cell r="H657" t="str">
            <v>CROSS ASSET</v>
          </cell>
          <cell r="I657" t="str">
            <v>CROSS ASSET</v>
          </cell>
          <cell r="J657">
            <v>0</v>
          </cell>
          <cell r="K657">
            <v>0</v>
          </cell>
          <cell r="L657" t="str">
            <v>Onamusi , Aderonke</v>
          </cell>
        </row>
        <row r="658">
          <cell r="A658" t="str">
            <v>NIP_BP11_C_NOGI_WSV_A04</v>
          </cell>
          <cell r="B658" t="str">
            <v>Non Oil Infrastructure</v>
          </cell>
          <cell r="C658" t="str">
            <v>NOGI_West Services Asset Integrity</v>
          </cell>
          <cell r="D658" t="str">
            <v>C_NOGI_WSV_A04</v>
          </cell>
          <cell r="E658" t="str">
            <v>UPGRADE MOA RESTAURANT AND BUILD CRECHE IN MOA</v>
          </cell>
          <cell r="F658" t="str">
            <v>WEST</v>
          </cell>
          <cell r="G658" t="str">
            <v>West</v>
          </cell>
          <cell r="H658" t="str">
            <v>CROSS ASSET</v>
          </cell>
          <cell r="I658" t="str">
            <v>CROSS ASSET</v>
          </cell>
          <cell r="J658">
            <v>0</v>
          </cell>
          <cell r="K658">
            <v>0</v>
          </cell>
          <cell r="L658" t="str">
            <v>Onamusi , Aderonke</v>
          </cell>
        </row>
        <row r="659">
          <cell r="A659" t="str">
            <v>NIP_BP11_C_NOGI_WSV_A02</v>
          </cell>
          <cell r="B659" t="str">
            <v>Non Oil Infrastructure</v>
          </cell>
          <cell r="C659" t="str">
            <v>NOGI_West Services Asset Integrity</v>
          </cell>
          <cell r="D659" t="str">
            <v>C_NOGI_WSV_A02</v>
          </cell>
          <cell r="E659" t="str">
            <v>UPGRADE OF BUILDINGS IN EDJEBA - OPTIONAL</v>
          </cell>
          <cell r="F659" t="str">
            <v>WEST</v>
          </cell>
          <cell r="G659" t="str">
            <v>West</v>
          </cell>
          <cell r="H659" t="str">
            <v>CROSS ASSET</v>
          </cell>
          <cell r="I659" t="str">
            <v>CROSS ASSET</v>
          </cell>
          <cell r="J659">
            <v>0</v>
          </cell>
          <cell r="K659">
            <v>0</v>
          </cell>
          <cell r="L659" t="str">
            <v>Onamusi , Aderonke</v>
          </cell>
        </row>
        <row r="660">
          <cell r="A660" t="str">
            <v>NIP_BP11_D_DBUC_EL2_G30</v>
          </cell>
          <cell r="B660" t="str">
            <v>Nun River IOGD</v>
          </cell>
          <cell r="C660" t="str">
            <v>NUNR IOGD Phase 1</v>
          </cell>
          <cell r="D660" t="str">
            <v>D_DBUC_EL2_G30</v>
          </cell>
          <cell r="E660" t="str">
            <v>Nun River Node Project - DBUC</v>
          </cell>
          <cell r="F660" t="str">
            <v>LAND EAST</v>
          </cell>
          <cell r="G660" t="str">
            <v>East</v>
          </cell>
          <cell r="H660" t="str">
            <v>OML - 11</v>
          </cell>
          <cell r="I660" t="str">
            <v>DIEBU CREEK</v>
          </cell>
          <cell r="J660">
            <v>0</v>
          </cell>
          <cell r="K660">
            <v>0</v>
          </cell>
          <cell r="L660" t="str">
            <v>Iwegbu , Chibuzo</v>
          </cell>
        </row>
        <row r="661">
          <cell r="A661" t="str">
            <v>NIP_BP11_D_NUNR_EL2_C01</v>
          </cell>
          <cell r="B661" t="str">
            <v>Nun River IOGD</v>
          </cell>
          <cell r="C661" t="str">
            <v>NUNR IOGD Phase 1</v>
          </cell>
          <cell r="D661" t="str">
            <v>D_NUNR_EL2_C01</v>
          </cell>
          <cell r="E661" t="str">
            <v>Nun River Node Project - NUNR</v>
          </cell>
          <cell r="F661" t="str">
            <v>LAND EAST</v>
          </cell>
          <cell r="G661" t="str">
            <v>East</v>
          </cell>
          <cell r="H661" t="str">
            <v>OML - 22</v>
          </cell>
          <cell r="I661" t="str">
            <v>NUN RIVER</v>
          </cell>
          <cell r="J661">
            <v>0</v>
          </cell>
          <cell r="K661">
            <v>0</v>
          </cell>
          <cell r="L661" t="str">
            <v>Iwegbu , Chibuzo</v>
          </cell>
        </row>
        <row r="662">
          <cell r="A662" t="str">
            <v>NIP_BP11_D_NUNR_EL2_I31</v>
          </cell>
          <cell r="B662" t="str">
            <v>Nun River IOGD</v>
          </cell>
          <cell r="C662" t="str">
            <v>NUNR IOGD Phase 1</v>
          </cell>
          <cell r="D662" t="str">
            <v>D_NUNR_EL2_I31</v>
          </cell>
          <cell r="E662" t="str">
            <v>Nun River Node Project - NUNR</v>
          </cell>
          <cell r="F662" t="str">
            <v>LAND EAST</v>
          </cell>
          <cell r="G662" t="str">
            <v>East</v>
          </cell>
          <cell r="H662" t="str">
            <v>OML - 29</v>
          </cell>
          <cell r="I662" t="str">
            <v>NUN RIVER</v>
          </cell>
          <cell r="J662">
            <v>0</v>
          </cell>
          <cell r="K662">
            <v>0</v>
          </cell>
          <cell r="L662" t="str">
            <v>Iwegbu , Chibuzo</v>
          </cell>
        </row>
        <row r="663">
          <cell r="A663" t="str">
            <v>NIP_BP11_D_ELEP_ES2_G30</v>
          </cell>
          <cell r="B663" t="str">
            <v>Nun River IOGD</v>
          </cell>
          <cell r="C663" t="str">
            <v>NUNR IOGD Phase 1</v>
          </cell>
          <cell r="D663" t="str">
            <v>D_ELEP_ES2_G30</v>
          </cell>
          <cell r="E663" t="str">
            <v>Nun River Node Project - ELEP</v>
          </cell>
          <cell r="F663" t="str">
            <v>SWAMP EAST</v>
          </cell>
          <cell r="G663" t="str">
            <v>East</v>
          </cell>
          <cell r="H663" t="str">
            <v>OML - 42</v>
          </cell>
          <cell r="I663" t="str">
            <v>ELEPA</v>
          </cell>
          <cell r="J663">
            <v>0</v>
          </cell>
          <cell r="K663">
            <v>0</v>
          </cell>
          <cell r="L663" t="str">
            <v>Efenovwe , Augustine</v>
          </cell>
        </row>
        <row r="664">
          <cell r="A664" t="str">
            <v>NIP_BP11_D_NUNR_EL2_G30</v>
          </cell>
          <cell r="B664" t="str">
            <v>Nun River IOGD</v>
          </cell>
          <cell r="C664" t="str">
            <v>NUNR IOGD Phase 1</v>
          </cell>
          <cell r="D664" t="str">
            <v>D_NUNR_EL2_G30</v>
          </cell>
          <cell r="E664" t="str">
            <v>Nun River Node Project - NUNR</v>
          </cell>
          <cell r="F664" t="str">
            <v>LAND EAST</v>
          </cell>
          <cell r="G664" t="str">
            <v>East</v>
          </cell>
          <cell r="H664" t="str">
            <v>OML - 29</v>
          </cell>
          <cell r="I664" t="str">
            <v>NUN RIVER</v>
          </cell>
          <cell r="J664">
            <v>0</v>
          </cell>
          <cell r="K664">
            <v>0</v>
          </cell>
          <cell r="L664" t="str">
            <v>Iwegbu , Chibuzo</v>
          </cell>
        </row>
        <row r="665">
          <cell r="A665" t="str">
            <v>NIP_BP11_D_SEIB_WS2_G30</v>
          </cell>
          <cell r="B665" t="str">
            <v>Nun River IOGD</v>
          </cell>
          <cell r="C665" t="str">
            <v>NUNR IOGD Phase 1</v>
          </cell>
          <cell r="D665" t="str">
            <v>D_SEIB_WS2_G30</v>
          </cell>
          <cell r="E665" t="str">
            <v>Nun River Node Project - SEIB</v>
          </cell>
          <cell r="F665" t="str">
            <v>SWAMP WEST</v>
          </cell>
          <cell r="G665" t="str">
            <v>West</v>
          </cell>
          <cell r="H665" t="str">
            <v>OML - 30</v>
          </cell>
          <cell r="I665" t="str">
            <v>SEIBOU</v>
          </cell>
          <cell r="J665">
            <v>0</v>
          </cell>
          <cell r="K665">
            <v>0</v>
          </cell>
          <cell r="L665" t="str">
            <v>Baranu , Suka</v>
          </cell>
        </row>
        <row r="666">
          <cell r="A666" t="str">
            <v>NIP_BP11_D_BUBB_ES2_G30</v>
          </cell>
          <cell r="B666" t="str">
            <v>Nun River IOGD</v>
          </cell>
          <cell r="C666" t="str">
            <v>NUNR IOGD Phase 1</v>
          </cell>
          <cell r="D666" t="str">
            <v>D_BUBB_ES2_G30</v>
          </cell>
          <cell r="E666" t="str">
            <v>Nun River Node Project - BUBB</v>
          </cell>
          <cell r="F666" t="str">
            <v>SWAMP EAST</v>
          </cell>
          <cell r="G666" t="str">
            <v>East</v>
          </cell>
          <cell r="H666" t="str">
            <v>OML - 27</v>
          </cell>
          <cell r="I666" t="str">
            <v>BUBOUWE BOU</v>
          </cell>
          <cell r="J666">
            <v>0</v>
          </cell>
          <cell r="K666">
            <v>0</v>
          </cell>
          <cell r="L666" t="str">
            <v>Efenovwe , Augustine</v>
          </cell>
        </row>
        <row r="667">
          <cell r="A667" t="str">
            <v>NIP_BP11_Z_NUNR_EL2_I32</v>
          </cell>
          <cell r="B667" t="str">
            <v>Nun River IOGD</v>
          </cell>
          <cell r="C667" t="str">
            <v>NUNR IOGD Phase 2</v>
          </cell>
          <cell r="D667" t="str">
            <v>Z_NUNR_EL2_I32</v>
          </cell>
          <cell r="E667" t="str">
            <v>Nun River Node Project - NUNR</v>
          </cell>
          <cell r="F667" t="str">
            <v>LAND EAST</v>
          </cell>
          <cell r="G667" t="str">
            <v>East</v>
          </cell>
          <cell r="H667" t="str">
            <v>OML - 22</v>
          </cell>
          <cell r="I667" t="str">
            <v>NUN RIVER</v>
          </cell>
          <cell r="J667">
            <v>0</v>
          </cell>
          <cell r="K667">
            <v>0</v>
          </cell>
          <cell r="L667" t="str">
            <v>Iwegbu , Chibuzo</v>
          </cell>
        </row>
        <row r="668">
          <cell r="A668" t="str">
            <v>NIP_BP11_Z_NUNR_EL2_I33</v>
          </cell>
          <cell r="B668" t="str">
            <v>Nun River IOGD</v>
          </cell>
          <cell r="C668" t="str">
            <v>NUNR IOGD Phase 3</v>
          </cell>
          <cell r="D668" t="str">
            <v>Z_NUNR_EL2_I33</v>
          </cell>
          <cell r="E668" t="str">
            <v>Nun River Node Project - NUNR</v>
          </cell>
          <cell r="F668" t="str">
            <v>LAND EAST</v>
          </cell>
          <cell r="G668" t="str">
            <v>East</v>
          </cell>
          <cell r="H668" t="str">
            <v>OML - 29</v>
          </cell>
          <cell r="I668" t="str">
            <v>NUN RIVER</v>
          </cell>
          <cell r="J668">
            <v>0</v>
          </cell>
          <cell r="K668">
            <v>0</v>
          </cell>
          <cell r="L668" t="str">
            <v>Iwegbu , Chibuzo</v>
          </cell>
        </row>
        <row r="669">
          <cell r="A669" t="str">
            <v>NIP_BP11_D_NEMC_ES2_D01</v>
          </cell>
          <cell r="B669" t="str">
            <v>Nembe Creek</v>
          </cell>
          <cell r="C669" t="str">
            <v>Nembe Creek Early Oil</v>
          </cell>
          <cell r="D669" t="str">
            <v>D_NEMC_ES2_D01</v>
          </cell>
          <cell r="E669" t="str">
            <v>Nembe Creek Early Oil</v>
          </cell>
          <cell r="F669" t="str">
            <v>SWAMP EAST</v>
          </cell>
          <cell r="G669" t="str">
            <v>East</v>
          </cell>
          <cell r="H669" t="str">
            <v>OML - 28</v>
          </cell>
          <cell r="I669" t="str">
            <v>NEMBE CREEK</v>
          </cell>
          <cell r="J669">
            <v>0</v>
          </cell>
          <cell r="K669">
            <v>0</v>
          </cell>
          <cell r="L669" t="str">
            <v>Efenovwe , Augustine</v>
          </cell>
        </row>
        <row r="670">
          <cell r="A670" t="str">
            <v>NIP_BP11_C_NEMC FLB</v>
          </cell>
          <cell r="B670" t="str">
            <v>SPDC - Other</v>
          </cell>
          <cell r="C670" t="str">
            <v>Nembe Creek FLB</v>
          </cell>
          <cell r="D670" t="str">
            <v>C_NEMC FLB</v>
          </cell>
          <cell r="E670" t="str">
            <v>Nembe Creek FLB</v>
          </cell>
          <cell r="F670" t="str">
            <v>SWAMP EAST</v>
          </cell>
          <cell r="G670" t="str">
            <v>East</v>
          </cell>
          <cell r="H670" t="str">
            <v>OML - 28</v>
          </cell>
          <cell r="I670" t="str">
            <v>NEMBE CREEK</v>
          </cell>
          <cell r="J670">
            <v>0</v>
          </cell>
          <cell r="K670">
            <v>0</v>
          </cell>
          <cell r="L670" t="str">
            <v>Balogun , Oluseun</v>
          </cell>
        </row>
        <row r="671">
          <cell r="A671" t="str">
            <v>NIP_BP11_D_NEMC_ES2_D08</v>
          </cell>
          <cell r="B671" t="str">
            <v>Nembe Creek</v>
          </cell>
          <cell r="C671" t="str">
            <v>Nembe Creek Phase 1</v>
          </cell>
          <cell r="D671" t="str">
            <v>D_NEMC_ES2_D08</v>
          </cell>
          <cell r="E671" t="str">
            <v>Nembe Creek Phase 1</v>
          </cell>
          <cell r="F671" t="str">
            <v>SWAMP EAST</v>
          </cell>
          <cell r="G671" t="str">
            <v>East</v>
          </cell>
          <cell r="H671" t="str">
            <v>OML - 28</v>
          </cell>
          <cell r="I671" t="str">
            <v>NEMBE CREEK</v>
          </cell>
          <cell r="J671">
            <v>0</v>
          </cell>
          <cell r="K671">
            <v>0</v>
          </cell>
          <cell r="L671" t="str">
            <v>Efenovwe , Augustine</v>
          </cell>
        </row>
        <row r="672">
          <cell r="A672" t="str">
            <v>NIP_BP11_D_NEMC_ES2_D09</v>
          </cell>
          <cell r="B672" t="str">
            <v>Nembe Creek</v>
          </cell>
          <cell r="C672" t="str">
            <v>Nembe Creek Phase 2</v>
          </cell>
          <cell r="D672" t="str">
            <v>D_NEMC_ES2_D09</v>
          </cell>
          <cell r="E672" t="str">
            <v>Nembe Creek Phase 2</v>
          </cell>
          <cell r="F672" t="str">
            <v>SWAMP EAST</v>
          </cell>
          <cell r="G672" t="str">
            <v>East</v>
          </cell>
          <cell r="H672" t="str">
            <v>OML - 28</v>
          </cell>
          <cell r="I672" t="str">
            <v>NEMBE CREEK</v>
          </cell>
          <cell r="J672">
            <v>0</v>
          </cell>
          <cell r="K672">
            <v>0</v>
          </cell>
          <cell r="L672" t="str">
            <v>Efenovwe , Augustine</v>
          </cell>
        </row>
        <row r="673">
          <cell r="A673" t="str">
            <v>NIP_BP11_Z_NEMC_ES2_D99</v>
          </cell>
          <cell r="B673" t="str">
            <v>Nembe Creek</v>
          </cell>
          <cell r="C673" t="str">
            <v>Nembe Creek Phase 3</v>
          </cell>
          <cell r="D673" t="str">
            <v>Z_NEMC_ES2_D99</v>
          </cell>
          <cell r="E673" t="str">
            <v>Nembe Creek Phase 3</v>
          </cell>
          <cell r="F673" t="str">
            <v>SWAMP EAST</v>
          </cell>
          <cell r="G673" t="str">
            <v>East</v>
          </cell>
          <cell r="H673" t="str">
            <v>OML - 35</v>
          </cell>
          <cell r="I673" t="str">
            <v>NEMBE CREEK</v>
          </cell>
          <cell r="J673">
            <v>0</v>
          </cell>
          <cell r="K673">
            <v>0</v>
          </cell>
          <cell r="L673" t="str">
            <v>Efenovwe , Augustine</v>
          </cell>
        </row>
        <row r="674">
          <cell r="A674" t="str">
            <v>NIP_BP11_D_NEMC_ES2_L01</v>
          </cell>
          <cell r="B674" t="str">
            <v>Nembe Creek</v>
          </cell>
          <cell r="C674" t="str">
            <v>Nembe Creek Phase 3</v>
          </cell>
          <cell r="D674" t="str">
            <v>D_NEMC_ES2_L01</v>
          </cell>
          <cell r="E674" t="str">
            <v>Nembe Creek Gaslift</v>
          </cell>
          <cell r="F674" t="str">
            <v>SWAMP EAST</v>
          </cell>
          <cell r="G674" t="str">
            <v>East</v>
          </cell>
          <cell r="H674" t="str">
            <v>OML - 30</v>
          </cell>
          <cell r="I674" t="str">
            <v>NEMBE CREEK</v>
          </cell>
          <cell r="J674">
            <v>0</v>
          </cell>
          <cell r="K674">
            <v>0</v>
          </cell>
          <cell r="L674" t="str">
            <v>Efenovwe , Augustine</v>
          </cell>
        </row>
        <row r="675">
          <cell r="A675" t="str">
            <v>NIP_BP11_Z_NEMC_ES2_D03</v>
          </cell>
          <cell r="B675" t="str">
            <v>Nembe Creek</v>
          </cell>
          <cell r="C675" t="str">
            <v>Nembe Creek Phase 3</v>
          </cell>
          <cell r="D675" t="str">
            <v>Z_NEMC_ES2_D03</v>
          </cell>
          <cell r="E675" t="str">
            <v>Nembe Creek Phase 3</v>
          </cell>
          <cell r="F675" t="str">
            <v>SWAMP EAST</v>
          </cell>
          <cell r="G675" t="str">
            <v>East</v>
          </cell>
          <cell r="H675" t="str">
            <v>OML - 18</v>
          </cell>
          <cell r="I675" t="str">
            <v>NEMBE CREEK</v>
          </cell>
          <cell r="J675">
            <v>0</v>
          </cell>
          <cell r="K675">
            <v>0</v>
          </cell>
          <cell r="L675" t="str">
            <v>Efenovwe , Augustine</v>
          </cell>
        </row>
        <row r="676">
          <cell r="A676" t="str">
            <v>NIP_BP11_D_NEMC_ES2_D10</v>
          </cell>
          <cell r="B676" t="str">
            <v>Nembe Creek</v>
          </cell>
          <cell r="C676" t="str">
            <v>Nembe Creek Phase 3</v>
          </cell>
          <cell r="D676" t="str">
            <v>D_NEMC_ES2_D10</v>
          </cell>
          <cell r="E676" t="str">
            <v>Nembe Creek Phase 3</v>
          </cell>
          <cell r="F676" t="str">
            <v>SWAMP EAST</v>
          </cell>
          <cell r="G676" t="str">
            <v>East</v>
          </cell>
          <cell r="H676" t="str">
            <v>OML - 28</v>
          </cell>
          <cell r="I676" t="str">
            <v>NEMBE CREEK</v>
          </cell>
          <cell r="J676">
            <v>0</v>
          </cell>
          <cell r="K676">
            <v>0</v>
          </cell>
          <cell r="L676" t="str">
            <v>Efenovwe , Augustine</v>
          </cell>
        </row>
        <row r="677">
          <cell r="A677" t="str">
            <v>NIP_BP11_Z_NEMC_ES2_D01</v>
          </cell>
          <cell r="B677" t="str">
            <v>Nembe Creek</v>
          </cell>
          <cell r="C677" t="str">
            <v>Nembe Creek Phase 3</v>
          </cell>
          <cell r="D677" t="str">
            <v>Z_NEMC_ES2_D01</v>
          </cell>
          <cell r="E677" t="str">
            <v>Nembe Creek Early Oil</v>
          </cell>
          <cell r="F677" t="str">
            <v>SWAMP EAST</v>
          </cell>
          <cell r="G677" t="str">
            <v>East</v>
          </cell>
          <cell r="H677" t="str">
            <v>OML - 72</v>
          </cell>
          <cell r="I677" t="str">
            <v>NEMBE CREEK</v>
          </cell>
          <cell r="J677">
            <v>0</v>
          </cell>
          <cell r="K677">
            <v>0</v>
          </cell>
          <cell r="L677" t="str">
            <v>Efenovwe , Augustine</v>
          </cell>
        </row>
        <row r="678">
          <cell r="A678" t="str">
            <v>NIP_BP11_D_NEMC_ES2_W01</v>
          </cell>
          <cell r="B678" t="str">
            <v>Nembe Creek</v>
          </cell>
          <cell r="C678" t="str">
            <v>Nembe Creek Phase 3</v>
          </cell>
          <cell r="D678" t="str">
            <v>D_NEMC_ES2_W01</v>
          </cell>
          <cell r="E678" t="str">
            <v>Nembe Creek Phase 3</v>
          </cell>
          <cell r="F678" t="str">
            <v>SWAMP EAST</v>
          </cell>
          <cell r="G678" t="str">
            <v>East</v>
          </cell>
          <cell r="H678" t="str">
            <v>N/A</v>
          </cell>
          <cell r="I678" t="str">
            <v>NEMBE CREEK</v>
          </cell>
          <cell r="J678">
            <v>0</v>
          </cell>
          <cell r="K678">
            <v>0</v>
          </cell>
          <cell r="L678" t="str">
            <v>Efenovwe , Augustine</v>
          </cell>
        </row>
        <row r="679">
          <cell r="A679" t="str">
            <v>NIP_BP11_Z_NEMC_ES2_D02</v>
          </cell>
          <cell r="B679" t="str">
            <v>Nembe Creek</v>
          </cell>
          <cell r="C679" t="str">
            <v>Nembe Creek Phase 3</v>
          </cell>
          <cell r="D679" t="str">
            <v>Z_NEMC_ES2_D02</v>
          </cell>
          <cell r="E679" t="str">
            <v>Nembe Creek Phase 3</v>
          </cell>
          <cell r="F679" t="str">
            <v>SWAMP EAST</v>
          </cell>
          <cell r="G679" t="str">
            <v>East</v>
          </cell>
          <cell r="H679" t="str">
            <v>N/A</v>
          </cell>
          <cell r="I679" t="str">
            <v>NEMBE CREEK</v>
          </cell>
          <cell r="J679">
            <v>0</v>
          </cell>
          <cell r="K679">
            <v>0</v>
          </cell>
          <cell r="L679" t="str">
            <v>Efenovwe , Augustine</v>
          </cell>
        </row>
        <row r="680">
          <cell r="A680" t="str">
            <v>NIP_BP11_Z_NEMC_ES2_G99</v>
          </cell>
          <cell r="B680" t="str">
            <v>Nembe Creek</v>
          </cell>
          <cell r="C680" t="str">
            <v>Nembe Creek Phase 3</v>
          </cell>
          <cell r="D680" t="str">
            <v>Z_NEMC_ES2_G99</v>
          </cell>
          <cell r="E680" t="str">
            <v>Nembe Creek Phase 3</v>
          </cell>
          <cell r="F680" t="str">
            <v>SWAMP EAST</v>
          </cell>
          <cell r="G680" t="str">
            <v>East</v>
          </cell>
          <cell r="H680" t="str">
            <v>OML - 35</v>
          </cell>
          <cell r="I680" t="str">
            <v>NEMBE CREEK</v>
          </cell>
          <cell r="J680">
            <v>0</v>
          </cell>
          <cell r="K680">
            <v>0</v>
          </cell>
          <cell r="L680" t="str">
            <v>Efenovwe , Augustine</v>
          </cell>
        </row>
        <row r="681">
          <cell r="A681" t="str">
            <v>NIP_BP11_D_NEMC_ES2_D11</v>
          </cell>
          <cell r="B681" t="str">
            <v>Nembe Creek</v>
          </cell>
          <cell r="C681" t="str">
            <v>Nembe Creek Phase 3</v>
          </cell>
          <cell r="D681" t="str">
            <v>D_NEMC_ES2_D11</v>
          </cell>
          <cell r="E681" t="str">
            <v>Nembe Creek Phase 3</v>
          </cell>
          <cell r="F681" t="str">
            <v>SWAMP EAST</v>
          </cell>
          <cell r="G681" t="str">
            <v>East</v>
          </cell>
          <cell r="H681" t="str">
            <v>OML - 30</v>
          </cell>
          <cell r="I681" t="str">
            <v>NEMBE CREEK</v>
          </cell>
          <cell r="J681">
            <v>0</v>
          </cell>
          <cell r="K681">
            <v>0</v>
          </cell>
          <cell r="L681" t="str">
            <v>Efenovwe , Augustine</v>
          </cell>
        </row>
        <row r="682">
          <cell r="A682" t="str">
            <v>NIP_BP11_D_NEMC_ES2_C01</v>
          </cell>
          <cell r="B682" t="str">
            <v>SPDC - Other</v>
          </cell>
          <cell r="C682" t="str">
            <v>Nembe Creek Sidetrack</v>
          </cell>
          <cell r="D682" t="str">
            <v>D_NEMC_ES2_C01</v>
          </cell>
          <cell r="E682" t="str">
            <v>Rig WO Integrity</v>
          </cell>
          <cell r="F682" t="str">
            <v>SWAMP EAST</v>
          </cell>
          <cell r="G682" t="str">
            <v>East</v>
          </cell>
          <cell r="H682" t="str">
            <v>OML - 28</v>
          </cell>
          <cell r="I682" t="str">
            <v>NEMBE CREEK</v>
          </cell>
          <cell r="J682">
            <v>0</v>
          </cell>
          <cell r="K682">
            <v>0</v>
          </cell>
          <cell r="L682" t="str">
            <v>Efenovwe , Augustine</v>
          </cell>
        </row>
        <row r="683">
          <cell r="A683" t="str">
            <v>NIP_BP11_C_NOGI_Nembe Power</v>
          </cell>
          <cell r="B683" t="str">
            <v>SPDC - Other</v>
          </cell>
          <cell r="C683" t="str">
            <v>Nembe Power</v>
          </cell>
          <cell r="D683" t="str">
            <v>C_NOGI_Nembe Power</v>
          </cell>
          <cell r="E683" t="str">
            <v>Nembe Power</v>
          </cell>
          <cell r="F683" t="str">
            <v>SWAMP EAST</v>
          </cell>
          <cell r="G683" t="str">
            <v>East</v>
          </cell>
          <cell r="H683" t="str">
            <v>CROSS ASSET</v>
          </cell>
          <cell r="I683" t="str">
            <v>NEMBE CREEK</v>
          </cell>
          <cell r="J683">
            <v>0</v>
          </cell>
          <cell r="K683">
            <v>0</v>
          </cell>
          <cell r="L683" t="str">
            <v>Balogun , Oluseun</v>
          </cell>
        </row>
        <row r="684">
          <cell r="A684" t="str">
            <v>NIP_BP11_D_NUNR_EL2_G31</v>
          </cell>
          <cell r="B684" t="str">
            <v>Oil Infrastructure</v>
          </cell>
          <cell r="C684" t="str">
            <v>Nun River Appraisal</v>
          </cell>
          <cell r="D684" t="str">
            <v>D_NUNR_EL2_G31</v>
          </cell>
          <cell r="E684" t="str">
            <v>Nun River Appraisal</v>
          </cell>
          <cell r="F684" t="str">
            <v>LAND EAST</v>
          </cell>
          <cell r="G684" t="str">
            <v>East</v>
          </cell>
          <cell r="H684" t="str">
            <v>OML - 29</v>
          </cell>
          <cell r="I684" t="str">
            <v>NUN RIVER</v>
          </cell>
          <cell r="J684">
            <v>0</v>
          </cell>
          <cell r="K684">
            <v>0</v>
          </cell>
          <cell r="L684" t="str">
            <v>Iwegbu , Chibuzo</v>
          </cell>
        </row>
        <row r="685">
          <cell r="A685" t="str">
            <v>NIP_BP11_C_OGIS_EEE_Z18</v>
          </cell>
          <cell r="B685" t="str">
            <v>Oil Infrastructure</v>
          </cell>
          <cell r="C685" t="str">
            <v>OGI Delivery Lines</v>
          </cell>
          <cell r="D685" t="str">
            <v>C_OGIS_EEE_Z18</v>
          </cell>
          <cell r="E685" t="str">
            <v>Adibawa Delivery Line</v>
          </cell>
          <cell r="F685" t="str">
            <v>EAST</v>
          </cell>
          <cell r="G685" t="str">
            <v>Corporate</v>
          </cell>
          <cell r="H685" t="str">
            <v>CROSS ASSET</v>
          </cell>
          <cell r="I685" t="str">
            <v>CROSS ASSET</v>
          </cell>
          <cell r="J685">
            <v>0</v>
          </cell>
          <cell r="K685">
            <v>0</v>
          </cell>
          <cell r="L685" t="str">
            <v>Balogun , Oluseun</v>
          </cell>
        </row>
        <row r="686">
          <cell r="A686" t="str">
            <v>NIP_BP11_C_FLDX_WPM_A06</v>
          </cell>
          <cell r="B686" t="str">
            <v>Oil Infrastructure</v>
          </cell>
          <cell r="C686" t="str">
            <v>OGI Maintenance</v>
          </cell>
          <cell r="D686" t="str">
            <v>C_FLDX_WPM_A06</v>
          </cell>
          <cell r="E686" t="str">
            <v>PURCHASE OF LATHE MACHINE FOR CRAWFORD CR. W/SHOP</v>
          </cell>
          <cell r="F686" t="str">
            <v>WEST</v>
          </cell>
          <cell r="G686" t="str">
            <v>West</v>
          </cell>
          <cell r="H686" t="str">
            <v>CROSS ASSET</v>
          </cell>
          <cell r="I686" t="str">
            <v>CROSS ASSET</v>
          </cell>
          <cell r="J686">
            <v>0</v>
          </cell>
          <cell r="K686">
            <v>0</v>
          </cell>
          <cell r="L686" t="str">
            <v>Haliru , Sani</v>
          </cell>
        </row>
        <row r="687">
          <cell r="A687" t="str">
            <v>NIP_BP11_C_FLDX_WPM_A07</v>
          </cell>
          <cell r="B687" t="str">
            <v>Oil Infrastructure</v>
          </cell>
          <cell r="C687" t="str">
            <v>OGI Maintenance</v>
          </cell>
          <cell r="D687" t="str">
            <v>C_FLDX_WPM_A07</v>
          </cell>
          <cell r="E687" t="str">
            <v>PROCURE RADIATORS FOR WEST ASSET ENGINES</v>
          </cell>
          <cell r="F687" t="str">
            <v>WEST</v>
          </cell>
          <cell r="G687" t="str">
            <v>West</v>
          </cell>
          <cell r="H687" t="str">
            <v>CROSS ASSET</v>
          </cell>
          <cell r="I687" t="str">
            <v>CROSS ASSET</v>
          </cell>
          <cell r="J687">
            <v>0</v>
          </cell>
          <cell r="K687">
            <v>0</v>
          </cell>
          <cell r="L687" t="str">
            <v>Haliru , Sani</v>
          </cell>
        </row>
        <row r="688">
          <cell r="A688" t="str">
            <v>NIP_BP11_C_FLDX_WPM_A08</v>
          </cell>
          <cell r="B688" t="str">
            <v>Oil Infrastructure</v>
          </cell>
          <cell r="C688" t="str">
            <v>OGI Maintenance</v>
          </cell>
          <cell r="D688" t="str">
            <v>C_FLDX_WPM_A08</v>
          </cell>
          <cell r="E688" t="str">
            <v>PURCHASE OF BALANCING MACHINE FOR CRAWFORD CR. W/S</v>
          </cell>
          <cell r="F688" t="str">
            <v>WEST</v>
          </cell>
          <cell r="G688" t="str">
            <v>West</v>
          </cell>
          <cell r="H688" t="str">
            <v>CROSS ASSET</v>
          </cell>
          <cell r="I688" t="str">
            <v>CROSS ASSET</v>
          </cell>
          <cell r="J688">
            <v>0</v>
          </cell>
          <cell r="K688">
            <v>0</v>
          </cell>
          <cell r="L688" t="str">
            <v>Haliru , Sani</v>
          </cell>
        </row>
        <row r="689">
          <cell r="A689" t="str">
            <v>NIP_BP11_C_OGIS_EL1_A02</v>
          </cell>
          <cell r="B689" t="str">
            <v>Oil Infrastructure</v>
          </cell>
          <cell r="C689" t="str">
            <v>OGI Maintenance</v>
          </cell>
          <cell r="D689" t="str">
            <v>C_OGIS_EL1_A02</v>
          </cell>
          <cell r="E689" t="str">
            <v>UPGRADE OF OBSOLETE LIGAMENT VALVES IN EL1</v>
          </cell>
          <cell r="F689" t="str">
            <v>LAND EAST</v>
          </cell>
          <cell r="G689" t="str">
            <v>East</v>
          </cell>
          <cell r="H689" t="str">
            <v>CROSS ASSET</v>
          </cell>
          <cell r="I689" t="str">
            <v>CROSS ASSET</v>
          </cell>
          <cell r="J689">
            <v>0</v>
          </cell>
          <cell r="K689">
            <v>0</v>
          </cell>
          <cell r="L689" t="str">
            <v>Haliru , Sani</v>
          </cell>
        </row>
        <row r="690">
          <cell r="A690" t="str">
            <v>NIP_BP11_C_OGIS_EL1_A03</v>
          </cell>
          <cell r="B690" t="str">
            <v>Oil Infrastructure</v>
          </cell>
          <cell r="C690" t="str">
            <v>OGI Maintenance</v>
          </cell>
          <cell r="D690" t="str">
            <v>C_OGIS_EL1_A03</v>
          </cell>
          <cell r="E690" t="str">
            <v>MAJOR OVERHAUL OF MOBILE AIR COMPRESSPRS IN EL1</v>
          </cell>
          <cell r="F690" t="str">
            <v>LAND EAST</v>
          </cell>
          <cell r="G690" t="str">
            <v>East</v>
          </cell>
          <cell r="H690" t="str">
            <v>CROSS ASSET</v>
          </cell>
          <cell r="I690" t="str">
            <v>CROSS ASSET</v>
          </cell>
          <cell r="J690">
            <v>0</v>
          </cell>
          <cell r="K690">
            <v>0</v>
          </cell>
          <cell r="L690" t="str">
            <v>Haliru , Sani</v>
          </cell>
        </row>
        <row r="691">
          <cell r="A691" t="str">
            <v>NIP_BP11_C_OGIS_PTE_A29</v>
          </cell>
          <cell r="B691" t="str">
            <v>Oil Infrastructure</v>
          </cell>
          <cell r="C691" t="str">
            <v>OGI Maintenance</v>
          </cell>
          <cell r="D691" t="str">
            <v>C_OGIS_PTE_A29</v>
          </cell>
          <cell r="E691" t="str">
            <v>UPGRADE OF BONNY TERMINAL SOLAR TURBINE</v>
          </cell>
          <cell r="F691" t="str">
            <v>EAST</v>
          </cell>
          <cell r="G691" t="str">
            <v>East</v>
          </cell>
          <cell r="H691" t="str">
            <v>OML - 79</v>
          </cell>
          <cell r="I691" t="str">
            <v>CROSS ASSET</v>
          </cell>
          <cell r="J691">
            <v>0</v>
          </cell>
          <cell r="K691">
            <v>0</v>
          </cell>
          <cell r="L691" t="str">
            <v>Haliru , Sani</v>
          </cell>
        </row>
        <row r="692">
          <cell r="A692" t="str">
            <v>NIP_BP11_C_OGIS_PTE_A30</v>
          </cell>
          <cell r="B692" t="str">
            <v>Oil Infrastructure</v>
          </cell>
          <cell r="C692" t="str">
            <v>OGI Maintenance</v>
          </cell>
          <cell r="D692" t="str">
            <v>C_OGIS_PTE_A30</v>
          </cell>
          <cell r="E692" t="str">
            <v>PURCHASE OF MECHANICAL HAND TOOLS FOR BONNY TERM</v>
          </cell>
          <cell r="F692" t="str">
            <v>EAST</v>
          </cell>
          <cell r="G692" t="str">
            <v>East</v>
          </cell>
          <cell r="H692" t="str">
            <v>OML - 79</v>
          </cell>
          <cell r="I692" t="str">
            <v>CROSS ASSET</v>
          </cell>
          <cell r="J692">
            <v>0</v>
          </cell>
          <cell r="K692">
            <v>0</v>
          </cell>
          <cell r="L692" t="str">
            <v>Haliru , Sani</v>
          </cell>
        </row>
        <row r="693">
          <cell r="A693" t="str">
            <v>NIP_BP11_C_OGIS_PTE_A31</v>
          </cell>
          <cell r="B693" t="str">
            <v>Oil Infrastructure</v>
          </cell>
          <cell r="C693" t="str">
            <v>OGI Maintenance</v>
          </cell>
          <cell r="D693" t="str">
            <v>C_OGIS_PTE_A31</v>
          </cell>
          <cell r="E693" t="str">
            <v>BONNY TERMINAL CONDITION MONITORING TOOLS PURCHASE</v>
          </cell>
          <cell r="F693" t="str">
            <v>EAST</v>
          </cell>
          <cell r="G693" t="str">
            <v>East</v>
          </cell>
          <cell r="H693" t="str">
            <v>OML - 79</v>
          </cell>
          <cell r="I693" t="str">
            <v>CROSS ASSET</v>
          </cell>
          <cell r="J693">
            <v>0</v>
          </cell>
          <cell r="K693">
            <v>0</v>
          </cell>
          <cell r="L693" t="str">
            <v>Haliru , Sani</v>
          </cell>
        </row>
        <row r="694">
          <cell r="A694" t="str">
            <v>NIP_BP11_C_OGIS_EL1_A01</v>
          </cell>
          <cell r="B694" t="str">
            <v>Oil Infrastructure</v>
          </cell>
          <cell r="C694" t="str">
            <v>OGI Maintenance</v>
          </cell>
          <cell r="D694" t="str">
            <v>C_OGIS_EL1_A01</v>
          </cell>
          <cell r="E694" t="str">
            <v>UPGRADE/OVERHAUL OF EL1 ELECTRICITY GENERATORS</v>
          </cell>
          <cell r="F694" t="str">
            <v>LAND EAST</v>
          </cell>
          <cell r="G694" t="str">
            <v>East</v>
          </cell>
          <cell r="H694" t="str">
            <v>CROSS ASSET</v>
          </cell>
          <cell r="I694" t="str">
            <v>CROSS ASSET</v>
          </cell>
          <cell r="J694">
            <v>0</v>
          </cell>
          <cell r="K694">
            <v>0</v>
          </cell>
          <cell r="L694" t="str">
            <v>Haliru , Sani</v>
          </cell>
        </row>
        <row r="695">
          <cell r="A695" t="str">
            <v>NIP_BP11_C_OGIS_EL1_A06</v>
          </cell>
          <cell r="B695" t="str">
            <v>Oil Infrastructure</v>
          </cell>
          <cell r="C695" t="str">
            <v>OGI Maintenance</v>
          </cell>
          <cell r="D695" t="str">
            <v>C_OGIS_EL1_A06</v>
          </cell>
          <cell r="E695" t="str">
            <v>40,000 HRS OVERHAUL OF CRUDE OIL PUMPS IN EL1</v>
          </cell>
          <cell r="F695" t="str">
            <v>LAND EAST</v>
          </cell>
          <cell r="G695" t="str">
            <v>East</v>
          </cell>
          <cell r="H695" t="str">
            <v>CROSS ASSET</v>
          </cell>
          <cell r="I695" t="str">
            <v>CROSS ASSET</v>
          </cell>
          <cell r="J695">
            <v>0</v>
          </cell>
          <cell r="K695">
            <v>0</v>
          </cell>
          <cell r="L695" t="str">
            <v>Haliru , Sani</v>
          </cell>
        </row>
        <row r="696">
          <cell r="A696" t="str">
            <v>NIP_BP11_C_OGIS_EL1_A12</v>
          </cell>
          <cell r="B696" t="str">
            <v>Oil Infrastructure</v>
          </cell>
          <cell r="C696" t="str">
            <v>OGI Maintenance</v>
          </cell>
          <cell r="D696" t="str">
            <v>C_OGIS_EL1_A12</v>
          </cell>
          <cell r="E696" t="str">
            <v>FACILITIES UPGRADE IN EL1</v>
          </cell>
          <cell r="F696" t="str">
            <v>LAND EAST</v>
          </cell>
          <cell r="G696" t="str">
            <v>East</v>
          </cell>
          <cell r="H696" t="str">
            <v>CROSS ASSET</v>
          </cell>
          <cell r="I696" t="str">
            <v>CROSS ASSET</v>
          </cell>
          <cell r="J696">
            <v>0</v>
          </cell>
          <cell r="K696">
            <v>0</v>
          </cell>
          <cell r="L696" t="str">
            <v>Haliru , Sani</v>
          </cell>
        </row>
        <row r="697">
          <cell r="A697" t="str">
            <v>NIP_BP11_C_OGIS_EL2_A03</v>
          </cell>
          <cell r="B697" t="str">
            <v>Oil Infrastructure</v>
          </cell>
          <cell r="C697" t="str">
            <v>OGI Maintenance</v>
          </cell>
          <cell r="D697" t="str">
            <v>C_OGIS_EL2_A03</v>
          </cell>
          <cell r="E697" t="str">
            <v>60,000 HRS OVERHAUL OF CRUDE OIL PUMPS IN EL2</v>
          </cell>
          <cell r="F697" t="str">
            <v>LAND EAST</v>
          </cell>
          <cell r="G697" t="str">
            <v>East</v>
          </cell>
          <cell r="H697" t="str">
            <v>CROSS ASSET</v>
          </cell>
          <cell r="I697" t="str">
            <v>CROSS ASSET</v>
          </cell>
          <cell r="J697">
            <v>0</v>
          </cell>
          <cell r="K697">
            <v>0</v>
          </cell>
          <cell r="L697" t="str">
            <v>Haliru , Sani</v>
          </cell>
        </row>
        <row r="698">
          <cell r="A698" t="str">
            <v>NIP_BP11_C_OGIS_ES1_A13</v>
          </cell>
          <cell r="B698" t="str">
            <v>Oil Infrastructure</v>
          </cell>
          <cell r="C698" t="str">
            <v>OGI Maintenance</v>
          </cell>
          <cell r="D698" t="str">
            <v>C_OGIS_ES1_A13</v>
          </cell>
          <cell r="E698" t="str">
            <v>MAJOR OVERHAUL OF GAS TURBINES IN ES1</v>
          </cell>
          <cell r="F698" t="str">
            <v>LAND EAST</v>
          </cell>
          <cell r="G698" t="str">
            <v>East</v>
          </cell>
          <cell r="H698" t="str">
            <v>CROSS ASSET</v>
          </cell>
          <cell r="I698" t="str">
            <v>CROSS ASSET</v>
          </cell>
          <cell r="J698">
            <v>0</v>
          </cell>
          <cell r="K698">
            <v>0</v>
          </cell>
          <cell r="L698" t="str">
            <v>Haliru , Sani</v>
          </cell>
        </row>
        <row r="699">
          <cell r="A699" t="str">
            <v>NIP_BP11_C_OGIS_ES1_A18</v>
          </cell>
          <cell r="B699" t="str">
            <v>Oil Infrastructure</v>
          </cell>
          <cell r="C699" t="str">
            <v>OGI Maintenance</v>
          </cell>
          <cell r="D699" t="str">
            <v>C_OGIS_ES1_A18</v>
          </cell>
          <cell r="E699" t="str">
            <v>PURCHASE OF HAND TOOLS FOR EAST SWAMP 1 OPS</v>
          </cell>
          <cell r="F699" t="str">
            <v>LAND EAST</v>
          </cell>
          <cell r="G699" t="str">
            <v>East</v>
          </cell>
          <cell r="H699" t="str">
            <v>CROSS ASSET</v>
          </cell>
          <cell r="I699" t="str">
            <v>CROSS ASSET</v>
          </cell>
          <cell r="J699">
            <v>0</v>
          </cell>
          <cell r="K699">
            <v>0</v>
          </cell>
          <cell r="L699" t="str">
            <v>Haliru , Sani</v>
          </cell>
        </row>
        <row r="700">
          <cell r="A700" t="str">
            <v>NIP_BP11_C_OGIS_ES2_A02</v>
          </cell>
          <cell r="B700" t="str">
            <v>Oil Infrastructure</v>
          </cell>
          <cell r="C700" t="str">
            <v>OGI Maintenance</v>
          </cell>
          <cell r="D700" t="str">
            <v>C_OGIS_ES2_A02</v>
          </cell>
          <cell r="E700" t="str">
            <v>UPGRADE OF OBSOLETE LIGAMENT VALVES IN ES2</v>
          </cell>
          <cell r="F700" t="str">
            <v>LAND EAST</v>
          </cell>
          <cell r="G700" t="str">
            <v>East</v>
          </cell>
          <cell r="H700" t="str">
            <v>CROSS ASSET</v>
          </cell>
          <cell r="I700" t="str">
            <v>CROSS ASSET</v>
          </cell>
          <cell r="J700">
            <v>0</v>
          </cell>
          <cell r="K700">
            <v>0</v>
          </cell>
          <cell r="L700" t="str">
            <v>Haliru , Sani</v>
          </cell>
        </row>
        <row r="701">
          <cell r="A701" t="str">
            <v>NIP_BP11_C_OGIS_ES2_A07</v>
          </cell>
          <cell r="B701" t="str">
            <v>Oil Infrastructure</v>
          </cell>
          <cell r="C701" t="str">
            <v>OGI Maintenance</v>
          </cell>
          <cell r="D701" t="str">
            <v>C_OGIS_ES2_A07</v>
          </cell>
          <cell r="E701" t="str">
            <v>FACILITIES UPGRADE IN ES2</v>
          </cell>
          <cell r="F701" t="str">
            <v>LAND EAST</v>
          </cell>
          <cell r="G701" t="str">
            <v>East</v>
          </cell>
          <cell r="H701" t="str">
            <v>CROSS ASSET</v>
          </cell>
          <cell r="I701" t="str">
            <v>CROSS ASSET</v>
          </cell>
          <cell r="J701">
            <v>0</v>
          </cell>
          <cell r="K701">
            <v>0</v>
          </cell>
          <cell r="L701" t="str">
            <v>Haliru , Sani</v>
          </cell>
        </row>
        <row r="702">
          <cell r="A702" t="str">
            <v>NIP_BP11_C_OGIS_PTE_A32</v>
          </cell>
          <cell r="B702" t="str">
            <v>Oil Infrastructure</v>
          </cell>
          <cell r="C702" t="str">
            <v>OGI Maintenance</v>
          </cell>
          <cell r="D702" t="str">
            <v>C_OGIS_PTE_A32</v>
          </cell>
          <cell r="E702" t="str">
            <v>Procurement of Fire Tenders</v>
          </cell>
          <cell r="F702" t="str">
            <v>EAST</v>
          </cell>
          <cell r="G702" t="str">
            <v>East</v>
          </cell>
          <cell r="H702" t="str">
            <v>CROSS ASSET</v>
          </cell>
          <cell r="I702" t="str">
            <v>CROSS ASSET</v>
          </cell>
          <cell r="J702">
            <v>0</v>
          </cell>
          <cell r="K702">
            <v>0</v>
          </cell>
          <cell r="L702" t="str">
            <v>Haliru , Sani</v>
          </cell>
        </row>
        <row r="703">
          <cell r="A703" t="str">
            <v>NIP_BP11_C_OGIS_PTE_A36</v>
          </cell>
          <cell r="B703" t="str">
            <v>Oil Infrastructure</v>
          </cell>
          <cell r="C703" t="str">
            <v>OGI Maintenance</v>
          </cell>
          <cell r="D703" t="str">
            <v>C_OGIS_PTE_A36</v>
          </cell>
          <cell r="E703" t="str">
            <v>Office Equipment / Furniture Procurement</v>
          </cell>
          <cell r="F703" t="str">
            <v>EAST</v>
          </cell>
          <cell r="G703" t="str">
            <v>East</v>
          </cell>
          <cell r="H703" t="str">
            <v>CROSS ASSET</v>
          </cell>
          <cell r="I703" t="str">
            <v>CROSS ASSET</v>
          </cell>
          <cell r="J703">
            <v>0</v>
          </cell>
          <cell r="K703">
            <v>0</v>
          </cell>
          <cell r="L703" t="str">
            <v>Haliru , Sani</v>
          </cell>
        </row>
        <row r="704">
          <cell r="A704" t="str">
            <v>NIP_BP11_C_OGIS_PTE_A47</v>
          </cell>
          <cell r="B704" t="str">
            <v>Oil Infrastructure</v>
          </cell>
          <cell r="C704" t="str">
            <v>OGI Maintenance</v>
          </cell>
          <cell r="D704" t="str">
            <v>C_OGIS_PTE_A47</v>
          </cell>
          <cell r="E704" t="str">
            <v>Purchase of Material Handling Equipment for BTIP</v>
          </cell>
          <cell r="F704" t="str">
            <v>WEST</v>
          </cell>
          <cell r="G704" t="str">
            <v>East</v>
          </cell>
          <cell r="H704" t="str">
            <v>CROSS ASSET</v>
          </cell>
          <cell r="I704" t="str">
            <v>CROSS ASSET</v>
          </cell>
          <cell r="J704">
            <v>0</v>
          </cell>
          <cell r="K704">
            <v>0</v>
          </cell>
          <cell r="L704" t="str">
            <v>Haliru , Sani</v>
          </cell>
        </row>
        <row r="705">
          <cell r="A705" t="str">
            <v>NIP_BP11_C_OGIS_PTW_A07</v>
          </cell>
          <cell r="B705" t="str">
            <v>Oil Infrastructure</v>
          </cell>
          <cell r="C705" t="str">
            <v>OGI Maintenance</v>
          </cell>
          <cell r="D705" t="str">
            <v>C_OGIS_PTW_A07</v>
          </cell>
          <cell r="E705" t="str">
            <v>Forcados Terminal relief control valves upgrade</v>
          </cell>
          <cell r="F705" t="str">
            <v>WEST</v>
          </cell>
          <cell r="G705" t="str">
            <v>West</v>
          </cell>
          <cell r="H705" t="str">
            <v>CROSS ASSET</v>
          </cell>
          <cell r="I705" t="str">
            <v>CROSS ASSET</v>
          </cell>
          <cell r="J705">
            <v>0</v>
          </cell>
          <cell r="K705">
            <v>0</v>
          </cell>
          <cell r="L705" t="str">
            <v>Haliru , Sani</v>
          </cell>
        </row>
        <row r="706">
          <cell r="A706" t="str">
            <v>NIP_BP11_C_OGIS_PTW_A16</v>
          </cell>
          <cell r="B706" t="str">
            <v>Oil Infrastructure</v>
          </cell>
          <cell r="C706" t="str">
            <v>OGI Maintenance</v>
          </cell>
          <cell r="D706" t="str">
            <v>C_OGIS_PTW_A16</v>
          </cell>
          <cell r="E706" t="str">
            <v>Forcados Fire and Gas System Refurbishment</v>
          </cell>
          <cell r="F706" t="str">
            <v>WEST</v>
          </cell>
          <cell r="G706" t="str">
            <v>West</v>
          </cell>
          <cell r="H706" t="str">
            <v>CROSS ASSET</v>
          </cell>
          <cell r="I706" t="str">
            <v>CROSS ASSET</v>
          </cell>
          <cell r="J706">
            <v>0</v>
          </cell>
          <cell r="K706">
            <v>0</v>
          </cell>
          <cell r="L706" t="str">
            <v>Haliru , Sani</v>
          </cell>
        </row>
        <row r="707">
          <cell r="A707" t="str">
            <v>NIP_BP11_C_OGIS_WS1_A08</v>
          </cell>
          <cell r="B707" t="str">
            <v>Oil Infrastructure</v>
          </cell>
          <cell r="C707" t="str">
            <v>OGI Maintenance</v>
          </cell>
          <cell r="D707" t="str">
            <v>C_OGIS_WS1_A08</v>
          </cell>
          <cell r="E707" t="str">
            <v>WEST SWAMP-1 CRUDE OIL PUMPS OVERHAUL</v>
          </cell>
          <cell r="F707" t="str">
            <v>SWAMP WEST</v>
          </cell>
          <cell r="G707" t="str">
            <v>West</v>
          </cell>
          <cell r="H707" t="str">
            <v>CROSS ASSET</v>
          </cell>
          <cell r="I707" t="str">
            <v>CROSS ASSET</v>
          </cell>
          <cell r="J707">
            <v>0</v>
          </cell>
          <cell r="K707">
            <v>0</v>
          </cell>
          <cell r="L707" t="str">
            <v>Haliru , Sani</v>
          </cell>
        </row>
        <row r="708">
          <cell r="A708" t="str">
            <v>NIP_BP11_C_OGIS_WS1_A09</v>
          </cell>
          <cell r="B708" t="str">
            <v>Oil Infrastructure</v>
          </cell>
          <cell r="C708" t="str">
            <v>OGI Maintenance</v>
          </cell>
          <cell r="D708" t="str">
            <v>C_OGIS_WS1_A09</v>
          </cell>
          <cell r="E708" t="str">
            <v>WEST SWAMP-1 SAFEGUARDING SYSTEMS OVERHAUL</v>
          </cell>
          <cell r="F708" t="str">
            <v>SWAMP WEST</v>
          </cell>
          <cell r="G708" t="str">
            <v>West</v>
          </cell>
          <cell r="H708" t="str">
            <v>CROSS ASSET</v>
          </cell>
          <cell r="I708" t="str">
            <v>CROSS ASSET</v>
          </cell>
          <cell r="J708">
            <v>0</v>
          </cell>
          <cell r="K708">
            <v>0</v>
          </cell>
          <cell r="L708" t="str">
            <v>Haliru , Sani</v>
          </cell>
        </row>
        <row r="709">
          <cell r="A709" t="str">
            <v>NIP_BP11_C_OGIS_WS1_A10</v>
          </cell>
          <cell r="B709" t="str">
            <v>Oil Infrastructure</v>
          </cell>
          <cell r="C709" t="str">
            <v>OGI Maintenance</v>
          </cell>
          <cell r="D709" t="str">
            <v>C_OGIS_WS1_A10</v>
          </cell>
          <cell r="E709" t="str">
            <v>PROCUREMENT OF REPLACEMENT ENGINE CLUTCH</v>
          </cell>
          <cell r="F709" t="str">
            <v>SWAMP WEST</v>
          </cell>
          <cell r="G709" t="str">
            <v>West</v>
          </cell>
          <cell r="H709" t="str">
            <v>CROSS ASSET</v>
          </cell>
          <cell r="I709" t="str">
            <v>CROSS ASSET</v>
          </cell>
          <cell r="J709">
            <v>0</v>
          </cell>
          <cell r="K709">
            <v>0</v>
          </cell>
          <cell r="L709" t="str">
            <v>Haliru , Sani</v>
          </cell>
        </row>
        <row r="710">
          <cell r="A710" t="str">
            <v>NIP_BP11_C_OGIS_WS1_A13</v>
          </cell>
          <cell r="B710" t="str">
            <v>Oil Infrastructure</v>
          </cell>
          <cell r="C710" t="str">
            <v>OGI Maintenance</v>
          </cell>
          <cell r="D710" t="str">
            <v>C_OGIS_WS1_A13</v>
          </cell>
          <cell r="E710" t="str">
            <v>WEST SWAMP 1 FACILITIES HELIPAD UPGRADE</v>
          </cell>
          <cell r="F710" t="str">
            <v>SWAMP WEST</v>
          </cell>
          <cell r="G710" t="str">
            <v>West</v>
          </cell>
          <cell r="H710" t="str">
            <v>CROSS ASSET</v>
          </cell>
          <cell r="I710" t="str">
            <v>CROSS ASSET</v>
          </cell>
          <cell r="J710">
            <v>0</v>
          </cell>
          <cell r="K710">
            <v>0</v>
          </cell>
          <cell r="L710" t="str">
            <v>Haliru , Sani</v>
          </cell>
        </row>
        <row r="711">
          <cell r="A711" t="str">
            <v>NIP_BP11_C_OGIS_WS1_A14</v>
          </cell>
          <cell r="B711" t="str">
            <v>Oil Infrastructure</v>
          </cell>
          <cell r="C711" t="str">
            <v>OGI Maintenance</v>
          </cell>
          <cell r="D711" t="str">
            <v>C_OGIS_WS1_A14</v>
          </cell>
          <cell r="E711" t="str">
            <v>PROVISION OF FIRE TRUCK FOR YOKRI/NORTH BANK OPS</v>
          </cell>
          <cell r="F711" t="str">
            <v>SWAMP WEST</v>
          </cell>
          <cell r="G711" t="str">
            <v>West</v>
          </cell>
          <cell r="H711" t="str">
            <v>CROSS ASSET</v>
          </cell>
          <cell r="I711" t="str">
            <v>CROSS ASSET</v>
          </cell>
          <cell r="J711">
            <v>0</v>
          </cell>
          <cell r="K711">
            <v>0</v>
          </cell>
          <cell r="L711" t="str">
            <v>Haliru , Sani</v>
          </cell>
        </row>
        <row r="712">
          <cell r="A712" t="str">
            <v>NIP_BP11_C_OGIS_WS1_A15</v>
          </cell>
          <cell r="B712" t="str">
            <v>Oil Infrastructure</v>
          </cell>
          <cell r="C712" t="str">
            <v>OGI Maintenance</v>
          </cell>
          <cell r="D712" t="str">
            <v>C_OGIS_WS1_A15</v>
          </cell>
          <cell r="E712" t="str">
            <v>PROVISION OF WATER TANKER FOR YOKRI/NORTH BANK OPS</v>
          </cell>
          <cell r="F712" t="str">
            <v>SWAMP WEST</v>
          </cell>
          <cell r="G712" t="str">
            <v>West</v>
          </cell>
          <cell r="H712" t="str">
            <v>CROSS ASSET</v>
          </cell>
          <cell r="I712" t="str">
            <v>CROSS ASSET</v>
          </cell>
          <cell r="J712">
            <v>0</v>
          </cell>
          <cell r="K712">
            <v>0</v>
          </cell>
          <cell r="L712" t="str">
            <v>Haliru , Sani</v>
          </cell>
        </row>
        <row r="713">
          <cell r="A713" t="str">
            <v>NIP_BP11_C_OGIS_WS1_A16</v>
          </cell>
          <cell r="B713" t="str">
            <v>Oil Infrastructure</v>
          </cell>
          <cell r="C713" t="str">
            <v>OGI Maintenance</v>
          </cell>
          <cell r="D713" t="str">
            <v>C_OGIS_WS1_A16</v>
          </cell>
          <cell r="E713" t="str">
            <v>PURCHASE OF MOBILE AIR COMPRESSOR FOR OTUMARA FS</v>
          </cell>
          <cell r="F713" t="str">
            <v>SWAMP WEST</v>
          </cell>
          <cell r="G713" t="str">
            <v>West</v>
          </cell>
          <cell r="H713" t="str">
            <v>CROSS ASSET</v>
          </cell>
          <cell r="I713" t="str">
            <v>CROSS ASSET</v>
          </cell>
          <cell r="J713">
            <v>0</v>
          </cell>
          <cell r="K713">
            <v>0</v>
          </cell>
          <cell r="L713" t="str">
            <v>Haliru , Sani</v>
          </cell>
        </row>
        <row r="714">
          <cell r="A714" t="str">
            <v>NIP_BP11_C_OGIS_WS1_A17</v>
          </cell>
          <cell r="B714" t="str">
            <v>Oil Infrastructure</v>
          </cell>
          <cell r="C714" t="str">
            <v>OGI Maintenance</v>
          </cell>
          <cell r="D714" t="str">
            <v>C_OGIS_WS1_A17</v>
          </cell>
          <cell r="E714" t="str">
            <v>SECURITY IMPROVEMENT IN WEST SWAMP 1 FACILITIES</v>
          </cell>
          <cell r="F714" t="str">
            <v>SWAMP WEST</v>
          </cell>
          <cell r="G714" t="str">
            <v>West</v>
          </cell>
          <cell r="H714" t="str">
            <v>CROSS ASSET</v>
          </cell>
          <cell r="I714" t="str">
            <v>CROSS ASSET</v>
          </cell>
          <cell r="J714">
            <v>0</v>
          </cell>
          <cell r="K714">
            <v>0</v>
          </cell>
          <cell r="L714" t="str">
            <v>Haliru , Sani</v>
          </cell>
        </row>
        <row r="715">
          <cell r="A715" t="str">
            <v>NIP_BP11_C_OGIS_WS1_A18</v>
          </cell>
          <cell r="B715" t="str">
            <v>Oil Infrastructure</v>
          </cell>
          <cell r="C715" t="str">
            <v>OGI Maintenance</v>
          </cell>
          <cell r="D715" t="str">
            <v>C_OGIS_WS1_A18</v>
          </cell>
          <cell r="E715" t="str">
            <v>PROVISION OF FIRE SYSTEM IN YOKRI COMP STN</v>
          </cell>
          <cell r="F715" t="str">
            <v>SWAMP WEST</v>
          </cell>
          <cell r="G715" t="str">
            <v>West</v>
          </cell>
          <cell r="H715" t="str">
            <v>CROSS ASSET</v>
          </cell>
          <cell r="I715" t="str">
            <v>CROSS ASSET</v>
          </cell>
          <cell r="J715">
            <v>0</v>
          </cell>
          <cell r="K715">
            <v>0</v>
          </cell>
          <cell r="L715" t="str">
            <v>Haliru , Sani</v>
          </cell>
        </row>
        <row r="716">
          <cell r="A716" t="str">
            <v>NIP_BP11_C_OGIS_WS1_A19</v>
          </cell>
          <cell r="B716" t="str">
            <v>Oil Infrastructure</v>
          </cell>
          <cell r="C716" t="str">
            <v>OGI Maintenance</v>
          </cell>
          <cell r="D716" t="str">
            <v>C_OGIS_WS1_A19</v>
          </cell>
          <cell r="E716" t="str">
            <v>INSTRUMENTATION UPGRADE IN WEST SWAMP 1</v>
          </cell>
          <cell r="F716" t="str">
            <v>SWAMP WEST</v>
          </cell>
          <cell r="G716" t="str">
            <v>West</v>
          </cell>
          <cell r="H716" t="str">
            <v>CROSS ASSET</v>
          </cell>
          <cell r="I716" t="str">
            <v>CROSS ASSET</v>
          </cell>
          <cell r="J716">
            <v>0</v>
          </cell>
          <cell r="K716">
            <v>0</v>
          </cell>
          <cell r="L716" t="str">
            <v>Haliru , Sani</v>
          </cell>
        </row>
        <row r="717">
          <cell r="A717" t="str">
            <v>NIP_BP11_C_OGIS_WS1_A20</v>
          </cell>
          <cell r="B717" t="str">
            <v>Oil Infrastructure</v>
          </cell>
          <cell r="C717" t="str">
            <v>OGI Maintenance</v>
          </cell>
          <cell r="D717" t="str">
            <v>C_OGIS_WS1_A20</v>
          </cell>
          <cell r="E717" t="str">
            <v>INSTALLATION OF FLARE STACK AT NORTH BANK F/S</v>
          </cell>
          <cell r="F717" t="str">
            <v>SWAMP WEST</v>
          </cell>
          <cell r="G717" t="str">
            <v>West</v>
          </cell>
          <cell r="H717" t="str">
            <v>CROSS ASSET</v>
          </cell>
          <cell r="I717" t="str">
            <v>CROSS ASSET</v>
          </cell>
          <cell r="J717">
            <v>0</v>
          </cell>
          <cell r="K717">
            <v>0</v>
          </cell>
          <cell r="L717" t="str">
            <v>Haliru , Sani</v>
          </cell>
        </row>
        <row r="718">
          <cell r="A718" t="str">
            <v>NIP_BP11_C_OGIS_WS1_A21</v>
          </cell>
          <cell r="B718" t="str">
            <v>Oil Infrastructure</v>
          </cell>
          <cell r="C718" t="str">
            <v>OGI Maintenance</v>
          </cell>
          <cell r="D718" t="str">
            <v>C_OGIS_WS1_A21</v>
          </cell>
          <cell r="E718" t="str">
            <v>IMPLEMENTATION OF PROCESS SAFETY BASIC REQ. IN WS1</v>
          </cell>
          <cell r="F718" t="str">
            <v>SWAMP WEST</v>
          </cell>
          <cell r="G718" t="str">
            <v>West</v>
          </cell>
          <cell r="H718" t="str">
            <v>CROSS ASSET</v>
          </cell>
          <cell r="I718" t="str">
            <v>CROSS ASSET</v>
          </cell>
          <cell r="J718">
            <v>0</v>
          </cell>
          <cell r="K718">
            <v>0</v>
          </cell>
          <cell r="L718" t="str">
            <v>Haliru , Sani</v>
          </cell>
        </row>
        <row r="719">
          <cell r="A719" t="str">
            <v>NIP_BP11_C_OGIS_WS1_A22</v>
          </cell>
          <cell r="B719" t="str">
            <v>Oil Infrastructure</v>
          </cell>
          <cell r="C719" t="str">
            <v>OGI Maintenance</v>
          </cell>
          <cell r="D719" t="str">
            <v>C_OGIS_WS1_A22</v>
          </cell>
          <cell r="E719" t="str">
            <v>GAS GEN PROVISION IN ESCRAVOS FACILITIES</v>
          </cell>
          <cell r="F719" t="str">
            <v>SWAMP WEST</v>
          </cell>
          <cell r="G719" t="str">
            <v>West</v>
          </cell>
          <cell r="H719" t="str">
            <v>CROSS ASSET</v>
          </cell>
          <cell r="I719" t="str">
            <v>CROSS ASSET</v>
          </cell>
          <cell r="J719">
            <v>0</v>
          </cell>
          <cell r="K719">
            <v>0</v>
          </cell>
          <cell r="L719" t="str">
            <v>Haliru , Sani</v>
          </cell>
        </row>
        <row r="720">
          <cell r="A720" t="str">
            <v>NIP_BP11_C_OGIS_WS1_A23</v>
          </cell>
          <cell r="B720" t="str">
            <v>Oil Infrastructure</v>
          </cell>
          <cell r="C720" t="str">
            <v>OGI Maintenance</v>
          </cell>
          <cell r="D720" t="str">
            <v>C_OGIS_WS1_A23</v>
          </cell>
          <cell r="E720" t="str">
            <v>REVAMPING OF YOKRI COMPRESSORS</v>
          </cell>
          <cell r="F720" t="str">
            <v>SWAMP WEST</v>
          </cell>
          <cell r="G720" t="str">
            <v>West</v>
          </cell>
          <cell r="H720" t="str">
            <v>CROSS ASSET</v>
          </cell>
          <cell r="I720" t="str">
            <v>CROSS ASSET</v>
          </cell>
          <cell r="J720">
            <v>0</v>
          </cell>
          <cell r="K720">
            <v>0</v>
          </cell>
          <cell r="L720" t="str">
            <v>Haliru , Sani</v>
          </cell>
        </row>
        <row r="721">
          <cell r="A721" t="str">
            <v>NIP_BP11_C_OGIS_WS2_A02</v>
          </cell>
          <cell r="B721" t="str">
            <v>Oil Infrastructure</v>
          </cell>
          <cell r="C721" t="str">
            <v>OGI Maintenance</v>
          </cell>
          <cell r="D721" t="str">
            <v>C_OGIS_WS2_A02</v>
          </cell>
          <cell r="E721" t="str">
            <v>UNDERWATER MAINTENANCE OF MARINE STRUCTURES IN WS2</v>
          </cell>
          <cell r="F721" t="str">
            <v>SWAMP WEST</v>
          </cell>
          <cell r="G721" t="str">
            <v>West</v>
          </cell>
          <cell r="H721" t="str">
            <v>CROSS ASSET</v>
          </cell>
          <cell r="I721" t="str">
            <v>CROSS ASSET</v>
          </cell>
          <cell r="J721">
            <v>0</v>
          </cell>
          <cell r="K721">
            <v>0</v>
          </cell>
          <cell r="L721" t="str">
            <v>Haliru , Sani</v>
          </cell>
        </row>
        <row r="722">
          <cell r="A722" t="str">
            <v>NIP_BP11_C_OGIS_WS2_A03</v>
          </cell>
          <cell r="B722" t="str">
            <v>Oil Infrastructure</v>
          </cell>
          <cell r="C722" t="str">
            <v>OGI Maintenance</v>
          </cell>
          <cell r="D722" t="str">
            <v>C_OGIS_WS2_A03</v>
          </cell>
          <cell r="E722" t="str">
            <v>IMPLEMENTATION OF ASSET INTEGRITY ACTIONS IN WS2</v>
          </cell>
          <cell r="F722" t="str">
            <v>SWAMP WEST</v>
          </cell>
          <cell r="G722" t="str">
            <v>West</v>
          </cell>
          <cell r="H722" t="str">
            <v>CROSS ASSET</v>
          </cell>
          <cell r="I722" t="str">
            <v>CROSS ASSET</v>
          </cell>
          <cell r="J722">
            <v>0</v>
          </cell>
          <cell r="K722">
            <v>0</v>
          </cell>
          <cell r="L722" t="str">
            <v>Haliru , Sani</v>
          </cell>
        </row>
        <row r="723">
          <cell r="A723" t="str">
            <v>NIP_BP11_C_OGIS_WS2_A04</v>
          </cell>
          <cell r="B723" t="str">
            <v>Oil Infrastructure</v>
          </cell>
          <cell r="C723" t="str">
            <v>OGI Maintenance</v>
          </cell>
          <cell r="D723" t="str">
            <v>C_OGIS_WS2_A04</v>
          </cell>
          <cell r="E723" t="str">
            <v>PURCHASE OF GAS GENERATORS FOR WS2 FACILITIES</v>
          </cell>
          <cell r="F723" t="str">
            <v>SWAMP WEST</v>
          </cell>
          <cell r="G723" t="str">
            <v>West</v>
          </cell>
          <cell r="H723" t="str">
            <v>CROSS ASSET</v>
          </cell>
          <cell r="I723" t="str">
            <v>CROSS ASSET</v>
          </cell>
          <cell r="J723">
            <v>0</v>
          </cell>
          <cell r="K723">
            <v>0</v>
          </cell>
          <cell r="L723" t="str">
            <v>Haliru , Sani</v>
          </cell>
        </row>
        <row r="724">
          <cell r="A724" t="str">
            <v>NIP_BP11_C_OGIS_WS2_A05</v>
          </cell>
          <cell r="B724" t="str">
            <v>Oil Infrastructure</v>
          </cell>
          <cell r="C724" t="str">
            <v>OGI Maintenance</v>
          </cell>
          <cell r="D724" t="str">
            <v>C_OGIS_WS2_A05</v>
          </cell>
          <cell r="E724" t="str">
            <v>TOP OVERHAUL OF PUMP ENGINES IN WEST SWAMP 2</v>
          </cell>
          <cell r="F724" t="str">
            <v>SWAMP WEST</v>
          </cell>
          <cell r="G724" t="str">
            <v>West</v>
          </cell>
          <cell r="H724" t="str">
            <v>CROSS ASSET</v>
          </cell>
          <cell r="I724" t="str">
            <v>CROSS ASSET</v>
          </cell>
          <cell r="J724">
            <v>0</v>
          </cell>
          <cell r="K724">
            <v>0</v>
          </cell>
          <cell r="L724" t="str">
            <v>Haliru , Sani</v>
          </cell>
        </row>
        <row r="725">
          <cell r="A725" t="str">
            <v>NIP_BP11_C_OGIS_WS2_A06</v>
          </cell>
          <cell r="B725" t="str">
            <v>Oil Infrastructure</v>
          </cell>
          <cell r="C725" t="str">
            <v>OGI Maintenance</v>
          </cell>
          <cell r="D725" t="str">
            <v>C_OGIS_WS2_A06</v>
          </cell>
          <cell r="E725" t="str">
            <v>HELIPAD UPGRADE IN WEST WAMP 2</v>
          </cell>
          <cell r="F725" t="str">
            <v>SWAMP WEST</v>
          </cell>
          <cell r="G725" t="str">
            <v>West</v>
          </cell>
          <cell r="H725" t="str">
            <v>CROSS ASSET</v>
          </cell>
          <cell r="I725" t="str">
            <v>CROSS ASSET</v>
          </cell>
          <cell r="J725">
            <v>0</v>
          </cell>
          <cell r="K725">
            <v>0</v>
          </cell>
          <cell r="L725" t="str">
            <v>Haliru , Sani</v>
          </cell>
        </row>
        <row r="726">
          <cell r="A726" t="str">
            <v>NIP_BP11_C_OGIS_WS2_A07</v>
          </cell>
          <cell r="B726" t="str">
            <v>Oil Infrastructure</v>
          </cell>
          <cell r="C726" t="str">
            <v>OGI Maintenance</v>
          </cell>
          <cell r="D726" t="str">
            <v>C_OGIS_WS2_A07</v>
          </cell>
          <cell r="E726" t="str">
            <v>PROVISION OF INSTRUMENT AIR IN STS2 FACILITIES</v>
          </cell>
          <cell r="F726" t="str">
            <v>SWAMP WEST</v>
          </cell>
          <cell r="G726" t="str">
            <v>West</v>
          </cell>
          <cell r="H726" t="str">
            <v>CROSS ASSET</v>
          </cell>
          <cell r="I726" t="str">
            <v>CROSS ASSET</v>
          </cell>
          <cell r="J726">
            <v>0</v>
          </cell>
          <cell r="K726">
            <v>0</v>
          </cell>
          <cell r="L726" t="str">
            <v>Haliru , Sani</v>
          </cell>
        </row>
        <row r="727">
          <cell r="A727" t="str">
            <v>NIP_BP11_C_OGIS_WS2_A08</v>
          </cell>
          <cell r="B727" t="str">
            <v>Oil Infrastructure</v>
          </cell>
          <cell r="C727" t="str">
            <v>OGI Maintenance</v>
          </cell>
          <cell r="D727" t="str">
            <v>C_OGIS_WS2_A08</v>
          </cell>
          <cell r="E727" t="str">
            <v>PROVISION OF GAS GENERATOR FOR TUNU FLOW STATION</v>
          </cell>
          <cell r="F727" t="str">
            <v>SWAMP WEST</v>
          </cell>
          <cell r="G727" t="str">
            <v>West</v>
          </cell>
          <cell r="H727" t="str">
            <v>CROSS ASSET</v>
          </cell>
          <cell r="I727" t="str">
            <v>CROSS ASSET</v>
          </cell>
          <cell r="J727">
            <v>0</v>
          </cell>
          <cell r="K727">
            <v>0</v>
          </cell>
          <cell r="L727" t="str">
            <v>Haliru , Sani</v>
          </cell>
        </row>
        <row r="728">
          <cell r="A728" t="str">
            <v>NIP_BP11_C_OGIS_WS2_A09</v>
          </cell>
          <cell r="B728" t="str">
            <v>Oil Infrastructure</v>
          </cell>
          <cell r="C728" t="str">
            <v>OGI Maintenance</v>
          </cell>
          <cell r="D728" t="str">
            <v>C_OGIS_WS2_A09</v>
          </cell>
          <cell r="E728" t="str">
            <v>PROVISION OF GAS GENERATOR FOR BENISEDE FLOW STN</v>
          </cell>
          <cell r="F728" t="str">
            <v>SWAMP WEST</v>
          </cell>
          <cell r="G728" t="str">
            <v>West</v>
          </cell>
          <cell r="H728" t="str">
            <v>CROSS ASSET</v>
          </cell>
          <cell r="I728" t="str">
            <v>CROSS ASSET</v>
          </cell>
          <cell r="J728">
            <v>0</v>
          </cell>
          <cell r="K728">
            <v>0</v>
          </cell>
          <cell r="L728" t="str">
            <v>Haliru , Sani</v>
          </cell>
        </row>
        <row r="729">
          <cell r="A729" t="str">
            <v>NIP_BP11_C_OGIS_WS2_A10</v>
          </cell>
          <cell r="B729" t="str">
            <v>Oil Infrastructure</v>
          </cell>
          <cell r="C729" t="str">
            <v>OGI Maintenance</v>
          </cell>
          <cell r="D729" t="str">
            <v>C_OGIS_WS2_A10</v>
          </cell>
          <cell r="E729" t="str">
            <v>SECURITY IMPROVEMENT IN WEST SWAMP 2 FACILITIES</v>
          </cell>
          <cell r="F729" t="str">
            <v>SWAMP WEST</v>
          </cell>
          <cell r="G729" t="str">
            <v>West</v>
          </cell>
          <cell r="H729" t="str">
            <v>CROSS ASSET</v>
          </cell>
          <cell r="I729" t="str">
            <v>CROSS ASSET</v>
          </cell>
          <cell r="J729">
            <v>0</v>
          </cell>
          <cell r="K729">
            <v>0</v>
          </cell>
          <cell r="L729" t="str">
            <v>Haliru , Sani</v>
          </cell>
        </row>
        <row r="730">
          <cell r="A730" t="str">
            <v>NIP_BP11_C_OGIS_PTW_A17</v>
          </cell>
          <cell r="B730" t="str">
            <v>Oil Infrastructure</v>
          </cell>
          <cell r="C730" t="str">
            <v>OGI Maintenance</v>
          </cell>
          <cell r="D730" t="str">
            <v>C_OGIS_PTW_A17</v>
          </cell>
          <cell r="E730" t="str">
            <v>REPLACEMENT OF FORCADOS TERM PUMP HOUSE HOIST ASSY</v>
          </cell>
          <cell r="F730" t="str">
            <v>WEST</v>
          </cell>
          <cell r="G730" t="str">
            <v>West</v>
          </cell>
          <cell r="H730" t="str">
            <v>CROSS ASSET</v>
          </cell>
          <cell r="I730" t="str">
            <v>CROSS ASSET</v>
          </cell>
          <cell r="J730">
            <v>0</v>
          </cell>
          <cell r="K730">
            <v>0</v>
          </cell>
          <cell r="L730" t="str">
            <v>Haliru , Sani</v>
          </cell>
        </row>
        <row r="731">
          <cell r="A731" t="str">
            <v>NIP_BP11_C_OGIS_PTW_A18</v>
          </cell>
          <cell r="B731" t="str">
            <v>Oil Infrastructure</v>
          </cell>
          <cell r="C731" t="str">
            <v>OGI Maintenance</v>
          </cell>
          <cell r="D731" t="str">
            <v>C_OGIS_PTW_A18</v>
          </cell>
          <cell r="E731" t="str">
            <v>Security Improvements in Forcados Terminal</v>
          </cell>
          <cell r="F731" t="str">
            <v>WEST</v>
          </cell>
          <cell r="G731" t="str">
            <v>West</v>
          </cell>
          <cell r="H731" t="str">
            <v>CROSS ASSET</v>
          </cell>
          <cell r="I731" t="str">
            <v>CROSS ASSET</v>
          </cell>
          <cell r="J731">
            <v>0</v>
          </cell>
          <cell r="K731">
            <v>0</v>
          </cell>
          <cell r="L731" t="str">
            <v>Haliru , Sani</v>
          </cell>
        </row>
        <row r="732">
          <cell r="A732" t="str">
            <v>NIP_BP11_C_OGIS_WLA_A19</v>
          </cell>
          <cell r="B732" t="str">
            <v>Oil Infrastructure</v>
          </cell>
          <cell r="C732" t="str">
            <v>OGI Maintenance</v>
          </cell>
          <cell r="D732" t="str">
            <v>C_OGIS_WLA_A19</v>
          </cell>
          <cell r="E732" t="str">
            <v>UPS REACTIVATION FOR WEST LAND ROTATING EQUIPMENT</v>
          </cell>
          <cell r="F732" t="str">
            <v>LAND WEST</v>
          </cell>
          <cell r="G732" t="str">
            <v>West</v>
          </cell>
          <cell r="H732" t="str">
            <v>CROSS ASSET</v>
          </cell>
          <cell r="I732" t="str">
            <v>CROSS ASSET</v>
          </cell>
          <cell r="J732">
            <v>0</v>
          </cell>
          <cell r="K732">
            <v>0</v>
          </cell>
          <cell r="L732" t="str">
            <v>Haliru , Sani</v>
          </cell>
        </row>
        <row r="733">
          <cell r="A733" t="str">
            <v>NIP_BP11_C_OGIS_WS1_A11</v>
          </cell>
          <cell r="B733" t="str">
            <v>Oil Infrastructure</v>
          </cell>
          <cell r="C733" t="str">
            <v>OGI Maintenance</v>
          </cell>
          <cell r="D733" t="str">
            <v>C_OGIS_WS1_A11</v>
          </cell>
          <cell r="E733" t="str">
            <v>MAINTENANCE PAINTING OF SOME STATIONS IN WS1</v>
          </cell>
          <cell r="F733" t="str">
            <v>SWAMP WEST</v>
          </cell>
          <cell r="G733" t="str">
            <v>West</v>
          </cell>
          <cell r="H733" t="str">
            <v>CROSS ASSET</v>
          </cell>
          <cell r="I733" t="str">
            <v>CROSS ASSET</v>
          </cell>
          <cell r="J733">
            <v>0</v>
          </cell>
          <cell r="K733">
            <v>0</v>
          </cell>
          <cell r="L733" t="str">
            <v>Haliru , Sani</v>
          </cell>
        </row>
        <row r="734">
          <cell r="A734" t="str">
            <v>NIP_BP11_C_OGIS_WS1_A02</v>
          </cell>
          <cell r="B734" t="str">
            <v>Oil Infrastructure</v>
          </cell>
          <cell r="C734" t="str">
            <v>OGI Maintenance</v>
          </cell>
          <cell r="D734" t="str">
            <v>C_OGIS_WS1_A02</v>
          </cell>
          <cell r="E734" t="str">
            <v>UNDERWATER INSPECTION OF PILED FACILITY IN WS1</v>
          </cell>
          <cell r="F734" t="str">
            <v>SWAMP WEST</v>
          </cell>
          <cell r="G734" t="str">
            <v>West</v>
          </cell>
          <cell r="H734" t="str">
            <v>CROSS ASSET</v>
          </cell>
          <cell r="I734" t="str">
            <v>CROSS ASSET</v>
          </cell>
          <cell r="J734">
            <v>0</v>
          </cell>
          <cell r="K734">
            <v>0</v>
          </cell>
          <cell r="L734" t="str">
            <v>Haliru , Sani</v>
          </cell>
        </row>
        <row r="735">
          <cell r="A735" t="str">
            <v>NIP_BP11_C_OGIS_WS1_A03</v>
          </cell>
          <cell r="B735" t="str">
            <v>Oil Infrastructure</v>
          </cell>
          <cell r="C735" t="str">
            <v>OGI Maintenance</v>
          </cell>
          <cell r="D735" t="str">
            <v>C_OGIS_WS1_A03</v>
          </cell>
          <cell r="E735" t="str">
            <v>ODIDI NODE AGG TURBINE INSPECTIONS IN WEST SWAMP 1</v>
          </cell>
          <cell r="F735" t="str">
            <v>SWAMP WEST</v>
          </cell>
          <cell r="G735" t="str">
            <v>West</v>
          </cell>
          <cell r="H735" t="str">
            <v>CROSS ASSET</v>
          </cell>
          <cell r="I735" t="str">
            <v>CROSS ASSET</v>
          </cell>
          <cell r="J735">
            <v>0</v>
          </cell>
          <cell r="K735">
            <v>0</v>
          </cell>
          <cell r="L735" t="str">
            <v>Haliru , Sani</v>
          </cell>
        </row>
        <row r="736">
          <cell r="A736" t="str">
            <v>NIP_BP11_C_OGIS_WS1_A05</v>
          </cell>
          <cell r="B736" t="str">
            <v>Oil Infrastructure</v>
          </cell>
          <cell r="C736" t="str">
            <v>OGI Maintenance</v>
          </cell>
          <cell r="D736" t="str">
            <v>C_OGIS_WS1_A05</v>
          </cell>
          <cell r="E736" t="str">
            <v>OVERHAUL OF YOKRI COMPRESSORS AND ITS DRIVERS</v>
          </cell>
          <cell r="F736" t="str">
            <v>SWAMP WEST</v>
          </cell>
          <cell r="G736" t="str">
            <v>West</v>
          </cell>
          <cell r="H736" t="str">
            <v>CROSS ASSET</v>
          </cell>
          <cell r="I736" t="str">
            <v>CROSS ASSET</v>
          </cell>
          <cell r="J736">
            <v>0</v>
          </cell>
          <cell r="K736">
            <v>0</v>
          </cell>
          <cell r="L736" t="str">
            <v>Haliru , Sani</v>
          </cell>
        </row>
        <row r="737">
          <cell r="A737" t="str">
            <v>NIP_BP11_C_OGIS_WS1_A06</v>
          </cell>
          <cell r="B737" t="str">
            <v>Oil Infrastructure</v>
          </cell>
          <cell r="C737" t="str">
            <v>OGI Maintenance</v>
          </cell>
          <cell r="D737" t="str">
            <v>C_OGIS_WS1_A06</v>
          </cell>
          <cell r="E737" t="str">
            <v>PROCUREMENT OF GAS GENERATORS FOR WS1 FACILITIES</v>
          </cell>
          <cell r="F737" t="str">
            <v>SWAMP WEST</v>
          </cell>
          <cell r="G737" t="str">
            <v>West</v>
          </cell>
          <cell r="H737" t="str">
            <v>CROSS ASSET</v>
          </cell>
          <cell r="I737" t="str">
            <v>CROSS ASSET</v>
          </cell>
          <cell r="J737">
            <v>0</v>
          </cell>
          <cell r="K737">
            <v>0</v>
          </cell>
          <cell r="L737" t="str">
            <v>Haliru , Sani</v>
          </cell>
        </row>
        <row r="738">
          <cell r="A738" t="str">
            <v>NIP_BP11_C_OGIS_WS1_A07</v>
          </cell>
          <cell r="B738" t="str">
            <v>Oil Infrastructure</v>
          </cell>
          <cell r="C738" t="str">
            <v>OGI Maintenance</v>
          </cell>
          <cell r="D738" t="str">
            <v>C_OGIS_WS1_A07</v>
          </cell>
          <cell r="E738" t="str">
            <v>OVERHAUL OF ENGINES AT N/BANK, YOKRI /BANK</v>
          </cell>
          <cell r="F738" t="str">
            <v>SWAMP WEST</v>
          </cell>
          <cell r="G738" t="str">
            <v>West</v>
          </cell>
          <cell r="H738" t="str">
            <v>CROSS ASSET</v>
          </cell>
          <cell r="I738" t="str">
            <v>CROSS ASSET</v>
          </cell>
          <cell r="J738">
            <v>0</v>
          </cell>
          <cell r="K738">
            <v>0</v>
          </cell>
          <cell r="L738" t="str">
            <v>Haliru , Sani</v>
          </cell>
        </row>
        <row r="739">
          <cell r="A739" t="str">
            <v>NIP_BP11_C_OGIS_EL1_A11</v>
          </cell>
          <cell r="B739" t="str">
            <v>Oil Infrastructure</v>
          </cell>
          <cell r="C739" t="str">
            <v>OGI Maintenance</v>
          </cell>
          <cell r="D739" t="str">
            <v>C_OGIS_EL1_A11</v>
          </cell>
          <cell r="E739" t="str">
            <v>OVERHAULS OF EL1 AGG COMPRESSORS</v>
          </cell>
          <cell r="F739" t="str">
            <v>LAND EAST</v>
          </cell>
          <cell r="G739" t="str">
            <v>East</v>
          </cell>
          <cell r="H739" t="str">
            <v>CROSS ASSET</v>
          </cell>
          <cell r="I739" t="str">
            <v>CROSS ASSET</v>
          </cell>
          <cell r="J739">
            <v>0</v>
          </cell>
          <cell r="K739">
            <v>0</v>
          </cell>
          <cell r="L739" t="str">
            <v>Haliru , Sani</v>
          </cell>
        </row>
        <row r="740">
          <cell r="A740" t="str">
            <v>NIP_BP11_C_OGIS_EL1_A13</v>
          </cell>
          <cell r="B740" t="str">
            <v>Oil Infrastructure</v>
          </cell>
          <cell r="C740" t="str">
            <v>OGI Maintenance</v>
          </cell>
          <cell r="D740" t="str">
            <v>C_OGIS_EL1_A13</v>
          </cell>
          <cell r="E740" t="str">
            <v>CONDITION MONITORING UPGRADE IN EL1</v>
          </cell>
          <cell r="F740" t="str">
            <v>LAND EAST</v>
          </cell>
          <cell r="G740" t="str">
            <v>East</v>
          </cell>
          <cell r="H740" t="str">
            <v>CROSS ASSET</v>
          </cell>
          <cell r="I740" t="str">
            <v>CROSS ASSET</v>
          </cell>
          <cell r="J740">
            <v>0</v>
          </cell>
          <cell r="K740">
            <v>0</v>
          </cell>
          <cell r="L740" t="str">
            <v>Haliru , Sani</v>
          </cell>
        </row>
        <row r="741">
          <cell r="A741" t="str">
            <v>NIP_BP11_C_OGIS_EL2_A01</v>
          </cell>
          <cell r="B741" t="str">
            <v>Oil Infrastructure</v>
          </cell>
          <cell r="C741" t="str">
            <v>OGI Maintenance</v>
          </cell>
          <cell r="D741" t="str">
            <v>C_OGIS_EL2_A01</v>
          </cell>
          <cell r="E741" t="str">
            <v>UPGRADE OF OBSOLETE LIGAMENT VALVES IN EL2</v>
          </cell>
          <cell r="F741" t="str">
            <v>LAND EAST</v>
          </cell>
          <cell r="G741" t="str">
            <v>East</v>
          </cell>
          <cell r="H741" t="str">
            <v>CROSS ASSET</v>
          </cell>
          <cell r="I741" t="str">
            <v>CROSS ASSET</v>
          </cell>
          <cell r="J741">
            <v>0</v>
          </cell>
          <cell r="K741">
            <v>0</v>
          </cell>
          <cell r="L741" t="str">
            <v>Haliru , Sani</v>
          </cell>
        </row>
        <row r="742">
          <cell r="A742" t="str">
            <v>NIP_BP11_C_OGIS_EL2_A02</v>
          </cell>
          <cell r="B742" t="str">
            <v>Oil Infrastructure</v>
          </cell>
          <cell r="C742" t="str">
            <v>OGI Maintenance</v>
          </cell>
          <cell r="D742" t="str">
            <v>C_OGIS_EL2_A02</v>
          </cell>
          <cell r="E742" t="str">
            <v>OVERHAUL OF CRUDE OIL PUMPS IN EL2</v>
          </cell>
          <cell r="F742" t="str">
            <v>LAND EAST</v>
          </cell>
          <cell r="G742" t="str">
            <v>East</v>
          </cell>
          <cell r="H742" t="str">
            <v>CROSS ASSET</v>
          </cell>
          <cell r="I742" t="str">
            <v>CROSS ASSET</v>
          </cell>
          <cell r="J742">
            <v>0</v>
          </cell>
          <cell r="K742">
            <v>0</v>
          </cell>
          <cell r="L742" t="str">
            <v>Haliru , Sani</v>
          </cell>
        </row>
        <row r="743">
          <cell r="A743" t="str">
            <v>NIP_BP11_C_OGIS_PTW_A21</v>
          </cell>
          <cell r="B743" t="str">
            <v>Oil Infrastructure</v>
          </cell>
          <cell r="C743" t="str">
            <v>OGI Maintenance</v>
          </cell>
          <cell r="D743" t="str">
            <v>C_OGIS_PTW_A21</v>
          </cell>
          <cell r="E743" t="str">
            <v>REPLACEMENT OF VALVE ACTUATOR FOR FORCADOS TERM</v>
          </cell>
          <cell r="F743" t="str">
            <v>WEST</v>
          </cell>
          <cell r="G743" t="str">
            <v>West</v>
          </cell>
          <cell r="H743" t="str">
            <v>CROSS ASSET</v>
          </cell>
          <cell r="I743" t="str">
            <v>CROSS ASSET</v>
          </cell>
          <cell r="J743">
            <v>0</v>
          </cell>
          <cell r="K743">
            <v>0</v>
          </cell>
          <cell r="L743" t="str">
            <v>Haliru , Sani</v>
          </cell>
        </row>
        <row r="744">
          <cell r="A744" t="str">
            <v>NIP_BP11_C_OGIS_PTW_A29</v>
          </cell>
          <cell r="B744" t="str">
            <v>Oil Infrastructure</v>
          </cell>
          <cell r="C744" t="str">
            <v>OGI Maintenance</v>
          </cell>
          <cell r="D744" t="str">
            <v>C_OGIS_PTW_A29</v>
          </cell>
          <cell r="E744" t="str">
            <v>Purchase of Vacuum Truck for Forcados Terminal</v>
          </cell>
          <cell r="F744" t="str">
            <v>WEST</v>
          </cell>
          <cell r="G744" t="str">
            <v>West</v>
          </cell>
          <cell r="H744" t="str">
            <v>CROSS ASSET</v>
          </cell>
          <cell r="I744" t="str">
            <v>CROSS ASSET</v>
          </cell>
          <cell r="J744">
            <v>0</v>
          </cell>
          <cell r="K744">
            <v>0</v>
          </cell>
          <cell r="L744" t="str">
            <v>Haliru , Sani</v>
          </cell>
        </row>
        <row r="745">
          <cell r="A745" t="str">
            <v>NIP_BP11_C_OGIS_PTW_A30</v>
          </cell>
          <cell r="B745" t="str">
            <v>Oil Infrastructure</v>
          </cell>
          <cell r="C745" t="str">
            <v>OGI Maintenance</v>
          </cell>
          <cell r="D745" t="str">
            <v>C_OGIS_PTW_A30</v>
          </cell>
          <cell r="E745" t="str">
            <v>Forcados Terminal MOV upgrade</v>
          </cell>
          <cell r="F745" t="str">
            <v>WEST</v>
          </cell>
          <cell r="G745" t="str">
            <v>West</v>
          </cell>
          <cell r="H745" t="str">
            <v>CROSS ASSET</v>
          </cell>
          <cell r="I745" t="str">
            <v>CROSS ASSET</v>
          </cell>
          <cell r="J745">
            <v>0</v>
          </cell>
          <cell r="K745">
            <v>0</v>
          </cell>
          <cell r="L745" t="str">
            <v>Haliru , Sani</v>
          </cell>
        </row>
        <row r="746">
          <cell r="A746" t="str">
            <v>NIP_BP11_C_OGIS_PTW_A31</v>
          </cell>
          <cell r="B746" t="str">
            <v>Oil Infrastructure</v>
          </cell>
          <cell r="C746" t="str">
            <v>OGI Maintenance</v>
          </cell>
          <cell r="D746" t="str">
            <v>C_OGIS_PTW_A31</v>
          </cell>
          <cell r="E746" t="str">
            <v>Forcados Terminal Jetty Fire Water Pump upgrade</v>
          </cell>
          <cell r="F746" t="str">
            <v>WEST</v>
          </cell>
          <cell r="G746" t="str">
            <v>West</v>
          </cell>
          <cell r="H746" t="str">
            <v>CROSS ASSET</v>
          </cell>
          <cell r="I746" t="str">
            <v>CROSS ASSET</v>
          </cell>
          <cell r="J746">
            <v>0</v>
          </cell>
          <cell r="K746">
            <v>0</v>
          </cell>
          <cell r="L746" t="str">
            <v>Haliru , Sani</v>
          </cell>
        </row>
        <row r="747">
          <cell r="A747" t="str">
            <v>NIP_BP11_C_OGIS_PTW_A32</v>
          </cell>
          <cell r="B747" t="str">
            <v>Oil Infrastructure</v>
          </cell>
          <cell r="C747" t="str">
            <v>OGI Maintenance</v>
          </cell>
          <cell r="D747" t="str">
            <v>C_OGIS_PTW_A32</v>
          </cell>
          <cell r="E747" t="str">
            <v>REPLACEMENT OF FORCADOS TERMINAL UPS BATTERIES</v>
          </cell>
          <cell r="F747" t="str">
            <v>WEST</v>
          </cell>
          <cell r="G747" t="str">
            <v>West</v>
          </cell>
          <cell r="H747" t="str">
            <v>CROSS ASSET</v>
          </cell>
          <cell r="I747" t="str">
            <v>CROSS ASSET</v>
          </cell>
          <cell r="J747">
            <v>0</v>
          </cell>
          <cell r="K747">
            <v>0</v>
          </cell>
          <cell r="L747" t="str">
            <v>Haliru , Sani</v>
          </cell>
        </row>
        <row r="748">
          <cell r="A748" t="str">
            <v>NIP_BP11_C_OGIS_PTW_A33</v>
          </cell>
          <cell r="B748" t="str">
            <v>Oil Infrastructure</v>
          </cell>
          <cell r="C748" t="str">
            <v>OGI Maintenance</v>
          </cell>
          <cell r="D748" t="str">
            <v>C_OGIS_PTW_A33</v>
          </cell>
          <cell r="E748" t="str">
            <v>Forcados Terminal Solar Turbines controls upgrade</v>
          </cell>
          <cell r="F748" t="str">
            <v>WEST</v>
          </cell>
          <cell r="G748" t="str">
            <v>West</v>
          </cell>
          <cell r="H748" t="str">
            <v>CROSS ASSET</v>
          </cell>
          <cell r="I748" t="str">
            <v>CROSS ASSET</v>
          </cell>
          <cell r="J748">
            <v>0</v>
          </cell>
          <cell r="K748">
            <v>0</v>
          </cell>
          <cell r="L748" t="str">
            <v>Haliru , Sani</v>
          </cell>
        </row>
        <row r="749">
          <cell r="A749" t="str">
            <v>NIP_BP11_C_OGIS_PTW_A34</v>
          </cell>
          <cell r="B749" t="str">
            <v>Oil Infrastructure</v>
          </cell>
          <cell r="C749" t="str">
            <v>OGI Maintenance</v>
          </cell>
          <cell r="D749" t="str">
            <v>C_OGIS_PTW_A34</v>
          </cell>
          <cell r="E749" t="str">
            <v>Flow Meter Installation on Forcados Term inlet</v>
          </cell>
          <cell r="F749" t="str">
            <v>WEST</v>
          </cell>
          <cell r="G749" t="str">
            <v>West</v>
          </cell>
          <cell r="H749" t="str">
            <v>CROSS ASSET</v>
          </cell>
          <cell r="I749" t="str">
            <v>CROSS ASSET</v>
          </cell>
          <cell r="J749">
            <v>0</v>
          </cell>
          <cell r="K749">
            <v>0</v>
          </cell>
          <cell r="L749" t="str">
            <v>Haliru , Sani</v>
          </cell>
        </row>
        <row r="750">
          <cell r="A750" t="str">
            <v>NIP_BP11_C_OGIS_EL2_A04</v>
          </cell>
          <cell r="B750" t="str">
            <v>Oil Infrastructure</v>
          </cell>
          <cell r="C750" t="str">
            <v>OGI Maintenance</v>
          </cell>
          <cell r="D750" t="str">
            <v>C_OGIS_EL2_A04</v>
          </cell>
          <cell r="E750" t="str">
            <v>20,000 HRS OVERHAUL OF CRUDE OIL PUMPS IN EL2</v>
          </cell>
          <cell r="F750" t="str">
            <v>LAND EAST</v>
          </cell>
          <cell r="G750" t="str">
            <v>East</v>
          </cell>
          <cell r="H750" t="str">
            <v>CROSS ASSET</v>
          </cell>
          <cell r="I750" t="str">
            <v>CROSS ASSET</v>
          </cell>
          <cell r="J750">
            <v>0</v>
          </cell>
          <cell r="K750">
            <v>0</v>
          </cell>
          <cell r="L750" t="str">
            <v>Haliru , Sani</v>
          </cell>
        </row>
        <row r="751">
          <cell r="A751" t="str">
            <v>NIP_BP11_C_OGIS_EL2_A05</v>
          </cell>
          <cell r="B751" t="str">
            <v>Oil Infrastructure</v>
          </cell>
          <cell r="C751" t="str">
            <v>OGI Maintenance</v>
          </cell>
          <cell r="D751" t="str">
            <v>C_OGIS_EL2_A05</v>
          </cell>
          <cell r="E751" t="str">
            <v>OVERHAUL OF CAT ENGINES EL2</v>
          </cell>
          <cell r="F751" t="str">
            <v>LAND EAST</v>
          </cell>
          <cell r="G751" t="str">
            <v>East</v>
          </cell>
          <cell r="H751" t="str">
            <v>CROSS ASSET</v>
          </cell>
          <cell r="I751" t="str">
            <v>CROSS ASSET</v>
          </cell>
          <cell r="J751">
            <v>0</v>
          </cell>
          <cell r="K751">
            <v>0</v>
          </cell>
          <cell r="L751" t="str">
            <v>Haliru , Sani</v>
          </cell>
        </row>
        <row r="752">
          <cell r="A752" t="str">
            <v>NIP_BP11_C_OGIS_EL2_A07</v>
          </cell>
          <cell r="B752" t="str">
            <v>Oil Infrastructure</v>
          </cell>
          <cell r="C752" t="str">
            <v>OGI Maintenance</v>
          </cell>
          <cell r="D752" t="str">
            <v>C_OGIS_EL2_A07</v>
          </cell>
          <cell r="E752" t="str">
            <v>REPLACEMENT OF ROBERTSHAW PANELS IN EL2 F/S</v>
          </cell>
          <cell r="F752" t="str">
            <v>LAND EAST</v>
          </cell>
          <cell r="G752" t="str">
            <v>East</v>
          </cell>
          <cell r="H752" t="str">
            <v>CROSS ASSET</v>
          </cell>
          <cell r="I752" t="str">
            <v>CROSS ASSET</v>
          </cell>
          <cell r="J752">
            <v>0</v>
          </cell>
          <cell r="K752">
            <v>0</v>
          </cell>
          <cell r="L752" t="str">
            <v>Haliru , Sani</v>
          </cell>
        </row>
        <row r="753">
          <cell r="A753" t="str">
            <v>NIP_BP11_C_OGIS_EL2_A08</v>
          </cell>
          <cell r="B753" t="str">
            <v>Oil Infrastructure</v>
          </cell>
          <cell r="C753" t="str">
            <v>OGI Maintenance</v>
          </cell>
          <cell r="D753" t="str">
            <v>C_OGIS_EL2_A08</v>
          </cell>
          <cell r="E753" t="str">
            <v>REPLACEMENT OF SAFETY RELIEF VALVES IN EL2</v>
          </cell>
          <cell r="F753" t="str">
            <v>LAND EAST</v>
          </cell>
          <cell r="G753" t="str">
            <v>East</v>
          </cell>
          <cell r="H753" t="str">
            <v>CROSS ASSET</v>
          </cell>
          <cell r="I753" t="str">
            <v>CROSS ASSET</v>
          </cell>
          <cell r="J753">
            <v>0</v>
          </cell>
          <cell r="K753">
            <v>0</v>
          </cell>
          <cell r="L753" t="str">
            <v>Haliru , Sani</v>
          </cell>
        </row>
        <row r="754">
          <cell r="A754" t="str">
            <v>NIP_BP11_C_OGIS_EL2_A09</v>
          </cell>
          <cell r="B754" t="str">
            <v>Oil Infrastructure</v>
          </cell>
          <cell r="C754" t="str">
            <v>OGI Maintenance</v>
          </cell>
          <cell r="D754" t="str">
            <v>C_OGIS_EL2_A09</v>
          </cell>
          <cell r="E754" t="str">
            <v>CHEMICAL INJECTION SYSTEMS UPGRADE IN EL2</v>
          </cell>
          <cell r="F754" t="str">
            <v>LAND EAST</v>
          </cell>
          <cell r="G754" t="str">
            <v>East</v>
          </cell>
          <cell r="H754" t="str">
            <v>CROSS ASSET</v>
          </cell>
          <cell r="I754" t="str">
            <v>CROSS ASSET</v>
          </cell>
          <cell r="J754">
            <v>0</v>
          </cell>
          <cell r="K754">
            <v>0</v>
          </cell>
          <cell r="L754" t="str">
            <v>Haliru , Sani</v>
          </cell>
        </row>
        <row r="755">
          <cell r="A755" t="str">
            <v>NIP_BP11_C_OGIS_EL2_A10</v>
          </cell>
          <cell r="B755" t="str">
            <v>Oil Infrastructure</v>
          </cell>
          <cell r="C755" t="str">
            <v>OGI Maintenance</v>
          </cell>
          <cell r="D755" t="str">
            <v>C_OGIS_EL2_A10</v>
          </cell>
          <cell r="E755" t="str">
            <v>REPLACEMENT OF GRATINGS IN 5 EL2 FLOW STATIONS</v>
          </cell>
          <cell r="F755" t="str">
            <v>LAND EAST</v>
          </cell>
          <cell r="G755" t="str">
            <v>East</v>
          </cell>
          <cell r="H755" t="str">
            <v>CROSS ASSET</v>
          </cell>
          <cell r="I755" t="str">
            <v>CROSS ASSET</v>
          </cell>
          <cell r="J755">
            <v>0</v>
          </cell>
          <cell r="K755">
            <v>0</v>
          </cell>
          <cell r="L755" t="str">
            <v>Haliru , Sani</v>
          </cell>
        </row>
        <row r="756">
          <cell r="A756" t="str">
            <v>NIP_BP11_C_OGIS_ES1_A01</v>
          </cell>
          <cell r="B756" t="str">
            <v>Oil Infrastructure</v>
          </cell>
          <cell r="C756" t="str">
            <v>OGI Maintenance</v>
          </cell>
          <cell r="D756" t="str">
            <v>C_OGIS_ES1_A01</v>
          </cell>
          <cell r="E756" t="str">
            <v>MARINE STRUCTURE MAINTENANCE IN ES1</v>
          </cell>
          <cell r="F756" t="str">
            <v>LAND EAST</v>
          </cell>
          <cell r="G756" t="str">
            <v>East</v>
          </cell>
          <cell r="H756" t="str">
            <v>CROSS ASSET</v>
          </cell>
          <cell r="I756" t="str">
            <v>CROSS ASSET</v>
          </cell>
          <cell r="J756">
            <v>0</v>
          </cell>
          <cell r="K756">
            <v>0</v>
          </cell>
          <cell r="L756" t="str">
            <v>Haliru , Sani</v>
          </cell>
        </row>
        <row r="757">
          <cell r="A757" t="str">
            <v>NIP_BP11_C_OGIS_ES1_A02</v>
          </cell>
          <cell r="B757" t="str">
            <v>Oil Infrastructure</v>
          </cell>
          <cell r="C757" t="str">
            <v>OGI Maintenance</v>
          </cell>
          <cell r="D757" t="str">
            <v>C_OGIS_ES1_A02</v>
          </cell>
          <cell r="E757" t="str">
            <v>REPLACEMENT OF OBSOLETE RELIEF VALVES IN ES1 F/S</v>
          </cell>
          <cell r="F757" t="str">
            <v>LAND EAST</v>
          </cell>
          <cell r="G757" t="str">
            <v>East</v>
          </cell>
          <cell r="H757" t="str">
            <v>CROSS ASSET</v>
          </cell>
          <cell r="I757" t="str">
            <v>CROSS ASSET</v>
          </cell>
          <cell r="J757">
            <v>0</v>
          </cell>
          <cell r="K757">
            <v>0</v>
          </cell>
          <cell r="L757" t="str">
            <v>Haliru , Sani</v>
          </cell>
        </row>
        <row r="758">
          <cell r="A758" t="str">
            <v>NIP_BP11_C_OGIS_ES1_A03</v>
          </cell>
          <cell r="B758" t="str">
            <v>Oil Infrastructure</v>
          </cell>
          <cell r="C758" t="str">
            <v>OGI Maintenance</v>
          </cell>
          <cell r="D758" t="str">
            <v>C_OGIS_ES1_A03</v>
          </cell>
          <cell r="E758" t="str">
            <v>OBSOLETE RELIEF VALVES REPLACEMENT IN ES1 AGG</v>
          </cell>
          <cell r="F758" t="str">
            <v>LAND EAST</v>
          </cell>
          <cell r="G758" t="str">
            <v>East</v>
          </cell>
          <cell r="H758" t="str">
            <v>CROSS ASSET</v>
          </cell>
          <cell r="I758" t="str">
            <v>CROSS ASSET</v>
          </cell>
          <cell r="J758">
            <v>0</v>
          </cell>
          <cell r="K758">
            <v>0</v>
          </cell>
          <cell r="L758" t="str">
            <v>Haliru , Sani</v>
          </cell>
        </row>
        <row r="759">
          <cell r="A759" t="str">
            <v>NIP_BP11_C_OGIS_ES1_A04</v>
          </cell>
          <cell r="B759" t="str">
            <v>Oil Infrastructure</v>
          </cell>
          <cell r="C759" t="str">
            <v>OGI Maintenance</v>
          </cell>
          <cell r="D759" t="str">
            <v>C_OGIS_ES1_A04</v>
          </cell>
          <cell r="E759" t="str">
            <v>REPLACEMENT OF OBSOLETE LIGAMENT VALVES IN ES1</v>
          </cell>
          <cell r="F759" t="str">
            <v>LAND EAST</v>
          </cell>
          <cell r="G759" t="str">
            <v>East</v>
          </cell>
          <cell r="H759" t="str">
            <v>CROSS ASSET</v>
          </cell>
          <cell r="I759" t="str">
            <v>CROSS ASSET</v>
          </cell>
          <cell r="J759">
            <v>0</v>
          </cell>
          <cell r="K759">
            <v>0</v>
          </cell>
          <cell r="L759" t="str">
            <v>Haliru , Sani</v>
          </cell>
        </row>
        <row r="760">
          <cell r="A760" t="str">
            <v>NIP_BP11_C_OGIS_ES1_A05</v>
          </cell>
          <cell r="B760" t="str">
            <v>Oil Infrastructure</v>
          </cell>
          <cell r="C760" t="str">
            <v>OGI Maintenance</v>
          </cell>
          <cell r="D760" t="str">
            <v>C_OGIS_ES1_A05</v>
          </cell>
          <cell r="E760" t="str">
            <v>PURCHASE OF ROBERTSHAW PANELS SPARES FOR ES1 F/S</v>
          </cell>
          <cell r="F760" t="str">
            <v>LAND EAST</v>
          </cell>
          <cell r="G760" t="str">
            <v>East</v>
          </cell>
          <cell r="H760" t="str">
            <v>CROSS ASSET</v>
          </cell>
          <cell r="I760" t="str">
            <v>CROSS ASSET</v>
          </cell>
          <cell r="J760">
            <v>0</v>
          </cell>
          <cell r="K760">
            <v>0</v>
          </cell>
          <cell r="L760" t="str">
            <v>Haliru , Sani</v>
          </cell>
        </row>
        <row r="761">
          <cell r="A761" t="str">
            <v>NIP_BP11_C_OGIS_ES1_A06</v>
          </cell>
          <cell r="B761" t="str">
            <v>Oil Infrastructure</v>
          </cell>
          <cell r="C761" t="str">
            <v>OGI Maintenance</v>
          </cell>
          <cell r="D761" t="str">
            <v>C_OGIS_ES1_A06</v>
          </cell>
          <cell r="E761" t="str">
            <v>HOT SECTION REPLACEMENT FOR SOKU AG1</v>
          </cell>
          <cell r="F761" t="str">
            <v>LAND EAST</v>
          </cell>
          <cell r="G761" t="str">
            <v>East</v>
          </cell>
          <cell r="H761" t="str">
            <v>CROSS ASSET</v>
          </cell>
          <cell r="I761" t="str">
            <v>CROSS ASSET</v>
          </cell>
          <cell r="J761">
            <v>0</v>
          </cell>
          <cell r="K761">
            <v>0</v>
          </cell>
          <cell r="L761" t="str">
            <v>Haliru , Sani</v>
          </cell>
        </row>
        <row r="762">
          <cell r="A762" t="str">
            <v>NIP_BP11_C_OGIS_ES1_A08</v>
          </cell>
          <cell r="B762" t="str">
            <v>Oil Infrastructure</v>
          </cell>
          <cell r="C762" t="str">
            <v>OGI Maintenance</v>
          </cell>
          <cell r="D762" t="str">
            <v>C_OGIS_ES1_A08</v>
          </cell>
          <cell r="E762" t="str">
            <v>CRUDE OIL PUMPS MAJOR AND TOP OVERHAUL IN ES1</v>
          </cell>
          <cell r="F762" t="str">
            <v>LAND EAST</v>
          </cell>
          <cell r="G762" t="str">
            <v>East</v>
          </cell>
          <cell r="H762" t="str">
            <v>CROSS ASSET</v>
          </cell>
          <cell r="I762" t="str">
            <v>CROSS ASSET</v>
          </cell>
          <cell r="J762">
            <v>0</v>
          </cell>
          <cell r="K762">
            <v>0</v>
          </cell>
          <cell r="L762" t="str">
            <v>Haliru , Sani</v>
          </cell>
        </row>
        <row r="763">
          <cell r="A763" t="str">
            <v>NIP_BP11_C_OGIS_ES1_A09</v>
          </cell>
          <cell r="B763" t="str">
            <v>Oil Infrastructure</v>
          </cell>
          <cell r="C763" t="str">
            <v>OGI Maintenance</v>
          </cell>
          <cell r="D763" t="str">
            <v>C_OGIS_ES1_A09</v>
          </cell>
          <cell r="E763" t="str">
            <v>GAS TURBINE MODIFICATION IN ES1</v>
          </cell>
          <cell r="F763" t="str">
            <v>LAND EAST</v>
          </cell>
          <cell r="G763" t="str">
            <v>East</v>
          </cell>
          <cell r="H763" t="str">
            <v>CROSS ASSET</v>
          </cell>
          <cell r="I763" t="str">
            <v>CROSS ASSET</v>
          </cell>
          <cell r="J763">
            <v>0</v>
          </cell>
          <cell r="K763">
            <v>0</v>
          </cell>
          <cell r="L763" t="str">
            <v>Haliru , Sani</v>
          </cell>
        </row>
        <row r="764">
          <cell r="A764" t="str">
            <v>NIP_BP11_C_OGIS_ES1_A10</v>
          </cell>
          <cell r="B764" t="str">
            <v>Oil Infrastructure</v>
          </cell>
          <cell r="C764" t="str">
            <v>OGI Maintenance</v>
          </cell>
          <cell r="D764" t="str">
            <v>C_OGIS_ES1_A10</v>
          </cell>
          <cell r="E764" t="str">
            <v>PROCUREMENT OF MOBILE AIR COMPRESSOR FOR ES1</v>
          </cell>
          <cell r="F764" t="str">
            <v>LAND EAST</v>
          </cell>
          <cell r="G764" t="str">
            <v>East</v>
          </cell>
          <cell r="H764" t="str">
            <v>CROSS ASSET</v>
          </cell>
          <cell r="I764" t="str">
            <v>CROSS ASSET</v>
          </cell>
          <cell r="J764">
            <v>0</v>
          </cell>
          <cell r="K764">
            <v>0</v>
          </cell>
          <cell r="L764" t="str">
            <v>Haliru , Sani</v>
          </cell>
        </row>
        <row r="765">
          <cell r="A765" t="str">
            <v>NIP_BP11_C_OGIS_ES1_A11</v>
          </cell>
          <cell r="B765" t="str">
            <v>Oil Infrastructure</v>
          </cell>
          <cell r="C765" t="str">
            <v>OGI Maintenance</v>
          </cell>
          <cell r="D765" t="str">
            <v>C_OGIS_ES1_A11</v>
          </cell>
          <cell r="E765" t="str">
            <v>UPGRADE OF INSTRUMENT AIR SYSTEM IN ES1</v>
          </cell>
          <cell r="F765" t="str">
            <v>LAND EAST</v>
          </cell>
          <cell r="G765" t="str">
            <v>East</v>
          </cell>
          <cell r="H765" t="str">
            <v>CROSS ASSET</v>
          </cell>
          <cell r="I765" t="str">
            <v>CROSS ASSET</v>
          </cell>
          <cell r="J765">
            <v>0</v>
          </cell>
          <cell r="K765">
            <v>0</v>
          </cell>
          <cell r="L765" t="str">
            <v>Haliru , Sani</v>
          </cell>
        </row>
        <row r="766">
          <cell r="A766" t="str">
            <v>NIP_BP11_C_OGIS_ES1_A12</v>
          </cell>
          <cell r="B766" t="str">
            <v>Oil Infrastructure</v>
          </cell>
          <cell r="C766" t="str">
            <v>OGI Maintenance</v>
          </cell>
          <cell r="D766" t="str">
            <v>C_OGIS_ES1_A12</v>
          </cell>
          <cell r="E766" t="str">
            <v>MAJOR OVERHAUL OF EXPORT GAS COMPRESSORS IN ES1</v>
          </cell>
          <cell r="F766" t="str">
            <v>LAND EAST</v>
          </cell>
          <cell r="G766" t="str">
            <v>East</v>
          </cell>
          <cell r="H766" t="str">
            <v>CROSS ASSET</v>
          </cell>
          <cell r="I766" t="str">
            <v>CROSS ASSET</v>
          </cell>
          <cell r="J766">
            <v>0</v>
          </cell>
          <cell r="K766">
            <v>0</v>
          </cell>
          <cell r="L766" t="str">
            <v>Haliru , Sani</v>
          </cell>
        </row>
        <row r="767">
          <cell r="A767" t="str">
            <v>NIP_BP11_C_OGIS_ES1_A14</v>
          </cell>
          <cell r="B767" t="str">
            <v>Oil Infrastructure</v>
          </cell>
          <cell r="C767" t="str">
            <v>OGI Maintenance</v>
          </cell>
          <cell r="D767" t="str">
            <v>C_OGIS_ES1_A14</v>
          </cell>
          <cell r="E767" t="str">
            <v>MAJOR OVERHAUL OF ELECTRICITY GENERATORS IN ES1</v>
          </cell>
          <cell r="F767" t="str">
            <v>LAND EAST</v>
          </cell>
          <cell r="G767" t="str">
            <v>East</v>
          </cell>
          <cell r="H767" t="str">
            <v>CROSS ASSET</v>
          </cell>
          <cell r="I767" t="str">
            <v>CROSS ASSET</v>
          </cell>
          <cell r="J767">
            <v>0</v>
          </cell>
          <cell r="K767">
            <v>0</v>
          </cell>
          <cell r="L767" t="str">
            <v>Haliru , Sani</v>
          </cell>
        </row>
        <row r="768">
          <cell r="A768" t="str">
            <v>NIP_BP11_C_OGIS_ES1_A15</v>
          </cell>
          <cell r="B768" t="str">
            <v>Oil Infrastructure</v>
          </cell>
          <cell r="C768" t="str">
            <v>OGI Maintenance</v>
          </cell>
          <cell r="D768" t="str">
            <v>C_OGIS_ES1_A15</v>
          </cell>
          <cell r="E768" t="str">
            <v>CHANGE OUT OF OBSOLETE INSTRUMENT PANELS IN SOKU</v>
          </cell>
          <cell r="F768" t="str">
            <v>LAND EAST</v>
          </cell>
          <cell r="G768" t="str">
            <v>East</v>
          </cell>
          <cell r="H768" t="str">
            <v>CROSS ASSET</v>
          </cell>
          <cell r="I768" t="str">
            <v>CROSS ASSET</v>
          </cell>
          <cell r="J768">
            <v>0</v>
          </cell>
          <cell r="K768">
            <v>0</v>
          </cell>
          <cell r="L768" t="str">
            <v>Haliru , Sani</v>
          </cell>
        </row>
        <row r="769">
          <cell r="A769" t="str">
            <v>NIP_BP11_C_OGIS_ES1_A16</v>
          </cell>
          <cell r="B769" t="str">
            <v>Oil Infrastructure</v>
          </cell>
          <cell r="C769" t="str">
            <v>OGI Maintenance</v>
          </cell>
          <cell r="D769" t="str">
            <v>C_OGIS_ES1_A16</v>
          </cell>
          <cell r="E769" t="str">
            <v>ENGINES IGNITION AND DRIVE IMPROVEMENT IN ES1</v>
          </cell>
          <cell r="F769" t="str">
            <v>LAND EAST</v>
          </cell>
          <cell r="G769" t="str">
            <v>East</v>
          </cell>
          <cell r="H769" t="str">
            <v>CROSS ASSET</v>
          </cell>
          <cell r="I769" t="str">
            <v>CROSS ASSET</v>
          </cell>
          <cell r="J769">
            <v>0</v>
          </cell>
          <cell r="K769">
            <v>0</v>
          </cell>
          <cell r="L769" t="str">
            <v>Haliru , Sani</v>
          </cell>
        </row>
        <row r="770">
          <cell r="A770" t="str">
            <v>NIP_BP11_C_OGIS_ES1_A17</v>
          </cell>
          <cell r="B770" t="str">
            <v>Oil Infrastructure</v>
          </cell>
          <cell r="C770" t="str">
            <v>OGI Maintenance</v>
          </cell>
          <cell r="D770" t="str">
            <v>C_OGIS_ES1_A17</v>
          </cell>
          <cell r="E770" t="str">
            <v>CLOSE OUT OF OUTSTANDING FAIR ACTIONS IN ES1</v>
          </cell>
          <cell r="F770" t="str">
            <v>LAND EAST</v>
          </cell>
          <cell r="G770" t="str">
            <v>East</v>
          </cell>
          <cell r="H770" t="str">
            <v>CROSS ASSET</v>
          </cell>
          <cell r="I770" t="str">
            <v>CROSS ASSET</v>
          </cell>
          <cell r="J770">
            <v>0</v>
          </cell>
          <cell r="K770">
            <v>0</v>
          </cell>
          <cell r="L770" t="str">
            <v>Haliru , Sani</v>
          </cell>
        </row>
        <row r="771">
          <cell r="A771" t="str">
            <v>NIP_BP11_C_OGIS_ES1_A19</v>
          </cell>
          <cell r="B771" t="str">
            <v>Oil Infrastructure</v>
          </cell>
          <cell r="C771" t="str">
            <v>OGI Maintenance</v>
          </cell>
          <cell r="D771" t="str">
            <v>C_OGIS_ES1_A19</v>
          </cell>
          <cell r="E771" t="str">
            <v>FLB UPGRADE IN ES1</v>
          </cell>
          <cell r="F771" t="str">
            <v>LAND EAST</v>
          </cell>
          <cell r="G771" t="str">
            <v>East</v>
          </cell>
          <cell r="H771" t="str">
            <v>CROSS ASSET</v>
          </cell>
          <cell r="I771" t="str">
            <v>CROSS ASSET</v>
          </cell>
          <cell r="J771">
            <v>0</v>
          </cell>
          <cell r="K771">
            <v>0</v>
          </cell>
          <cell r="L771" t="str">
            <v>Haliru , Sani</v>
          </cell>
        </row>
        <row r="772">
          <cell r="A772" t="str">
            <v>NIP_BP11_C_OGIS_ES1_A20</v>
          </cell>
          <cell r="B772" t="str">
            <v>Oil Infrastructure</v>
          </cell>
          <cell r="C772" t="str">
            <v>OGI Maintenance</v>
          </cell>
          <cell r="D772" t="str">
            <v>C_OGIS_ES1_A20</v>
          </cell>
          <cell r="E772" t="str">
            <v>PROCUREMENT OF MOBILE OVERHEAD CRANES FOR ES1</v>
          </cell>
          <cell r="F772" t="str">
            <v>LAND EAST</v>
          </cell>
          <cell r="G772" t="str">
            <v>East</v>
          </cell>
          <cell r="H772" t="str">
            <v>CROSS ASSET</v>
          </cell>
          <cell r="I772" t="str">
            <v>CROSS ASSET</v>
          </cell>
          <cell r="J772">
            <v>0</v>
          </cell>
          <cell r="K772">
            <v>0</v>
          </cell>
          <cell r="L772" t="str">
            <v>Haliru , Sani</v>
          </cell>
        </row>
        <row r="773">
          <cell r="A773" t="str">
            <v>NIP_BP11_C_OGIS_ES1_A21</v>
          </cell>
          <cell r="B773" t="str">
            <v>Oil Infrastructure</v>
          </cell>
          <cell r="C773" t="str">
            <v>OGI Maintenance</v>
          </cell>
          <cell r="D773" t="str">
            <v>C_OGIS_ES1_A21</v>
          </cell>
          <cell r="E773" t="str">
            <v>PAINTING OF FLOW STATIONS IN ES1</v>
          </cell>
          <cell r="F773" t="str">
            <v>LAND EAST</v>
          </cell>
          <cell r="G773" t="str">
            <v>East</v>
          </cell>
          <cell r="H773" t="str">
            <v>CROSS ASSET</v>
          </cell>
          <cell r="I773" t="str">
            <v>CROSS ASSET</v>
          </cell>
          <cell r="J773">
            <v>0</v>
          </cell>
          <cell r="K773">
            <v>0</v>
          </cell>
          <cell r="L773" t="str">
            <v>Haliru , Sani</v>
          </cell>
        </row>
        <row r="774">
          <cell r="A774" t="str">
            <v>NIP_BP11_C_OGIS_ES2_A01</v>
          </cell>
          <cell r="B774" t="str">
            <v>Oil Infrastructure</v>
          </cell>
          <cell r="C774" t="str">
            <v>OGI Maintenance</v>
          </cell>
          <cell r="D774" t="str">
            <v>C_OGIS_ES2_A01</v>
          </cell>
          <cell r="E774" t="str">
            <v>MAINTENANCE OF SUBMARINE STRUCTURES IN ES2</v>
          </cell>
          <cell r="F774" t="str">
            <v>LAND EAST</v>
          </cell>
          <cell r="G774" t="str">
            <v>East</v>
          </cell>
          <cell r="H774" t="str">
            <v>CROSS ASSET</v>
          </cell>
          <cell r="I774" t="str">
            <v>CROSS ASSET</v>
          </cell>
          <cell r="J774">
            <v>0</v>
          </cell>
          <cell r="K774">
            <v>0</v>
          </cell>
          <cell r="L774" t="str">
            <v>Haliru , Sani</v>
          </cell>
        </row>
        <row r="775">
          <cell r="A775" t="str">
            <v>NIP_BP11_C_OGIS_ES2_A03</v>
          </cell>
          <cell r="B775" t="str">
            <v>Oil Infrastructure</v>
          </cell>
          <cell r="C775" t="str">
            <v>OGI Maintenance</v>
          </cell>
          <cell r="D775" t="str">
            <v>C_OGIS_ES2_A03</v>
          </cell>
          <cell r="E775" t="str">
            <v>MAJOR OVERHAUL OF CRUDE OIL PUMPS IN ES2</v>
          </cell>
          <cell r="F775" t="str">
            <v>LAND EAST</v>
          </cell>
          <cell r="G775" t="str">
            <v>East</v>
          </cell>
          <cell r="H775" t="str">
            <v>CROSS ASSET</v>
          </cell>
          <cell r="I775" t="str">
            <v>CROSS ASSET</v>
          </cell>
          <cell r="J775">
            <v>0</v>
          </cell>
          <cell r="K775">
            <v>0</v>
          </cell>
          <cell r="L775" t="str">
            <v>Haliru , Sani</v>
          </cell>
        </row>
        <row r="776">
          <cell r="A776" t="str">
            <v>NIP_BP11_C_OGIS_ES2_A04</v>
          </cell>
          <cell r="B776" t="str">
            <v>Oil Infrastructure</v>
          </cell>
          <cell r="C776" t="str">
            <v>OGI Maintenance</v>
          </cell>
          <cell r="D776" t="str">
            <v>C_OGIS_ES2_A04</v>
          </cell>
          <cell r="E776" t="str">
            <v>MAJOR OVERHAUL OF ES2 MOBILE AIR COMPRESSORS</v>
          </cell>
          <cell r="F776" t="str">
            <v>LAND EAST</v>
          </cell>
          <cell r="G776" t="str">
            <v>East</v>
          </cell>
          <cell r="H776" t="str">
            <v>CROSS ASSET</v>
          </cell>
          <cell r="I776" t="str">
            <v>CROSS ASSET</v>
          </cell>
          <cell r="J776">
            <v>0</v>
          </cell>
          <cell r="K776">
            <v>0</v>
          </cell>
          <cell r="L776" t="str">
            <v>Haliru , Sani</v>
          </cell>
        </row>
        <row r="777">
          <cell r="A777" t="str">
            <v>NIP_BP11_C_OGIS_ES2_A05</v>
          </cell>
          <cell r="B777" t="str">
            <v>Oil Infrastructure</v>
          </cell>
          <cell r="C777" t="str">
            <v>OGI Maintenance</v>
          </cell>
          <cell r="D777" t="str">
            <v>C_OGIS_ES2_A05</v>
          </cell>
          <cell r="E777" t="str">
            <v>MAJOR OVERHAUL OF ES2 EXPORT GAS COMPRESSORS</v>
          </cell>
          <cell r="F777" t="str">
            <v>LAND EAST</v>
          </cell>
          <cell r="G777" t="str">
            <v>East</v>
          </cell>
          <cell r="H777" t="str">
            <v>CROSS ASSET</v>
          </cell>
          <cell r="I777" t="str">
            <v>CROSS ASSET</v>
          </cell>
          <cell r="J777">
            <v>0</v>
          </cell>
          <cell r="K777">
            <v>0</v>
          </cell>
          <cell r="L777" t="str">
            <v>Haliru , Sani</v>
          </cell>
        </row>
        <row r="778">
          <cell r="A778" t="str">
            <v>NIP_BP11_C_OGIS_ES2_A06</v>
          </cell>
          <cell r="B778" t="str">
            <v>Oil Infrastructure</v>
          </cell>
          <cell r="C778" t="str">
            <v>OGI Maintenance</v>
          </cell>
          <cell r="D778" t="str">
            <v>C_OGIS_ES2_A06</v>
          </cell>
          <cell r="E778" t="str">
            <v>TOP OVERHAUL OF ES2 GENERATOR ENGINES</v>
          </cell>
          <cell r="F778" t="str">
            <v>LAND EAST</v>
          </cell>
          <cell r="G778" t="str">
            <v>East</v>
          </cell>
          <cell r="H778" t="str">
            <v>CROSS ASSET</v>
          </cell>
          <cell r="I778" t="str">
            <v>CROSS ASSET</v>
          </cell>
          <cell r="J778">
            <v>0</v>
          </cell>
          <cell r="K778">
            <v>0</v>
          </cell>
          <cell r="L778" t="str">
            <v>Haliru , Sani</v>
          </cell>
        </row>
        <row r="779">
          <cell r="A779" t="str">
            <v>NIP_BP11_C_OGIS_ES2_A08</v>
          </cell>
          <cell r="B779" t="str">
            <v>Oil Infrastructure</v>
          </cell>
          <cell r="C779" t="str">
            <v>OGI Maintenance</v>
          </cell>
          <cell r="D779" t="str">
            <v>C_OGIS_ES2_A08</v>
          </cell>
          <cell r="E779" t="str">
            <v>ELECTRICAL UPGRADE IN ES2</v>
          </cell>
          <cell r="F779" t="str">
            <v>LAND EAST</v>
          </cell>
          <cell r="G779" t="str">
            <v>East</v>
          </cell>
          <cell r="H779" t="str">
            <v>CROSS ASSET</v>
          </cell>
          <cell r="I779" t="str">
            <v>CROSS ASSET</v>
          </cell>
          <cell r="J779">
            <v>0</v>
          </cell>
          <cell r="K779">
            <v>0</v>
          </cell>
          <cell r="L779" t="str">
            <v>Haliru , Sani</v>
          </cell>
        </row>
        <row r="780">
          <cell r="A780" t="str">
            <v>NIP_BP11_C_OGIS_ES2_A09</v>
          </cell>
          <cell r="B780" t="str">
            <v>Oil Infrastructure</v>
          </cell>
          <cell r="C780" t="str">
            <v>OGI Maintenance</v>
          </cell>
          <cell r="D780" t="str">
            <v>C_OGIS_ES2_A09</v>
          </cell>
          <cell r="E780" t="str">
            <v>MECHANICAL UPGRADE IN ES2</v>
          </cell>
          <cell r="F780" t="str">
            <v>LAND EAST</v>
          </cell>
          <cell r="G780" t="str">
            <v>East</v>
          </cell>
          <cell r="H780" t="str">
            <v>CROSS ASSET</v>
          </cell>
          <cell r="I780" t="str">
            <v>CROSS ASSET</v>
          </cell>
          <cell r="J780">
            <v>0</v>
          </cell>
          <cell r="K780">
            <v>0</v>
          </cell>
          <cell r="L780" t="str">
            <v>Haliru , Sani</v>
          </cell>
        </row>
        <row r="781">
          <cell r="A781" t="str">
            <v>NIP_BP11_C_OGIS_ES2_A10</v>
          </cell>
          <cell r="B781" t="str">
            <v>Oil Infrastructure</v>
          </cell>
          <cell r="C781" t="str">
            <v>OGI Maintenance</v>
          </cell>
          <cell r="D781" t="str">
            <v>C_OGIS_ES2_A10</v>
          </cell>
          <cell r="E781" t="str">
            <v>FLB UPGRADE IN ES2</v>
          </cell>
          <cell r="F781" t="str">
            <v>LAND EAST</v>
          </cell>
          <cell r="G781" t="str">
            <v>East</v>
          </cell>
          <cell r="H781" t="str">
            <v>CROSS ASSET</v>
          </cell>
          <cell r="I781" t="str">
            <v>CROSS ASSET</v>
          </cell>
          <cell r="J781">
            <v>0</v>
          </cell>
          <cell r="K781">
            <v>0</v>
          </cell>
          <cell r="L781" t="str">
            <v>Haliru , Sani</v>
          </cell>
        </row>
        <row r="782">
          <cell r="A782" t="str">
            <v>NIP_BP11_C_OGIS_ES2_A11</v>
          </cell>
          <cell r="B782" t="str">
            <v>Oil Infrastructure</v>
          </cell>
          <cell r="C782" t="str">
            <v>OGI Maintenance</v>
          </cell>
          <cell r="D782" t="str">
            <v>C_OGIS_ES2_A11</v>
          </cell>
          <cell r="E782" t="str">
            <v>DE-COMMISSIONING OF ES2 EQUIPMENT</v>
          </cell>
          <cell r="F782" t="str">
            <v>LAND EAST</v>
          </cell>
          <cell r="G782" t="str">
            <v>East</v>
          </cell>
          <cell r="H782" t="str">
            <v>CROSS ASSET</v>
          </cell>
          <cell r="I782" t="str">
            <v>CROSS ASSET</v>
          </cell>
          <cell r="J782">
            <v>0</v>
          </cell>
          <cell r="K782">
            <v>0</v>
          </cell>
          <cell r="L782" t="str">
            <v>Haliru , Sani</v>
          </cell>
        </row>
        <row r="783">
          <cell r="A783" t="str">
            <v>NIP_BP11_C_OGIS_PTE_A33</v>
          </cell>
          <cell r="B783" t="str">
            <v>Oil Infrastructure</v>
          </cell>
          <cell r="C783" t="str">
            <v>OGI Maintenance</v>
          </cell>
          <cell r="D783" t="str">
            <v>C_OGIS_PTE_A33</v>
          </cell>
          <cell r="E783" t="str">
            <v>Medical Equipment Procurement</v>
          </cell>
          <cell r="F783" t="str">
            <v>EAST</v>
          </cell>
          <cell r="G783" t="str">
            <v>East</v>
          </cell>
          <cell r="H783" t="str">
            <v>CROSS ASSET</v>
          </cell>
          <cell r="I783" t="str">
            <v>CROSS ASSET</v>
          </cell>
          <cell r="J783">
            <v>0</v>
          </cell>
          <cell r="K783">
            <v>0</v>
          </cell>
          <cell r="L783" t="str">
            <v>Haliru , Sani</v>
          </cell>
        </row>
        <row r="784">
          <cell r="A784" t="str">
            <v>NIP_BP11_C_OGIS_PTE_A34</v>
          </cell>
          <cell r="B784" t="str">
            <v>Oil Infrastructure</v>
          </cell>
          <cell r="C784" t="str">
            <v>OGI Maintenance</v>
          </cell>
          <cell r="D784" t="str">
            <v>C_OGIS_PTE_A34</v>
          </cell>
          <cell r="E784" t="str">
            <v>OSR Equipment base replacement</v>
          </cell>
          <cell r="F784" t="str">
            <v>EAST</v>
          </cell>
          <cell r="G784" t="str">
            <v>East</v>
          </cell>
          <cell r="H784" t="str">
            <v>CROSS ASSET</v>
          </cell>
          <cell r="I784" t="str">
            <v>CROSS ASSET</v>
          </cell>
          <cell r="J784">
            <v>0</v>
          </cell>
          <cell r="K784">
            <v>0</v>
          </cell>
          <cell r="L784" t="str">
            <v>Haliru , Sani</v>
          </cell>
        </row>
        <row r="785">
          <cell r="A785" t="str">
            <v>NIP_BP11_C_OGIS_PTE_A35</v>
          </cell>
          <cell r="B785" t="str">
            <v>Oil Infrastructure</v>
          </cell>
          <cell r="C785" t="str">
            <v>OGI Maintenance</v>
          </cell>
          <cell r="D785" t="str">
            <v>C_OGIS_PTE_A35</v>
          </cell>
          <cell r="E785" t="str">
            <v>Bonny Terminal Asset Integrity Improvements</v>
          </cell>
          <cell r="F785" t="str">
            <v>EAST</v>
          </cell>
          <cell r="G785" t="str">
            <v>East</v>
          </cell>
          <cell r="H785" t="str">
            <v>CROSS ASSET</v>
          </cell>
          <cell r="I785" t="str">
            <v>CROSS ASSET</v>
          </cell>
          <cell r="J785">
            <v>0</v>
          </cell>
          <cell r="K785">
            <v>0</v>
          </cell>
          <cell r="L785" t="str">
            <v>Haliru , Sani</v>
          </cell>
        </row>
        <row r="786">
          <cell r="A786" t="str">
            <v>NIP_BP11_C_OGIS_PTE_A38</v>
          </cell>
          <cell r="B786" t="str">
            <v>Oil Infrastructure</v>
          </cell>
          <cell r="C786" t="str">
            <v>OGI Maintenance</v>
          </cell>
          <cell r="D786" t="str">
            <v>C_OGIS_PTE_A38</v>
          </cell>
          <cell r="E786" t="str">
            <v>Bonny Terminal shore protection works</v>
          </cell>
          <cell r="F786" t="str">
            <v>EAST</v>
          </cell>
          <cell r="G786" t="str">
            <v>East</v>
          </cell>
          <cell r="H786" t="str">
            <v>CROSS ASSET</v>
          </cell>
          <cell r="I786" t="str">
            <v>CROSS ASSET</v>
          </cell>
          <cell r="J786">
            <v>0</v>
          </cell>
          <cell r="K786">
            <v>0</v>
          </cell>
          <cell r="L786" t="str">
            <v>Haliru , Sani</v>
          </cell>
        </row>
        <row r="787">
          <cell r="A787" t="str">
            <v>NIP_BP11_C_OGIS_PTE_A41</v>
          </cell>
          <cell r="B787" t="str">
            <v>Oil Infrastructure</v>
          </cell>
          <cell r="C787" t="str">
            <v>OGI Maintenance</v>
          </cell>
          <cell r="D787" t="str">
            <v>C_OGIS_PTE_A41</v>
          </cell>
          <cell r="E787" t="str">
            <v>New Facilities Technical Integrity Assurance</v>
          </cell>
          <cell r="F787" t="str">
            <v>EAST</v>
          </cell>
          <cell r="G787" t="str">
            <v>East</v>
          </cell>
          <cell r="H787" t="str">
            <v>CROSS ASSET</v>
          </cell>
          <cell r="I787" t="str">
            <v>CROSS ASSET</v>
          </cell>
          <cell r="J787">
            <v>0</v>
          </cell>
          <cell r="K787">
            <v>0</v>
          </cell>
          <cell r="L787" t="str">
            <v>Haliru , Sani</v>
          </cell>
        </row>
        <row r="788">
          <cell r="A788" t="str">
            <v>NIP_BP11_C_OGIS_PTE_A45</v>
          </cell>
          <cell r="B788" t="str">
            <v>Oil Infrastructure</v>
          </cell>
          <cell r="C788" t="str">
            <v>OGI Maintenance</v>
          </cell>
          <cell r="D788" t="str">
            <v>C_OGIS_PTE_A45</v>
          </cell>
          <cell r="E788" t="str">
            <v>CLP Remote Shutdown System Upgrade</v>
          </cell>
          <cell r="F788" t="str">
            <v>EAST</v>
          </cell>
          <cell r="G788" t="str">
            <v>East</v>
          </cell>
          <cell r="H788" t="str">
            <v>CROSS ASSET</v>
          </cell>
          <cell r="I788" t="str">
            <v>CROSS ASSET</v>
          </cell>
          <cell r="J788">
            <v>0</v>
          </cell>
          <cell r="K788">
            <v>0</v>
          </cell>
          <cell r="L788" t="str">
            <v>Haliru , Sani</v>
          </cell>
        </row>
        <row r="789">
          <cell r="A789" t="str">
            <v>NIP_BP11_C_OGIS_PTE_A46</v>
          </cell>
          <cell r="B789" t="str">
            <v>Oil Infrastructure</v>
          </cell>
          <cell r="C789" t="str">
            <v>OGI Maintenance</v>
          </cell>
          <cell r="D789" t="str">
            <v>C_OGIS_PTE_A46</v>
          </cell>
          <cell r="E789" t="str">
            <v>Replacement of Bonny Terminal sub-sea export lines</v>
          </cell>
          <cell r="F789" t="str">
            <v>EAST</v>
          </cell>
          <cell r="G789" t="str">
            <v>East</v>
          </cell>
          <cell r="H789" t="str">
            <v>CROSS ASSET</v>
          </cell>
          <cell r="I789" t="str">
            <v>CROSS ASSET</v>
          </cell>
          <cell r="J789">
            <v>0</v>
          </cell>
          <cell r="K789">
            <v>0</v>
          </cell>
          <cell r="L789" t="str">
            <v>Haliru , Sani</v>
          </cell>
        </row>
        <row r="790">
          <cell r="A790" t="str">
            <v>NIP_BP11_C_OGIS_PTW_A01</v>
          </cell>
          <cell r="B790" t="str">
            <v>Oil Infrastructure</v>
          </cell>
          <cell r="C790" t="str">
            <v>OGI Maintenance</v>
          </cell>
          <cell r="D790" t="str">
            <v>C_OGIS_PTW_A01</v>
          </cell>
          <cell r="E790" t="str">
            <v>Forcados Terminal SolarTturbine Major Overhaul</v>
          </cell>
          <cell r="F790" t="str">
            <v>WEST</v>
          </cell>
          <cell r="G790" t="str">
            <v>West</v>
          </cell>
          <cell r="H790" t="str">
            <v>CROSS ASSET</v>
          </cell>
          <cell r="I790" t="str">
            <v>CROSS ASSET</v>
          </cell>
          <cell r="J790">
            <v>0</v>
          </cell>
          <cell r="K790">
            <v>0</v>
          </cell>
          <cell r="L790" t="str">
            <v>Haliru , Sani</v>
          </cell>
        </row>
        <row r="791">
          <cell r="A791" t="str">
            <v>NIP_BP11_C_OGIS_PTW_A03</v>
          </cell>
          <cell r="B791" t="str">
            <v>Oil Infrastructure</v>
          </cell>
          <cell r="C791" t="str">
            <v>OGI Maintenance</v>
          </cell>
          <cell r="D791" t="str">
            <v>C_OGIS_PTW_A03</v>
          </cell>
          <cell r="E791" t="str">
            <v>Purchase of submarine hoses for Forcados Terminal</v>
          </cell>
          <cell r="F791" t="str">
            <v>WEST</v>
          </cell>
          <cell r="G791" t="str">
            <v>West</v>
          </cell>
          <cell r="H791" t="str">
            <v>CROSS ASSET</v>
          </cell>
          <cell r="I791" t="str">
            <v>CROSS ASSET</v>
          </cell>
          <cell r="J791">
            <v>0</v>
          </cell>
          <cell r="K791">
            <v>0</v>
          </cell>
          <cell r="L791" t="str">
            <v>Haliru , Sani</v>
          </cell>
        </row>
        <row r="792">
          <cell r="A792" t="str">
            <v>NIP_BP11_C_OGIS_PTW_A04</v>
          </cell>
          <cell r="B792" t="str">
            <v>Oil Infrastructure</v>
          </cell>
          <cell r="C792" t="str">
            <v>OGI Maintenance</v>
          </cell>
          <cell r="D792" t="str">
            <v>C_OGIS_PTW_A04</v>
          </cell>
          <cell r="E792" t="str">
            <v>OVERHAUL OF FORCADOS TERMINAL ELECTRICITY GEN SET</v>
          </cell>
          <cell r="F792" t="str">
            <v>WEST</v>
          </cell>
          <cell r="G792" t="str">
            <v>West</v>
          </cell>
          <cell r="H792" t="str">
            <v>CROSS ASSET</v>
          </cell>
          <cell r="I792" t="str">
            <v>CROSS ASSET</v>
          </cell>
          <cell r="J792">
            <v>0</v>
          </cell>
          <cell r="K792">
            <v>0</v>
          </cell>
          <cell r="L792" t="str">
            <v>Haliru , Sani</v>
          </cell>
        </row>
        <row r="793">
          <cell r="A793" t="str">
            <v>NIP_BP11_C_OGIS_PTW_A05</v>
          </cell>
          <cell r="B793" t="str">
            <v>Oil Infrastructure</v>
          </cell>
          <cell r="C793" t="str">
            <v>OGI Maintenance</v>
          </cell>
          <cell r="D793" t="str">
            <v>C_OGIS_PTW_A05</v>
          </cell>
          <cell r="E793" t="str">
            <v>Forcados Terminal Instrumentation (DCS) upgrade</v>
          </cell>
          <cell r="F793" t="str">
            <v>WEST</v>
          </cell>
          <cell r="G793" t="str">
            <v>West</v>
          </cell>
          <cell r="H793" t="str">
            <v>CROSS ASSET</v>
          </cell>
          <cell r="I793" t="str">
            <v>CROSS ASSET</v>
          </cell>
          <cell r="J793">
            <v>0</v>
          </cell>
          <cell r="K793">
            <v>0</v>
          </cell>
          <cell r="L793" t="str">
            <v>Haliru , Sani</v>
          </cell>
        </row>
        <row r="794">
          <cell r="A794" t="str">
            <v>NIP_BP11_C_OGIS_PTW_A06</v>
          </cell>
          <cell r="B794" t="str">
            <v>Oil Infrastructure</v>
          </cell>
          <cell r="C794" t="str">
            <v>OGI Maintenance</v>
          </cell>
          <cell r="D794" t="str">
            <v>C_OGIS_PTW_A06</v>
          </cell>
          <cell r="E794" t="str">
            <v>Refurbishment of Forcados Terminal IGF</v>
          </cell>
          <cell r="F794" t="str">
            <v>WEST</v>
          </cell>
          <cell r="G794" t="str">
            <v>West</v>
          </cell>
          <cell r="H794" t="str">
            <v>CROSS ASSET</v>
          </cell>
          <cell r="I794" t="str">
            <v>CROSS ASSET</v>
          </cell>
          <cell r="J794">
            <v>0</v>
          </cell>
          <cell r="K794">
            <v>0</v>
          </cell>
          <cell r="L794" t="str">
            <v>Haliru , Sani</v>
          </cell>
        </row>
        <row r="795">
          <cell r="A795" t="str">
            <v>NIP_BP11_C_OGIS_PTW_A08</v>
          </cell>
          <cell r="B795" t="str">
            <v>Oil Infrastructure</v>
          </cell>
          <cell r="C795" t="str">
            <v>OGI Maintenance</v>
          </cell>
          <cell r="D795" t="str">
            <v>C_OGIS_PTW_A08</v>
          </cell>
          <cell r="E795" t="str">
            <v>Procvide high pressure hoses for Forcados Terminal</v>
          </cell>
          <cell r="F795" t="str">
            <v>WEST</v>
          </cell>
          <cell r="G795" t="str">
            <v>West</v>
          </cell>
          <cell r="H795" t="str">
            <v>CROSS ASSET</v>
          </cell>
          <cell r="I795" t="str">
            <v>CROSS ASSET</v>
          </cell>
          <cell r="J795">
            <v>0</v>
          </cell>
          <cell r="K795">
            <v>0</v>
          </cell>
          <cell r="L795" t="str">
            <v>Haliru , Sani</v>
          </cell>
        </row>
        <row r="796">
          <cell r="A796" t="str">
            <v>NIP_BP11_C_OGIS_PTW_A10</v>
          </cell>
          <cell r="B796" t="str">
            <v>Oil Infrastructure</v>
          </cell>
          <cell r="C796" t="str">
            <v>OGI Maintenance</v>
          </cell>
          <cell r="D796" t="str">
            <v>C_OGIS_PTW_A10</v>
          </cell>
          <cell r="E796" t="str">
            <v>Forcados Term Host Community Elect Gen Rehab</v>
          </cell>
          <cell r="F796" t="str">
            <v>WEST</v>
          </cell>
          <cell r="G796" t="str">
            <v>West</v>
          </cell>
          <cell r="H796" t="str">
            <v>CROSS ASSET</v>
          </cell>
          <cell r="I796" t="str">
            <v>CROSS ASSET</v>
          </cell>
          <cell r="J796">
            <v>0</v>
          </cell>
          <cell r="K796">
            <v>0</v>
          </cell>
          <cell r="L796" t="str">
            <v>Haliru , Sani</v>
          </cell>
        </row>
        <row r="797">
          <cell r="A797" t="str">
            <v>NIP_BP11_C_OGIS_PTW_A12</v>
          </cell>
          <cell r="B797" t="str">
            <v>Oil Infrastructure</v>
          </cell>
          <cell r="C797" t="str">
            <v>OGI Maintenance</v>
          </cell>
          <cell r="D797" t="str">
            <v>C_OGIS_PTW_A12</v>
          </cell>
          <cell r="E797" t="str">
            <v>Forcados Terminal process motor/pump replacement</v>
          </cell>
          <cell r="F797" t="str">
            <v>WEST</v>
          </cell>
          <cell r="G797" t="str">
            <v>West</v>
          </cell>
          <cell r="H797" t="str">
            <v>CROSS ASSET</v>
          </cell>
          <cell r="I797" t="str">
            <v>CROSS ASSET</v>
          </cell>
          <cell r="J797">
            <v>0</v>
          </cell>
          <cell r="K797">
            <v>0</v>
          </cell>
          <cell r="L797" t="str">
            <v>Haliru , Sani</v>
          </cell>
        </row>
        <row r="798">
          <cell r="A798" t="str">
            <v>NIP_BP11_C_OGIS_PTW_A14</v>
          </cell>
          <cell r="B798" t="str">
            <v>Oil Infrastructure</v>
          </cell>
          <cell r="C798" t="str">
            <v>OGI Maintenance</v>
          </cell>
          <cell r="D798" t="str">
            <v>C_OGIS_PTW_A14</v>
          </cell>
          <cell r="E798" t="str">
            <v>Purchase of manlift truck for Forcados Terminal</v>
          </cell>
          <cell r="F798" t="str">
            <v>WEST</v>
          </cell>
          <cell r="G798" t="str">
            <v>West</v>
          </cell>
          <cell r="H798" t="str">
            <v>CROSS ASSET</v>
          </cell>
          <cell r="I798" t="str">
            <v>CROSS ASSET</v>
          </cell>
          <cell r="J798">
            <v>0</v>
          </cell>
          <cell r="K798">
            <v>0</v>
          </cell>
          <cell r="L798" t="str">
            <v>Haliru , Sani</v>
          </cell>
        </row>
        <row r="799">
          <cell r="A799" t="str">
            <v>NIP_BP11_C_FLDX_CWW_U06</v>
          </cell>
          <cell r="B799" t="str">
            <v>Oil Infrastructure</v>
          </cell>
          <cell r="C799" t="str">
            <v>OGI Maintenance</v>
          </cell>
          <cell r="D799" t="str">
            <v>C_FLDX_CWW_U06</v>
          </cell>
          <cell r="E799" t="str">
            <v>Production Chemistry Laboratory Improvements</v>
          </cell>
          <cell r="F799" t="str">
            <v>CORPORATE</v>
          </cell>
          <cell r="G799" t="str">
            <v>Corporate</v>
          </cell>
          <cell r="H799" t="str">
            <v>CROSS ASSET</v>
          </cell>
          <cell r="I799" t="str">
            <v>CROSS ASSET</v>
          </cell>
          <cell r="J799">
            <v>0</v>
          </cell>
          <cell r="K799">
            <v>0</v>
          </cell>
          <cell r="L799" t="str">
            <v>Haliru , Sani</v>
          </cell>
        </row>
        <row r="800">
          <cell r="A800" t="str">
            <v>NIP_BP11_C_FLDX_EPM_A01</v>
          </cell>
          <cell r="B800" t="str">
            <v>Oil Infrastructure</v>
          </cell>
          <cell r="C800" t="str">
            <v>OGI Maintenance</v>
          </cell>
          <cell r="D800" t="str">
            <v>C_FLDX_EPM_A01</v>
          </cell>
          <cell r="E800" t="str">
            <v>UPGRADE OF PRODUCTION EAST CENTRAL WORKSHOP</v>
          </cell>
          <cell r="F800" t="str">
            <v>EAST</v>
          </cell>
          <cell r="G800" t="str">
            <v>East</v>
          </cell>
          <cell r="H800" t="str">
            <v>CROSS ASSET</v>
          </cell>
          <cell r="I800" t="str">
            <v>CROSS ASSET</v>
          </cell>
          <cell r="J800">
            <v>0</v>
          </cell>
          <cell r="K800">
            <v>0</v>
          </cell>
          <cell r="L800" t="str">
            <v>Haliru , Sani</v>
          </cell>
        </row>
        <row r="801">
          <cell r="A801" t="str">
            <v>NIP_BP11_C_FLDX_EPM_A02</v>
          </cell>
          <cell r="B801" t="str">
            <v>Oil Infrastructure</v>
          </cell>
          <cell r="C801" t="str">
            <v>OGI Maintenance</v>
          </cell>
          <cell r="D801" t="str">
            <v>C_FLDX_EPM_A02</v>
          </cell>
          <cell r="E801" t="str">
            <v>EAST W/SHOP OBSOLETE CALIBRATION EQUIP REPLACEMENT</v>
          </cell>
          <cell r="F801" t="str">
            <v>EAST</v>
          </cell>
          <cell r="G801" t="str">
            <v>East</v>
          </cell>
          <cell r="H801" t="str">
            <v>CROSS ASSET</v>
          </cell>
          <cell r="I801" t="str">
            <v>CROSS ASSET</v>
          </cell>
          <cell r="J801">
            <v>0</v>
          </cell>
          <cell r="K801">
            <v>0</v>
          </cell>
          <cell r="L801" t="str">
            <v>Haliru , Sani</v>
          </cell>
        </row>
        <row r="802">
          <cell r="A802" t="str">
            <v>NIP_BP11_C_FLDX_EPM_A03</v>
          </cell>
          <cell r="B802" t="str">
            <v>Oil Infrastructure</v>
          </cell>
          <cell r="C802" t="str">
            <v>OGI Maintenance</v>
          </cell>
          <cell r="D802" t="str">
            <v>C_FLDX_EPM_A03</v>
          </cell>
          <cell r="E802" t="str">
            <v>MATERIAL HANDLING EQUIPMENT FOR EAST WORKSHOP</v>
          </cell>
          <cell r="F802" t="str">
            <v>EAST</v>
          </cell>
          <cell r="G802" t="str">
            <v>East</v>
          </cell>
          <cell r="H802" t="str">
            <v>CROSS ASSET</v>
          </cell>
          <cell r="I802" t="str">
            <v>CROSS ASSET</v>
          </cell>
          <cell r="J802">
            <v>0</v>
          </cell>
          <cell r="K802">
            <v>0</v>
          </cell>
          <cell r="L802" t="str">
            <v>Haliru , Sani</v>
          </cell>
        </row>
        <row r="803">
          <cell r="A803" t="str">
            <v>NIP_BP11_C_FLDX_WPM_A01</v>
          </cell>
          <cell r="B803" t="str">
            <v>Oil Infrastructure</v>
          </cell>
          <cell r="C803" t="str">
            <v>OGI Maintenance</v>
          </cell>
          <cell r="D803" t="str">
            <v>C_FLDX_WPM_A01</v>
          </cell>
          <cell r="E803" t="str">
            <v>OVERHAUL OF CAT ENGINES IN WEST ASSET</v>
          </cell>
          <cell r="F803" t="str">
            <v>WEST</v>
          </cell>
          <cell r="G803" t="str">
            <v>West</v>
          </cell>
          <cell r="H803" t="str">
            <v>CROSS ASSET</v>
          </cell>
          <cell r="I803" t="str">
            <v>CROSS ASSET</v>
          </cell>
          <cell r="J803">
            <v>0</v>
          </cell>
          <cell r="K803">
            <v>0</v>
          </cell>
          <cell r="L803" t="str">
            <v>Haliru , Sani</v>
          </cell>
        </row>
        <row r="804">
          <cell r="A804" t="str">
            <v>NIP_BP11_C_FLDX_WPM_A02</v>
          </cell>
          <cell r="B804" t="str">
            <v>Oil Infrastructure</v>
          </cell>
          <cell r="C804" t="str">
            <v>OGI Maintenance</v>
          </cell>
          <cell r="D804" t="str">
            <v>C_FLDX_WPM_A02</v>
          </cell>
          <cell r="E804" t="str">
            <v>REPLACEMENT OF MECHANICAL EQUIPMENT IN WEST W/SHOP</v>
          </cell>
          <cell r="F804" t="str">
            <v>WEST</v>
          </cell>
          <cell r="G804" t="str">
            <v>West</v>
          </cell>
          <cell r="H804" t="str">
            <v>CROSS ASSET</v>
          </cell>
          <cell r="I804" t="str">
            <v>CROSS ASSET</v>
          </cell>
          <cell r="J804">
            <v>0</v>
          </cell>
          <cell r="K804">
            <v>0</v>
          </cell>
          <cell r="L804" t="str">
            <v>Haliru , Sani</v>
          </cell>
        </row>
        <row r="805">
          <cell r="A805" t="str">
            <v>NIP_BP11_C_FLDX_WPM_A04</v>
          </cell>
          <cell r="B805" t="str">
            <v>Oil Infrastructure</v>
          </cell>
          <cell r="C805" t="str">
            <v>OGI Maintenance</v>
          </cell>
          <cell r="D805" t="str">
            <v>C_FLDX_WPM_A04</v>
          </cell>
          <cell r="E805" t="str">
            <v>Purchase of Diagnostic Tools for West Prod W/Shop</v>
          </cell>
          <cell r="F805" t="str">
            <v>WEST</v>
          </cell>
          <cell r="G805" t="str">
            <v>West</v>
          </cell>
          <cell r="H805" t="str">
            <v>CROSS ASSET</v>
          </cell>
          <cell r="I805" t="str">
            <v>CROSS ASSET</v>
          </cell>
          <cell r="J805">
            <v>0</v>
          </cell>
          <cell r="K805">
            <v>0</v>
          </cell>
          <cell r="L805" t="str">
            <v>Haliru , Sani</v>
          </cell>
        </row>
        <row r="806">
          <cell r="A806" t="str">
            <v>NIP_BP11_C_FLDX_WPM_A05</v>
          </cell>
          <cell r="B806" t="str">
            <v>Oil Infrastructure</v>
          </cell>
          <cell r="C806" t="str">
            <v>OGI Maintenance</v>
          </cell>
          <cell r="D806" t="str">
            <v>C_FLDX_WPM_A05</v>
          </cell>
          <cell r="E806" t="str">
            <v>REPLACEMENT OF ELECTRICAL EQUIPMENT IN WEST W/SHOP</v>
          </cell>
          <cell r="F806" t="str">
            <v>WEST</v>
          </cell>
          <cell r="G806" t="str">
            <v>West</v>
          </cell>
          <cell r="H806" t="str">
            <v>CROSS ASSET</v>
          </cell>
          <cell r="I806" t="str">
            <v>CROSS ASSET</v>
          </cell>
          <cell r="J806">
            <v>0</v>
          </cell>
          <cell r="K806">
            <v>0</v>
          </cell>
          <cell r="L806" t="str">
            <v>Haliru , Sani</v>
          </cell>
        </row>
        <row r="807">
          <cell r="A807" t="str">
            <v>NIP_BP11_C_OGIS_PTW_A35</v>
          </cell>
          <cell r="B807" t="str">
            <v>Oil Infrastructure</v>
          </cell>
          <cell r="C807" t="str">
            <v>OGI Maintenance</v>
          </cell>
          <cell r="D807" t="str">
            <v>C_OGIS_PTW_A35</v>
          </cell>
          <cell r="E807" t="str">
            <v>PURCHASE OF BREATHING APPARATUS FOR FORCADOS TERM</v>
          </cell>
          <cell r="F807" t="str">
            <v>WEST</v>
          </cell>
          <cell r="G807" t="str">
            <v>West</v>
          </cell>
          <cell r="H807" t="str">
            <v>CROSS ASSET</v>
          </cell>
          <cell r="I807" t="str">
            <v>CROSS ASSET</v>
          </cell>
          <cell r="J807">
            <v>0</v>
          </cell>
          <cell r="K807">
            <v>0</v>
          </cell>
          <cell r="L807" t="str">
            <v>Haliru , Sani</v>
          </cell>
        </row>
        <row r="808">
          <cell r="A808" t="str">
            <v>NIP_BP11_C_OGIS_PTW_A36</v>
          </cell>
          <cell r="B808" t="str">
            <v>Oil Infrastructure</v>
          </cell>
          <cell r="C808" t="str">
            <v>OGI Maintenance</v>
          </cell>
          <cell r="D808" t="str">
            <v>C_OGIS_PTW_A36</v>
          </cell>
          <cell r="E808" t="str">
            <v>BATHYMETRIC SURVEY OF FORCADOS TERMINAL</v>
          </cell>
          <cell r="F808" t="str">
            <v>WEST</v>
          </cell>
          <cell r="G808" t="str">
            <v>West</v>
          </cell>
          <cell r="H808" t="str">
            <v>CROSS ASSET</v>
          </cell>
          <cell r="I808" t="str">
            <v>CROSS ASSET</v>
          </cell>
          <cell r="J808">
            <v>0</v>
          </cell>
          <cell r="K808">
            <v>0</v>
          </cell>
          <cell r="L808" t="str">
            <v>Haliru , Sani</v>
          </cell>
        </row>
        <row r="809">
          <cell r="A809" t="str">
            <v>NIP_BP11_C_OGIS_PTW_A37</v>
          </cell>
          <cell r="B809" t="str">
            <v>Oil Infrastructure</v>
          </cell>
          <cell r="C809" t="str">
            <v>OGI Maintenance</v>
          </cell>
          <cell r="D809" t="str">
            <v>C_OGIS_PTW_A37</v>
          </cell>
          <cell r="E809" t="str">
            <v>MAINTENANCE PAINTING FORCADOS TERMINAL</v>
          </cell>
          <cell r="F809" t="str">
            <v>WEST</v>
          </cell>
          <cell r="G809" t="str">
            <v>West</v>
          </cell>
          <cell r="H809" t="str">
            <v>CROSS ASSET</v>
          </cell>
          <cell r="I809" t="str">
            <v>CROSS ASSET</v>
          </cell>
          <cell r="J809">
            <v>0</v>
          </cell>
          <cell r="K809">
            <v>0</v>
          </cell>
          <cell r="L809" t="str">
            <v>Haliru , Sani</v>
          </cell>
        </row>
        <row r="810">
          <cell r="A810" t="str">
            <v>NIP_BP11_C_OGIS_PTW_A38</v>
          </cell>
          <cell r="B810" t="str">
            <v>Oil Infrastructure</v>
          </cell>
          <cell r="C810" t="str">
            <v>OGI Maintenance</v>
          </cell>
          <cell r="D810" t="str">
            <v>C_OGIS_PTW_A38</v>
          </cell>
          <cell r="E810" t="str">
            <v>PROVISION OF CONTROLLER FOR FORCADOS TERM TANKS</v>
          </cell>
          <cell r="F810" t="str">
            <v>WEST</v>
          </cell>
          <cell r="G810" t="str">
            <v>West</v>
          </cell>
          <cell r="H810" t="str">
            <v>CROSS ASSET</v>
          </cell>
          <cell r="I810" t="str">
            <v>CROSS ASSET</v>
          </cell>
          <cell r="J810">
            <v>0</v>
          </cell>
          <cell r="K810">
            <v>0</v>
          </cell>
          <cell r="L810" t="str">
            <v>Haliru , Sani</v>
          </cell>
        </row>
        <row r="811">
          <cell r="A811" t="str">
            <v>NIP_BP11_C_OGIS_EL1_A04</v>
          </cell>
          <cell r="B811" t="str">
            <v>Oil Infrastructure</v>
          </cell>
          <cell r="C811" t="str">
            <v>OGI Maintenance</v>
          </cell>
          <cell r="D811" t="str">
            <v>C_OGIS_EL1_A04</v>
          </cell>
          <cell r="E811" t="str">
            <v>UPGRADE OF OBSOLETE RELIEF VALVES IN EL1</v>
          </cell>
          <cell r="F811" t="str">
            <v>LAND EAST</v>
          </cell>
          <cell r="G811" t="str">
            <v>East</v>
          </cell>
          <cell r="H811" t="str">
            <v>CROSS ASSET</v>
          </cell>
          <cell r="I811" t="str">
            <v>CROSS ASSET</v>
          </cell>
          <cell r="J811">
            <v>0</v>
          </cell>
          <cell r="K811">
            <v>0</v>
          </cell>
          <cell r="L811" t="str">
            <v>Haliru , Sani</v>
          </cell>
        </row>
        <row r="812">
          <cell r="A812" t="str">
            <v>NIP_BP11_C_OGIS_EL1_A05</v>
          </cell>
          <cell r="B812" t="str">
            <v>Oil Infrastructure</v>
          </cell>
          <cell r="C812" t="str">
            <v>OGI Maintenance</v>
          </cell>
          <cell r="D812" t="str">
            <v>C_OGIS_EL1_A05</v>
          </cell>
          <cell r="E812" t="str">
            <v>40,000 HRS OVERHAUL OF GENERATORS IN EL1</v>
          </cell>
          <cell r="F812" t="str">
            <v>LAND EAST</v>
          </cell>
          <cell r="G812" t="str">
            <v>East</v>
          </cell>
          <cell r="H812" t="str">
            <v>CROSS ASSET</v>
          </cell>
          <cell r="I812" t="str">
            <v>CROSS ASSET</v>
          </cell>
          <cell r="J812">
            <v>0</v>
          </cell>
          <cell r="K812">
            <v>0</v>
          </cell>
          <cell r="L812" t="str">
            <v>Haliru , Sani</v>
          </cell>
        </row>
        <row r="813">
          <cell r="A813" t="str">
            <v>NIP_BP11_C_OGIS_EL1_A07</v>
          </cell>
          <cell r="B813" t="str">
            <v>Oil Infrastructure</v>
          </cell>
          <cell r="C813" t="str">
            <v>OGI Maintenance</v>
          </cell>
          <cell r="D813" t="str">
            <v>C_OGIS_EL1_A07</v>
          </cell>
          <cell r="E813" t="str">
            <v>MAJOR OVERHAUL OF CRUDE OIL PUMP ENGINES IN EL1</v>
          </cell>
          <cell r="F813" t="str">
            <v>LAND EAST</v>
          </cell>
          <cell r="G813" t="str">
            <v>East</v>
          </cell>
          <cell r="H813" t="str">
            <v>CROSS ASSET</v>
          </cell>
          <cell r="I813" t="str">
            <v>CROSS ASSET</v>
          </cell>
          <cell r="J813">
            <v>0</v>
          </cell>
          <cell r="K813">
            <v>0</v>
          </cell>
          <cell r="L813" t="str">
            <v>Haliru , Sani</v>
          </cell>
        </row>
        <row r="814">
          <cell r="A814" t="str">
            <v>NIP_BP11_C_OGIS_EL1_A08</v>
          </cell>
          <cell r="B814" t="str">
            <v>Oil Infrastructure</v>
          </cell>
          <cell r="C814" t="str">
            <v>OGI Maintenance</v>
          </cell>
          <cell r="D814" t="str">
            <v>C_OGIS_EL1_A08</v>
          </cell>
          <cell r="E814" t="str">
            <v>OVERHAUL OF CAT ENGINES EL1</v>
          </cell>
          <cell r="F814" t="str">
            <v>LAND EAST</v>
          </cell>
          <cell r="G814" t="str">
            <v>East</v>
          </cell>
          <cell r="H814" t="str">
            <v>CROSS ASSET</v>
          </cell>
          <cell r="I814" t="str">
            <v>CROSS ASSET</v>
          </cell>
          <cell r="J814">
            <v>0</v>
          </cell>
          <cell r="K814">
            <v>0</v>
          </cell>
          <cell r="L814" t="str">
            <v>Haliru , Sani</v>
          </cell>
        </row>
        <row r="815">
          <cell r="A815" t="str">
            <v>NIP_BP11_C_OGIS_EL1_A09</v>
          </cell>
          <cell r="B815" t="str">
            <v>Oil Infrastructure</v>
          </cell>
          <cell r="C815" t="str">
            <v>OGI Maintenance</v>
          </cell>
          <cell r="D815" t="str">
            <v>C_OGIS_EL1_A09</v>
          </cell>
          <cell r="E815" t="str">
            <v>CLOSE OUT OF OUTSTANDING FAIR ACTIONS IN EL1</v>
          </cell>
          <cell r="F815" t="str">
            <v>LAND EAST</v>
          </cell>
          <cell r="G815" t="str">
            <v>East</v>
          </cell>
          <cell r="H815" t="str">
            <v>CROSS ASSET</v>
          </cell>
          <cell r="I815" t="str">
            <v>CROSS ASSET</v>
          </cell>
          <cell r="J815">
            <v>0</v>
          </cell>
          <cell r="K815">
            <v>0</v>
          </cell>
          <cell r="L815" t="str">
            <v>Haliru , Sani</v>
          </cell>
        </row>
        <row r="816">
          <cell r="A816" t="str">
            <v>NIP_BP11_C_OGIS_EL1_A10</v>
          </cell>
          <cell r="B816" t="str">
            <v>Oil Infrastructure</v>
          </cell>
          <cell r="C816" t="str">
            <v>OGI Maintenance</v>
          </cell>
          <cell r="D816" t="str">
            <v>C_OGIS_EL1_A10</v>
          </cell>
          <cell r="E816" t="str">
            <v>OVERHAULS OF GAS TURBINES IN EL1</v>
          </cell>
          <cell r="F816" t="str">
            <v>LAND EAST</v>
          </cell>
          <cell r="G816" t="str">
            <v>East</v>
          </cell>
          <cell r="H816" t="str">
            <v>CROSS ASSET</v>
          </cell>
          <cell r="I816" t="str">
            <v>CROSS ASSET</v>
          </cell>
          <cell r="J816">
            <v>0</v>
          </cell>
          <cell r="K816">
            <v>0</v>
          </cell>
          <cell r="L816" t="str">
            <v>Haliru , Sani</v>
          </cell>
        </row>
        <row r="817">
          <cell r="A817" t="str">
            <v>NIP_BP11_C_OGIS_EL2_A06</v>
          </cell>
          <cell r="B817" t="str">
            <v>Oil Infrastructure</v>
          </cell>
          <cell r="C817" t="str">
            <v>OGI Maintenance</v>
          </cell>
          <cell r="D817" t="str">
            <v>C_OGIS_EL2_A06</v>
          </cell>
          <cell r="E817" t="str">
            <v>CLOSE OUT OF OUTSTANDING FAIR ACTIONS IN EL2</v>
          </cell>
          <cell r="F817" t="str">
            <v>LAND EAST</v>
          </cell>
          <cell r="G817" t="str">
            <v>East</v>
          </cell>
          <cell r="H817" t="str">
            <v>CROSS ASSET</v>
          </cell>
          <cell r="I817" t="str">
            <v>CROSS ASSET</v>
          </cell>
          <cell r="J817">
            <v>0</v>
          </cell>
          <cell r="K817">
            <v>0</v>
          </cell>
          <cell r="L817" t="str">
            <v>Haliru , Sani</v>
          </cell>
        </row>
        <row r="818">
          <cell r="A818" t="str">
            <v>NIP_BP11_C_OGIS_ES1_A07</v>
          </cell>
          <cell r="B818" t="str">
            <v>Oil Infrastructure</v>
          </cell>
          <cell r="C818" t="str">
            <v>OGI Maintenance</v>
          </cell>
          <cell r="D818" t="str">
            <v>C_OGIS_ES1_A07</v>
          </cell>
          <cell r="E818" t="str">
            <v>UPGRADE OF LM1600 IN SOKU GP</v>
          </cell>
          <cell r="F818" t="str">
            <v>LAND EAST</v>
          </cell>
          <cell r="G818" t="str">
            <v>East</v>
          </cell>
          <cell r="H818" t="str">
            <v>CROSS ASSET</v>
          </cell>
          <cell r="I818" t="str">
            <v>CROSS ASSET</v>
          </cell>
          <cell r="J818">
            <v>0</v>
          </cell>
          <cell r="K818">
            <v>0</v>
          </cell>
          <cell r="L818" t="str">
            <v>Haliru , Sani</v>
          </cell>
        </row>
        <row r="819">
          <cell r="A819" t="str">
            <v>NIP_BP11_C_OGIS_PTW_A20</v>
          </cell>
          <cell r="B819" t="str">
            <v>Oil Infrastructure</v>
          </cell>
          <cell r="C819" t="str">
            <v>OGI Maintenance</v>
          </cell>
          <cell r="D819" t="str">
            <v>C_OGIS_PTW_A20</v>
          </cell>
          <cell r="E819" t="str">
            <v>PROVISION OF OIL SPILL EQUIPMENT IN FORCADOS TERM</v>
          </cell>
          <cell r="F819" t="str">
            <v>WEST</v>
          </cell>
          <cell r="G819" t="str">
            <v>West</v>
          </cell>
          <cell r="H819" t="str">
            <v>CROSS ASSET</v>
          </cell>
          <cell r="I819" t="str">
            <v>CROSS ASSET</v>
          </cell>
          <cell r="J819">
            <v>0</v>
          </cell>
          <cell r="K819">
            <v>0</v>
          </cell>
          <cell r="L819" t="str">
            <v>Haliru , Sani</v>
          </cell>
        </row>
        <row r="820">
          <cell r="A820" t="str">
            <v>NIP_BP11_C_OGIS_WLA_A16</v>
          </cell>
          <cell r="B820" t="str">
            <v>Oil Infrastructure</v>
          </cell>
          <cell r="C820" t="str">
            <v>OGI Maintenance</v>
          </cell>
          <cell r="D820" t="str">
            <v>C_OGIS_WLA_A16</v>
          </cell>
          <cell r="E820" t="str">
            <v>COMPRESSORS MAINTENANCE IN THE WEST LAND AREA</v>
          </cell>
          <cell r="F820" t="str">
            <v>LAND WEST</v>
          </cell>
          <cell r="G820" t="str">
            <v>West</v>
          </cell>
          <cell r="H820" t="str">
            <v>CROSS ASSET</v>
          </cell>
          <cell r="I820" t="str">
            <v>CROSS ASSET</v>
          </cell>
          <cell r="J820">
            <v>0</v>
          </cell>
          <cell r="K820">
            <v>0</v>
          </cell>
          <cell r="L820" t="str">
            <v>Haliru , Sani</v>
          </cell>
        </row>
        <row r="821">
          <cell r="A821" t="str">
            <v>NIP_BP11_C_OGIS_WLA_A23</v>
          </cell>
          <cell r="B821" t="str">
            <v>Oil Infrastructure</v>
          </cell>
          <cell r="C821" t="str">
            <v>OGI Maintenance</v>
          </cell>
          <cell r="D821" t="str">
            <v>C_OGIS_WLA_A23</v>
          </cell>
          <cell r="E821" t="str">
            <v>REPLACEMENT OF PROCESS VALVES IN WEST LAND AREA</v>
          </cell>
          <cell r="F821" t="str">
            <v>LAND WEST</v>
          </cell>
          <cell r="G821" t="str">
            <v>West</v>
          </cell>
          <cell r="H821" t="str">
            <v>CROSS ASSET</v>
          </cell>
          <cell r="I821" t="str">
            <v>CROSS ASSET</v>
          </cell>
          <cell r="J821">
            <v>0</v>
          </cell>
          <cell r="K821">
            <v>0</v>
          </cell>
          <cell r="L821" t="str">
            <v>Haliru , Sani</v>
          </cell>
        </row>
        <row r="822">
          <cell r="A822" t="str">
            <v>NIP_BP11_C_OGIS_WLA_A28</v>
          </cell>
          <cell r="B822" t="str">
            <v>Oil Infrastructure</v>
          </cell>
          <cell r="C822" t="str">
            <v>OGI Maintenance</v>
          </cell>
          <cell r="D822" t="str">
            <v>C_OGIS_WLA_A28</v>
          </cell>
          <cell r="E822" t="str">
            <v>PAINTING OF WEST LAND-2 DISTRICT FACILITIES</v>
          </cell>
          <cell r="F822" t="str">
            <v>LAND WEST</v>
          </cell>
          <cell r="G822" t="str">
            <v>West</v>
          </cell>
          <cell r="H822" t="str">
            <v>CROSS ASSET</v>
          </cell>
          <cell r="I822" t="str">
            <v>CROSS ASSET</v>
          </cell>
          <cell r="J822">
            <v>0</v>
          </cell>
          <cell r="K822">
            <v>0</v>
          </cell>
          <cell r="L822" t="str">
            <v>Haliru , Sani</v>
          </cell>
        </row>
        <row r="823">
          <cell r="A823" t="str">
            <v>NIP_BP11_C_OGIS_WLA_A34</v>
          </cell>
          <cell r="B823" t="str">
            <v>Oil Infrastructure</v>
          </cell>
          <cell r="C823" t="str">
            <v>OGI Maintenance</v>
          </cell>
          <cell r="D823" t="str">
            <v>C_OGIS_WLA_A34</v>
          </cell>
          <cell r="E823" t="str">
            <v>REPLACEMENT OF LIFT GAS FLOW CONTROL VALVES IN WL</v>
          </cell>
          <cell r="F823" t="str">
            <v>LAND WEST</v>
          </cell>
          <cell r="G823" t="str">
            <v>West</v>
          </cell>
          <cell r="H823" t="str">
            <v>CROSS ASSET</v>
          </cell>
          <cell r="I823" t="str">
            <v>CROSS ASSET</v>
          </cell>
          <cell r="J823">
            <v>0</v>
          </cell>
          <cell r="K823">
            <v>0</v>
          </cell>
          <cell r="L823" t="str">
            <v>Haliru , Sani</v>
          </cell>
        </row>
        <row r="824">
          <cell r="A824" t="str">
            <v>NIP_BP11_C_OGIS_WLA_A40</v>
          </cell>
          <cell r="B824" t="str">
            <v>Oil Infrastructure</v>
          </cell>
          <cell r="C824" t="str">
            <v>OGI Maintenance</v>
          </cell>
          <cell r="D824" t="str">
            <v>C_OGIS_WLA_A40</v>
          </cell>
          <cell r="E824" t="str">
            <v>REHABILITATION OF LIGHTING IN UGHELLI PUMPING STN</v>
          </cell>
          <cell r="F824" t="str">
            <v>LAND WEST</v>
          </cell>
          <cell r="G824" t="str">
            <v>West</v>
          </cell>
          <cell r="H824" t="str">
            <v>CROSS ASSET</v>
          </cell>
          <cell r="I824" t="str">
            <v>CROSS ASSET</v>
          </cell>
          <cell r="J824">
            <v>0</v>
          </cell>
          <cell r="K824">
            <v>0</v>
          </cell>
          <cell r="L824" t="str">
            <v>Haliru , Sani</v>
          </cell>
        </row>
        <row r="825">
          <cell r="A825" t="str">
            <v>NIP_BP11_C_OGIS_WS1_A04</v>
          </cell>
          <cell r="B825" t="str">
            <v>Oil Infrastructure</v>
          </cell>
          <cell r="C825" t="str">
            <v>OGI Maintenance</v>
          </cell>
          <cell r="D825" t="str">
            <v>C_OGIS_WS1_A04</v>
          </cell>
          <cell r="E825" t="str">
            <v>UNDERWATER MAINTENANCE OF MARINE STRUCTURES IN WS1</v>
          </cell>
          <cell r="F825" t="str">
            <v>SWAMP WEST</v>
          </cell>
          <cell r="G825" t="str">
            <v>West</v>
          </cell>
          <cell r="H825" t="str">
            <v>CROSS ASSET</v>
          </cell>
          <cell r="I825" t="str">
            <v>CROSS ASSET</v>
          </cell>
          <cell r="J825">
            <v>0</v>
          </cell>
          <cell r="K825">
            <v>0</v>
          </cell>
          <cell r="L825" t="str">
            <v>Haliru , Sani</v>
          </cell>
        </row>
        <row r="826">
          <cell r="A826" t="str">
            <v>NIP_BP11_C_OGIS_WLA_A01</v>
          </cell>
          <cell r="B826" t="str">
            <v>Oil Infrastructure</v>
          </cell>
          <cell r="C826" t="str">
            <v>OGI Maintenance</v>
          </cell>
          <cell r="D826" t="str">
            <v>C_OGIS_WLA_A01</v>
          </cell>
          <cell r="E826" t="str">
            <v>OVERHAUL OF GASLIFT COMPRESSORS IN WEST LAND AREA</v>
          </cell>
          <cell r="F826" t="str">
            <v>LAND WEST</v>
          </cell>
          <cell r="G826" t="str">
            <v>West</v>
          </cell>
          <cell r="H826" t="str">
            <v>CROSS ASSET</v>
          </cell>
          <cell r="I826" t="str">
            <v>CROSS ASSET</v>
          </cell>
          <cell r="J826">
            <v>0</v>
          </cell>
          <cell r="K826">
            <v>0</v>
          </cell>
          <cell r="L826" t="str">
            <v>Haliru , Sani</v>
          </cell>
        </row>
        <row r="827">
          <cell r="A827" t="str">
            <v>NIP_BP11_C_OGIS_WLA_A02</v>
          </cell>
          <cell r="B827" t="str">
            <v>Oil Infrastructure</v>
          </cell>
          <cell r="C827" t="str">
            <v>OGI Maintenance</v>
          </cell>
          <cell r="D827" t="str">
            <v>C_OGIS_WLA_A02</v>
          </cell>
          <cell r="E827" t="str">
            <v>OVERHAUL OF DIESEL GENERATING SETS IN WLA</v>
          </cell>
          <cell r="F827" t="str">
            <v>LAND WEST</v>
          </cell>
          <cell r="G827" t="str">
            <v>West</v>
          </cell>
          <cell r="H827" t="str">
            <v>CROSS ASSET</v>
          </cell>
          <cell r="I827" t="str">
            <v>CROSS ASSET</v>
          </cell>
          <cell r="J827">
            <v>0</v>
          </cell>
          <cell r="K827">
            <v>0</v>
          </cell>
          <cell r="L827" t="str">
            <v>Haliru , Sani</v>
          </cell>
        </row>
        <row r="828">
          <cell r="A828" t="str">
            <v>NIP_BP11_C_OGIS_WLA_A03</v>
          </cell>
          <cell r="B828" t="str">
            <v>Oil Infrastructure</v>
          </cell>
          <cell r="C828" t="str">
            <v>OGI Maintenance</v>
          </cell>
          <cell r="D828" t="str">
            <v>C_OGIS_WLA_A03</v>
          </cell>
          <cell r="E828" t="str">
            <v>INLET MANIFOLD VALVES CHANGE OUT IN WLA</v>
          </cell>
          <cell r="F828" t="str">
            <v>LAND WEST</v>
          </cell>
          <cell r="G828" t="str">
            <v>West</v>
          </cell>
          <cell r="H828" t="str">
            <v>CROSS ASSET</v>
          </cell>
          <cell r="I828" t="str">
            <v>CROSS ASSET</v>
          </cell>
          <cell r="J828">
            <v>0</v>
          </cell>
          <cell r="K828">
            <v>0</v>
          </cell>
          <cell r="L828" t="str">
            <v>Haliru , Sani</v>
          </cell>
        </row>
        <row r="829">
          <cell r="A829" t="str">
            <v>NIP_BP11_C_OGIS_WLA_A04</v>
          </cell>
          <cell r="B829" t="str">
            <v>Oil Infrastructure</v>
          </cell>
          <cell r="C829" t="str">
            <v>OGI Maintenance</v>
          </cell>
          <cell r="D829" t="str">
            <v>C_OGIS_WLA_A04</v>
          </cell>
          <cell r="E829" t="str">
            <v>MAJOR OVERHAUL OF SOLAR TURBINE/CONTROL SYSTEM</v>
          </cell>
          <cell r="F829" t="str">
            <v>LAND WEST</v>
          </cell>
          <cell r="G829" t="str">
            <v>West</v>
          </cell>
          <cell r="H829" t="str">
            <v>CROSS ASSET</v>
          </cell>
          <cell r="I829" t="str">
            <v>CROSS ASSET</v>
          </cell>
          <cell r="J829">
            <v>0</v>
          </cell>
          <cell r="K829">
            <v>0</v>
          </cell>
          <cell r="L829" t="str">
            <v>Haliru , Sani</v>
          </cell>
        </row>
        <row r="830">
          <cell r="A830" t="str">
            <v>NIP_BP11_C_OGIS_WLA_A05</v>
          </cell>
          <cell r="B830" t="str">
            <v>Oil Infrastructure</v>
          </cell>
          <cell r="C830" t="str">
            <v>OGI Maintenance</v>
          </cell>
          <cell r="D830" t="str">
            <v>C_OGIS_WLA_A05</v>
          </cell>
          <cell r="E830" t="str">
            <v>UPGRADE AND REFURBISHMENT OF METERING FACILITIES.</v>
          </cell>
          <cell r="F830" t="str">
            <v>LAND WEST</v>
          </cell>
          <cell r="G830" t="str">
            <v>West</v>
          </cell>
          <cell r="H830" t="str">
            <v>CROSS ASSET</v>
          </cell>
          <cell r="I830" t="str">
            <v>CROSS ASSET</v>
          </cell>
          <cell r="J830">
            <v>0</v>
          </cell>
          <cell r="K830">
            <v>0</v>
          </cell>
          <cell r="L830" t="str">
            <v>Haliru , Sani</v>
          </cell>
        </row>
        <row r="831">
          <cell r="A831" t="str">
            <v>NIP_BP11_C_OGIS_WLA_A06</v>
          </cell>
          <cell r="B831" t="str">
            <v>Oil Infrastructure</v>
          </cell>
          <cell r="C831" t="str">
            <v>OGI Maintenance</v>
          </cell>
          <cell r="D831" t="str">
            <v>C_OGIS_WLA_A06</v>
          </cell>
          <cell r="E831" t="str">
            <v>PURCHASE OF INSTRUMENT/ELECT TEST EQUIP IN WLA</v>
          </cell>
          <cell r="F831" t="str">
            <v>LAND WEST</v>
          </cell>
          <cell r="G831" t="str">
            <v>West</v>
          </cell>
          <cell r="H831" t="str">
            <v>CROSS ASSET</v>
          </cell>
          <cell r="I831" t="str">
            <v>CROSS ASSET</v>
          </cell>
          <cell r="J831">
            <v>0</v>
          </cell>
          <cell r="K831">
            <v>0</v>
          </cell>
          <cell r="L831" t="str">
            <v>Haliru , Sani</v>
          </cell>
        </row>
        <row r="832">
          <cell r="A832" t="str">
            <v>NIP_BP11_C_OGIS_WLA_A07</v>
          </cell>
          <cell r="B832" t="str">
            <v>Oil Infrastructure</v>
          </cell>
          <cell r="C832" t="str">
            <v>OGI Maintenance</v>
          </cell>
          <cell r="D832" t="str">
            <v>C_OGIS_WLA_A07</v>
          </cell>
          <cell r="E832" t="str">
            <v>UPGRADE OF OBSOLETE PROCESS VALVES IN WEST LAND</v>
          </cell>
          <cell r="F832" t="str">
            <v>LAND WEST</v>
          </cell>
          <cell r="G832" t="str">
            <v>West</v>
          </cell>
          <cell r="H832" t="str">
            <v>CROSS ASSET</v>
          </cell>
          <cell r="I832" t="str">
            <v>CROSS ASSET</v>
          </cell>
          <cell r="J832">
            <v>0</v>
          </cell>
          <cell r="K832">
            <v>0</v>
          </cell>
          <cell r="L832" t="str">
            <v>Haliru , Sani</v>
          </cell>
        </row>
        <row r="833">
          <cell r="A833" t="str">
            <v>NIP_BP11_C_OGIS_WLA_A08</v>
          </cell>
          <cell r="B833" t="str">
            <v>Oil Infrastructure</v>
          </cell>
          <cell r="C833" t="str">
            <v>OGI Maintenance</v>
          </cell>
          <cell r="D833" t="str">
            <v>C_OGIS_WLA_A08</v>
          </cell>
          <cell r="E833" t="str">
            <v>INSPECTION OF RECIPROCATING PUMP FLUID END IN WL</v>
          </cell>
          <cell r="F833" t="str">
            <v>LAND WEST</v>
          </cell>
          <cell r="G833" t="str">
            <v>West</v>
          </cell>
          <cell r="H833" t="str">
            <v>CROSS ASSET</v>
          </cell>
          <cell r="I833" t="str">
            <v>CROSS ASSET</v>
          </cell>
          <cell r="J833">
            <v>0</v>
          </cell>
          <cell r="K833">
            <v>0</v>
          </cell>
          <cell r="L833" t="str">
            <v>Haliru , Sani</v>
          </cell>
        </row>
        <row r="834">
          <cell r="A834" t="str">
            <v>NIP_BP11_C_OGIS_WLA_A09</v>
          </cell>
          <cell r="B834" t="str">
            <v>Oil Infrastructure</v>
          </cell>
          <cell r="C834" t="str">
            <v>OGI Maintenance</v>
          </cell>
          <cell r="D834" t="str">
            <v>C_OGIS_WLA_A09</v>
          </cell>
          <cell r="E834" t="str">
            <v>NGC LAND WEST COMPRESSOR 40,000 HRS MAJOR OVERHAUL</v>
          </cell>
          <cell r="F834" t="str">
            <v>LAND WEST</v>
          </cell>
          <cell r="G834" t="str">
            <v>West</v>
          </cell>
          <cell r="H834" t="str">
            <v>CROSS ASSET</v>
          </cell>
          <cell r="I834" t="str">
            <v>CROSS ASSET</v>
          </cell>
          <cell r="J834">
            <v>0</v>
          </cell>
          <cell r="K834">
            <v>0</v>
          </cell>
          <cell r="L834" t="str">
            <v>Haliru , Sani</v>
          </cell>
        </row>
        <row r="835">
          <cell r="A835" t="str">
            <v>NIP_BP11_C_OGIS_WLA_A11</v>
          </cell>
          <cell r="B835" t="str">
            <v>Oil Infrastructure</v>
          </cell>
          <cell r="C835" t="str">
            <v>OGI Maintenance</v>
          </cell>
          <cell r="D835" t="str">
            <v>C_OGIS_WLA_A11</v>
          </cell>
          <cell r="E835" t="str">
            <v>FIRE PEL/SAFEGUARDING SYSTEM UPGRADE IN WL</v>
          </cell>
          <cell r="F835" t="str">
            <v>LAND WEST</v>
          </cell>
          <cell r="G835" t="str">
            <v>West</v>
          </cell>
          <cell r="H835" t="str">
            <v>CROSS ASSET</v>
          </cell>
          <cell r="I835" t="str">
            <v>CROSS ASSET</v>
          </cell>
          <cell r="J835">
            <v>0</v>
          </cell>
          <cell r="K835">
            <v>0</v>
          </cell>
          <cell r="L835" t="str">
            <v>Haliru , Sani</v>
          </cell>
        </row>
        <row r="836">
          <cell r="A836" t="str">
            <v>NIP_BP11_C_OGIS_WLA_A12</v>
          </cell>
          <cell r="B836" t="str">
            <v>Oil Infrastructure</v>
          </cell>
          <cell r="C836" t="str">
            <v>OGI Maintenance</v>
          </cell>
          <cell r="D836" t="str">
            <v>C_OGIS_WLA_A12</v>
          </cell>
          <cell r="E836" t="str">
            <v>UPGRADE OF NGC COMPRESSOR STATION FIRE PANEL</v>
          </cell>
          <cell r="F836" t="str">
            <v>LAND WEST</v>
          </cell>
          <cell r="G836" t="str">
            <v>West</v>
          </cell>
          <cell r="H836" t="str">
            <v>CROSS ASSET</v>
          </cell>
          <cell r="I836" t="str">
            <v>CROSS ASSET</v>
          </cell>
          <cell r="J836">
            <v>0</v>
          </cell>
          <cell r="K836">
            <v>0</v>
          </cell>
          <cell r="L836" t="str">
            <v>Haliru , Sani</v>
          </cell>
        </row>
        <row r="837">
          <cell r="A837" t="str">
            <v>NIP_BP11_C_OGIS_WLA_A13</v>
          </cell>
          <cell r="B837" t="str">
            <v>Oil Infrastructure</v>
          </cell>
          <cell r="C837" t="str">
            <v>OGI Maintenance</v>
          </cell>
          <cell r="D837" t="str">
            <v>C_OGIS_WLA_A13</v>
          </cell>
          <cell r="E837" t="str">
            <v>PROCURE NON SPARK HAND TOOLS FOR WEST LAND</v>
          </cell>
          <cell r="F837" t="str">
            <v>LAND WEST</v>
          </cell>
          <cell r="G837" t="str">
            <v>West</v>
          </cell>
          <cell r="H837" t="str">
            <v>CROSS ASSET</v>
          </cell>
          <cell r="I837" t="str">
            <v>CROSS ASSET</v>
          </cell>
          <cell r="J837">
            <v>0</v>
          </cell>
          <cell r="K837">
            <v>0</v>
          </cell>
          <cell r="L837" t="str">
            <v>Haliru , Sani</v>
          </cell>
        </row>
        <row r="838">
          <cell r="A838" t="str">
            <v>NIP_BP11_C_OGIS_WLA_A14</v>
          </cell>
          <cell r="B838" t="str">
            <v>Oil Infrastructure</v>
          </cell>
          <cell r="C838" t="str">
            <v>OGI Maintenance</v>
          </cell>
          <cell r="D838" t="str">
            <v>C_OGIS_WLA_A14</v>
          </cell>
          <cell r="E838" t="str">
            <v>UPGRADE OF SULZER PUMPS IN WEST LAND AREA</v>
          </cell>
          <cell r="F838" t="str">
            <v>LAND WEST</v>
          </cell>
          <cell r="G838" t="str">
            <v>West</v>
          </cell>
          <cell r="H838" t="str">
            <v>CROSS ASSET</v>
          </cell>
          <cell r="I838" t="str">
            <v>CROSS ASSET</v>
          </cell>
          <cell r="J838">
            <v>0</v>
          </cell>
          <cell r="K838">
            <v>0</v>
          </cell>
          <cell r="L838" t="str">
            <v>Haliru , Sani</v>
          </cell>
        </row>
        <row r="839">
          <cell r="A839" t="str">
            <v>NIP_BP11_C_OGIS_WLA_A15</v>
          </cell>
          <cell r="B839" t="str">
            <v>Oil Infrastructure</v>
          </cell>
          <cell r="C839" t="str">
            <v>OGI Maintenance</v>
          </cell>
          <cell r="D839" t="str">
            <v>C_OGIS_WLA_A15</v>
          </cell>
          <cell r="E839" t="str">
            <v>PURCHASE OF 2 SWING ENGINES FOR WEST LAND AREA</v>
          </cell>
          <cell r="F839" t="str">
            <v>LAND WEST</v>
          </cell>
          <cell r="G839" t="str">
            <v>West</v>
          </cell>
          <cell r="H839" t="str">
            <v>CROSS ASSET</v>
          </cell>
          <cell r="I839" t="str">
            <v>CROSS ASSET</v>
          </cell>
          <cell r="J839">
            <v>0</v>
          </cell>
          <cell r="K839">
            <v>0</v>
          </cell>
          <cell r="L839" t="str">
            <v>Haliru , Sani</v>
          </cell>
        </row>
        <row r="840">
          <cell r="A840" t="str">
            <v>NIP_BP11_C_OGIS_WLA_A17</v>
          </cell>
          <cell r="B840" t="str">
            <v>Oil Infrastructure</v>
          </cell>
          <cell r="C840" t="str">
            <v>OGI Maintenance</v>
          </cell>
          <cell r="D840" t="str">
            <v>C_OGIS_WLA_A17</v>
          </cell>
          <cell r="E840" t="str">
            <v>REPLACEMENT OF STATION DISCHARGE METERS IN WL</v>
          </cell>
          <cell r="F840" t="str">
            <v>LAND WEST</v>
          </cell>
          <cell r="G840" t="str">
            <v>West</v>
          </cell>
          <cell r="H840" t="str">
            <v>CROSS ASSET</v>
          </cell>
          <cell r="I840" t="str">
            <v>CROSS ASSET</v>
          </cell>
          <cell r="J840">
            <v>0</v>
          </cell>
          <cell r="K840">
            <v>0</v>
          </cell>
          <cell r="L840" t="str">
            <v>Haliru , Sani</v>
          </cell>
        </row>
        <row r="841">
          <cell r="A841" t="str">
            <v>NIP_BP11_C_OGIS_WLA_A18</v>
          </cell>
          <cell r="B841" t="str">
            <v>Oil Infrastructure</v>
          </cell>
          <cell r="C841" t="str">
            <v>OGI Maintenance</v>
          </cell>
          <cell r="D841" t="str">
            <v>C_OGIS_WLA_A18</v>
          </cell>
          <cell r="E841" t="str">
            <v>Purchase of Vacuum, Simon Trucks and 25T Crane</v>
          </cell>
          <cell r="F841" t="str">
            <v>LAND WEST</v>
          </cell>
          <cell r="G841" t="str">
            <v>West</v>
          </cell>
          <cell r="H841" t="str">
            <v>CROSS ASSET</v>
          </cell>
          <cell r="I841" t="str">
            <v>CROSS ASSET</v>
          </cell>
          <cell r="J841">
            <v>0</v>
          </cell>
          <cell r="K841">
            <v>0</v>
          </cell>
          <cell r="L841" t="str">
            <v>Haliru , Sani</v>
          </cell>
        </row>
        <row r="842">
          <cell r="A842" t="str">
            <v>NIP_BP11_C_OGIS_WLA_A21</v>
          </cell>
          <cell r="B842" t="str">
            <v>Oil Infrastructure</v>
          </cell>
          <cell r="C842" t="str">
            <v>OGI Maintenance</v>
          </cell>
          <cell r="D842" t="str">
            <v>C_OGIS_WLA_A21</v>
          </cell>
          <cell r="E842" t="str">
            <v>LV PANELS CHANGE OUT IN 5 WEST LAND FLOW STATIONS</v>
          </cell>
          <cell r="F842" t="str">
            <v>LAND WEST</v>
          </cell>
          <cell r="G842" t="str">
            <v>West</v>
          </cell>
          <cell r="H842" t="str">
            <v>CROSS ASSET</v>
          </cell>
          <cell r="I842" t="str">
            <v>CROSS ASSET</v>
          </cell>
          <cell r="J842">
            <v>0</v>
          </cell>
          <cell r="K842">
            <v>0</v>
          </cell>
          <cell r="L842" t="str">
            <v>Haliru , Sani</v>
          </cell>
        </row>
        <row r="843">
          <cell r="A843" t="str">
            <v>NIP_BP11_C_OGIS_WLA_A22</v>
          </cell>
          <cell r="B843" t="str">
            <v>Oil Infrastructure</v>
          </cell>
          <cell r="C843" t="str">
            <v>OGI Maintenance</v>
          </cell>
          <cell r="D843" t="str">
            <v>C_OGIS_WLA_A22</v>
          </cell>
          <cell r="E843" t="str">
            <v>PROCUREMENT OF VALVE LEAK MONITORING TOOL FOR WL</v>
          </cell>
          <cell r="F843" t="str">
            <v>LAND WEST</v>
          </cell>
          <cell r="G843" t="str">
            <v>West</v>
          </cell>
          <cell r="H843" t="str">
            <v>CROSS ASSET</v>
          </cell>
          <cell r="I843" t="str">
            <v>CROSS ASSET</v>
          </cell>
          <cell r="J843">
            <v>0</v>
          </cell>
          <cell r="K843">
            <v>0</v>
          </cell>
          <cell r="L843" t="str">
            <v>Haliru , Sani</v>
          </cell>
        </row>
        <row r="844">
          <cell r="A844" t="str">
            <v>NIP_BP11_C_OGIS_WLA_A24</v>
          </cell>
          <cell r="B844" t="str">
            <v>Oil Infrastructure</v>
          </cell>
          <cell r="C844" t="str">
            <v>OGI Maintenance</v>
          </cell>
          <cell r="D844" t="str">
            <v>C_OGIS_WLA_A24</v>
          </cell>
          <cell r="E844" t="str">
            <v>PURCHASE OF WORKSHOP EQUIP FOR CRAWFORD CREEK</v>
          </cell>
          <cell r="F844" t="str">
            <v>LAND WEST</v>
          </cell>
          <cell r="G844" t="str">
            <v>West</v>
          </cell>
          <cell r="H844" t="str">
            <v>CROSS ASSET</v>
          </cell>
          <cell r="I844" t="str">
            <v>CROSS ASSET</v>
          </cell>
          <cell r="J844">
            <v>0</v>
          </cell>
          <cell r="K844">
            <v>0</v>
          </cell>
          <cell r="L844" t="str">
            <v>Haliru , Sani</v>
          </cell>
        </row>
        <row r="845">
          <cell r="A845" t="str">
            <v>NIP_BP11_C_OGIS_WLA_A25</v>
          </cell>
          <cell r="B845" t="str">
            <v>Oil Infrastructure</v>
          </cell>
          <cell r="C845" t="str">
            <v>OGI Maintenance</v>
          </cell>
          <cell r="D845" t="str">
            <v>C_OGIS_WLA_A25</v>
          </cell>
          <cell r="E845" t="str">
            <v>INSTRUMENT AIR COMP. PURCHASE FOR WL GOLDEN ASSETS</v>
          </cell>
          <cell r="F845" t="str">
            <v>LAND WEST</v>
          </cell>
          <cell r="G845" t="str">
            <v>West</v>
          </cell>
          <cell r="H845" t="str">
            <v>CROSS ASSET</v>
          </cell>
          <cell r="I845" t="str">
            <v>CROSS ASSET</v>
          </cell>
          <cell r="J845">
            <v>0</v>
          </cell>
          <cell r="K845">
            <v>0</v>
          </cell>
          <cell r="L845" t="str">
            <v>Haliru , Sani</v>
          </cell>
        </row>
        <row r="846">
          <cell r="A846" t="str">
            <v>NIP_BP11_C_OGIS_WLA_A26</v>
          </cell>
          <cell r="B846" t="str">
            <v>Oil Infrastructure</v>
          </cell>
          <cell r="C846" t="str">
            <v>OGI Maintenance</v>
          </cell>
          <cell r="D846" t="str">
            <v>C_OGIS_WLA_A26</v>
          </cell>
          <cell r="E846" t="str">
            <v>PURCHASE OF CRUDE OIL WATER PUMPS FOR UGHE</v>
          </cell>
          <cell r="F846" t="str">
            <v>LAND WEST</v>
          </cell>
          <cell r="G846" t="str">
            <v>West</v>
          </cell>
          <cell r="H846" t="str">
            <v>CROSS ASSET</v>
          </cell>
          <cell r="I846" t="str">
            <v>CROSS ASSET</v>
          </cell>
          <cell r="J846">
            <v>0</v>
          </cell>
          <cell r="K846">
            <v>0</v>
          </cell>
          <cell r="L846" t="str">
            <v>Haliru , Sani</v>
          </cell>
        </row>
        <row r="847">
          <cell r="A847" t="str">
            <v>NIP_BP11_C_OGIS_WLA_A27</v>
          </cell>
          <cell r="B847" t="str">
            <v>Oil Infrastructure</v>
          </cell>
          <cell r="C847" t="str">
            <v>OGI Maintenance</v>
          </cell>
          <cell r="D847" t="str">
            <v>C_OGIS_WLA_A27</v>
          </cell>
          <cell r="E847" t="str">
            <v>PAINTING OF SEVERAL FACILITIES IN WEST LAND 1 AREA</v>
          </cell>
          <cell r="F847" t="str">
            <v>LAND WEST</v>
          </cell>
          <cell r="G847" t="str">
            <v>West</v>
          </cell>
          <cell r="H847" t="str">
            <v>CROSS ASSET</v>
          </cell>
          <cell r="I847" t="str">
            <v>CROSS ASSET</v>
          </cell>
          <cell r="J847">
            <v>0</v>
          </cell>
          <cell r="K847">
            <v>0</v>
          </cell>
          <cell r="L847" t="str">
            <v>Haliru , Sani</v>
          </cell>
        </row>
        <row r="848">
          <cell r="A848" t="str">
            <v>NIP_BP11_C_OGIS_WLA_A29</v>
          </cell>
          <cell r="B848" t="str">
            <v>Oil Infrastructure</v>
          </cell>
          <cell r="C848" t="str">
            <v>OGI Maintenance</v>
          </cell>
          <cell r="D848" t="str">
            <v>C_OGIS_WLA_A29</v>
          </cell>
          <cell r="E848" t="str">
            <v>Provide Mobile Nitrogen Generator for West Land</v>
          </cell>
          <cell r="F848" t="str">
            <v>LAND WEST</v>
          </cell>
          <cell r="G848" t="str">
            <v>West</v>
          </cell>
          <cell r="H848" t="str">
            <v>CROSS ASSET</v>
          </cell>
          <cell r="I848" t="str">
            <v>CROSS ASSET</v>
          </cell>
          <cell r="J848">
            <v>0</v>
          </cell>
          <cell r="K848">
            <v>0</v>
          </cell>
          <cell r="L848" t="str">
            <v>Haliru , Sani</v>
          </cell>
        </row>
        <row r="849">
          <cell r="A849" t="str">
            <v>NIP_BP11_C_OGIS_WLA_A30</v>
          </cell>
          <cell r="B849" t="str">
            <v>Oil Infrastructure</v>
          </cell>
          <cell r="C849" t="str">
            <v>OGI Maintenance</v>
          </cell>
          <cell r="D849" t="str">
            <v>C_OGIS_WLA_A30</v>
          </cell>
          <cell r="E849" t="str">
            <v>UPGRADE of UTOROGU HELIPAD</v>
          </cell>
          <cell r="F849" t="str">
            <v>LAND WEST</v>
          </cell>
          <cell r="G849" t="str">
            <v>West</v>
          </cell>
          <cell r="H849" t="str">
            <v>CROSS ASSET</v>
          </cell>
          <cell r="I849" t="str">
            <v>CROSS ASSET</v>
          </cell>
          <cell r="J849">
            <v>0</v>
          </cell>
          <cell r="K849">
            <v>0</v>
          </cell>
          <cell r="L849" t="str">
            <v>Haliru , Sani</v>
          </cell>
        </row>
        <row r="850">
          <cell r="A850" t="str">
            <v>NIP_BP11_C_OGIS_WLA_A31</v>
          </cell>
          <cell r="B850" t="str">
            <v>Oil Infrastructure</v>
          </cell>
          <cell r="C850" t="str">
            <v>OGI Maintenance</v>
          </cell>
          <cell r="D850" t="str">
            <v>C_OGIS_WLA_A31</v>
          </cell>
          <cell r="E850" t="str">
            <v>UPGRADE OF FIRE SYSTEM IN WEST LAND AREA</v>
          </cell>
          <cell r="F850" t="str">
            <v>LAND WEST</v>
          </cell>
          <cell r="G850" t="str">
            <v>West</v>
          </cell>
          <cell r="H850" t="str">
            <v>CROSS ASSET</v>
          </cell>
          <cell r="I850" t="str">
            <v>CROSS ASSET</v>
          </cell>
          <cell r="J850">
            <v>0</v>
          </cell>
          <cell r="K850">
            <v>0</v>
          </cell>
          <cell r="L850" t="str">
            <v>Haliru , Sani</v>
          </cell>
        </row>
        <row r="851">
          <cell r="A851" t="str">
            <v>NIP_BP11_C_OGIS_WLA_A33</v>
          </cell>
          <cell r="B851" t="str">
            <v>Oil Infrastructure</v>
          </cell>
          <cell r="C851" t="str">
            <v>OGI Maintenance</v>
          </cell>
          <cell r="D851" t="str">
            <v>C_OGIS_WLA_A33</v>
          </cell>
          <cell r="E851" t="str">
            <v>PURCHASE OF VACUUM, MANLIFT TRUCKS FOR WL</v>
          </cell>
          <cell r="F851" t="str">
            <v>LAND WEST</v>
          </cell>
          <cell r="G851" t="str">
            <v>West</v>
          </cell>
          <cell r="H851" t="str">
            <v>CROSS ASSET</v>
          </cell>
          <cell r="I851" t="str">
            <v>CROSS ASSET</v>
          </cell>
          <cell r="J851">
            <v>0</v>
          </cell>
          <cell r="K851">
            <v>0</v>
          </cell>
          <cell r="L851" t="str">
            <v>Haliru , Sani</v>
          </cell>
        </row>
        <row r="852">
          <cell r="A852" t="str">
            <v>NIP_BP11_C_OGIS_WLA_A35</v>
          </cell>
          <cell r="B852" t="str">
            <v>Oil Infrastructure</v>
          </cell>
          <cell r="C852" t="str">
            <v>OGI Maintenance</v>
          </cell>
          <cell r="D852" t="str">
            <v>C_OGIS_WLA_A35</v>
          </cell>
          <cell r="E852" t="str">
            <v>FACILITIES SECURITY (HERAS ) - AFIE, UPS, OLOMORO</v>
          </cell>
          <cell r="F852" t="str">
            <v>LAND WEST</v>
          </cell>
          <cell r="G852" t="str">
            <v>West</v>
          </cell>
          <cell r="H852" t="str">
            <v>CROSS ASSET</v>
          </cell>
          <cell r="I852" t="str">
            <v>CROSS ASSET</v>
          </cell>
          <cell r="J852">
            <v>0</v>
          </cell>
          <cell r="K852">
            <v>0</v>
          </cell>
          <cell r="L852" t="str">
            <v>Haliru , Sani</v>
          </cell>
        </row>
        <row r="853">
          <cell r="A853" t="str">
            <v>NIP_BP11_C_OGIS_WLA_A36</v>
          </cell>
          <cell r="B853" t="str">
            <v>Oil Infrastructure</v>
          </cell>
          <cell r="C853" t="str">
            <v>OGI Maintenance</v>
          </cell>
          <cell r="D853" t="str">
            <v>C_OGIS_WLA_A36</v>
          </cell>
          <cell r="E853" t="str">
            <v>INSTUMENTATION UPGRADE IN UGHELLI PUMPING STATION</v>
          </cell>
          <cell r="F853" t="str">
            <v>LAND WEST</v>
          </cell>
          <cell r="G853" t="str">
            <v>West</v>
          </cell>
          <cell r="H853" t="str">
            <v>CROSS ASSET</v>
          </cell>
          <cell r="I853" t="str">
            <v>CROSS ASSET</v>
          </cell>
          <cell r="J853">
            <v>0</v>
          </cell>
          <cell r="K853">
            <v>0</v>
          </cell>
          <cell r="L853" t="str">
            <v>Haliru , Sani</v>
          </cell>
        </row>
        <row r="854">
          <cell r="A854" t="str">
            <v>NIP_BP11_C_OGIS_WLA_A37</v>
          </cell>
          <cell r="B854" t="str">
            <v>Oil Infrastructure</v>
          </cell>
          <cell r="C854" t="str">
            <v>OGI Maintenance</v>
          </cell>
          <cell r="D854" t="str">
            <v>C_OGIS_WLA_A37</v>
          </cell>
          <cell r="E854" t="str">
            <v>SECURITY IMPROVEMENT IN WEST LAND 1 FACILITIES</v>
          </cell>
          <cell r="F854" t="str">
            <v>LAND WEST</v>
          </cell>
          <cell r="G854" t="str">
            <v>West</v>
          </cell>
          <cell r="H854" t="str">
            <v>CROSS ASSET</v>
          </cell>
          <cell r="I854" t="str">
            <v>CROSS ASSET</v>
          </cell>
          <cell r="J854">
            <v>0</v>
          </cell>
          <cell r="K854">
            <v>0</v>
          </cell>
          <cell r="L854" t="str">
            <v>Haliru , Sani</v>
          </cell>
        </row>
        <row r="855">
          <cell r="A855" t="str">
            <v>NIP_BP11_C_OGIS_WLA_A38</v>
          </cell>
          <cell r="B855" t="str">
            <v>Oil Infrastructure</v>
          </cell>
          <cell r="C855" t="str">
            <v>OGI Maintenance</v>
          </cell>
          <cell r="D855" t="str">
            <v>C_OGIS_WLA_A38</v>
          </cell>
          <cell r="E855" t="str">
            <v>PURCHASE OF SCALFOLDS FOR WEST LAND OPERATIONS</v>
          </cell>
          <cell r="F855" t="str">
            <v>LAND WEST</v>
          </cell>
          <cell r="G855" t="str">
            <v>West</v>
          </cell>
          <cell r="H855" t="str">
            <v>CROSS ASSET</v>
          </cell>
          <cell r="I855" t="str">
            <v>CROSS ASSET</v>
          </cell>
          <cell r="J855">
            <v>0</v>
          </cell>
          <cell r="K855">
            <v>0</v>
          </cell>
          <cell r="L855" t="str">
            <v>Haliru , Sani</v>
          </cell>
        </row>
        <row r="856">
          <cell r="A856" t="str">
            <v>NIP_BP11_C_OGIS_WLA_A39</v>
          </cell>
          <cell r="B856" t="str">
            <v>Oil Infrastructure</v>
          </cell>
          <cell r="C856" t="str">
            <v>OGI Maintenance</v>
          </cell>
          <cell r="D856" t="str">
            <v>C_OGIS_WLA_A39</v>
          </cell>
          <cell r="E856" t="str">
            <v>PURCHASE OF SPILL RESPONSE EQUIP FOR WL OPERATIONS</v>
          </cell>
          <cell r="F856" t="str">
            <v>LAND WEST</v>
          </cell>
          <cell r="G856" t="str">
            <v>West</v>
          </cell>
          <cell r="H856" t="str">
            <v>CROSS ASSET</v>
          </cell>
          <cell r="I856" t="str">
            <v>CROSS ASSET</v>
          </cell>
          <cell r="J856">
            <v>0</v>
          </cell>
          <cell r="K856">
            <v>0</v>
          </cell>
          <cell r="L856" t="str">
            <v>Haliru , Sani</v>
          </cell>
        </row>
        <row r="857">
          <cell r="A857" t="str">
            <v>NIP_BP11_C_OGIS_WLA_A41</v>
          </cell>
          <cell r="B857" t="str">
            <v>Oil Infrastructure</v>
          </cell>
          <cell r="C857" t="str">
            <v>OGI Maintenance</v>
          </cell>
          <cell r="D857" t="str">
            <v>C_OGIS_WLA_A41</v>
          </cell>
          <cell r="E857" t="str">
            <v>REHABILITATION OF FIRE FIGHTING EQUIPMENT IN UPS</v>
          </cell>
          <cell r="F857" t="str">
            <v>LAND WEST</v>
          </cell>
          <cell r="G857" t="str">
            <v>West</v>
          </cell>
          <cell r="H857" t="str">
            <v>CROSS ASSET</v>
          </cell>
          <cell r="I857" t="str">
            <v>CROSS ASSET</v>
          </cell>
          <cell r="J857">
            <v>0</v>
          </cell>
          <cell r="K857">
            <v>0</v>
          </cell>
          <cell r="L857" t="str">
            <v>Haliru , Sani</v>
          </cell>
        </row>
        <row r="858">
          <cell r="A858" t="str">
            <v>NIP_BP11_C_OGIS_WLA_A42</v>
          </cell>
          <cell r="B858" t="str">
            <v>Oil Infrastructure</v>
          </cell>
          <cell r="C858" t="str">
            <v>OGI Maintenance</v>
          </cell>
          <cell r="D858" t="str">
            <v>C_OGIS_WLA_A42</v>
          </cell>
          <cell r="E858" t="str">
            <v>PROVISION OF FLARE AUTO IGNITION EQUIPMENT IN WL</v>
          </cell>
          <cell r="F858" t="str">
            <v>LAND WEST</v>
          </cell>
          <cell r="G858" t="str">
            <v>West</v>
          </cell>
          <cell r="H858" t="str">
            <v>CROSS ASSET</v>
          </cell>
          <cell r="I858" t="str">
            <v>CROSS ASSET</v>
          </cell>
          <cell r="J858">
            <v>0</v>
          </cell>
          <cell r="K858">
            <v>0</v>
          </cell>
          <cell r="L858" t="str">
            <v>Haliru , Sani</v>
          </cell>
        </row>
        <row r="859">
          <cell r="A859" t="str">
            <v>NIP_BP11_C_OGIS_ENG_Z08</v>
          </cell>
          <cell r="B859" t="str">
            <v>SPDC - Other</v>
          </cell>
          <cell r="C859" t="str">
            <v>OGI_East Engineering</v>
          </cell>
          <cell r="D859" t="str">
            <v>C_OGIS_ENG_Z08</v>
          </cell>
          <cell r="E859" t="str">
            <v>Facility Mechanical Upgrade East</v>
          </cell>
          <cell r="F859" t="str">
            <v>EAST</v>
          </cell>
          <cell r="G859" t="str">
            <v>East</v>
          </cell>
          <cell r="H859" t="str">
            <v>CROSS ASSET</v>
          </cell>
          <cell r="I859" t="str">
            <v>CROSS ASSET</v>
          </cell>
          <cell r="J859">
            <v>0</v>
          </cell>
          <cell r="K859">
            <v>0</v>
          </cell>
          <cell r="L859" t="str">
            <v>Abolurin , Samod</v>
          </cell>
        </row>
        <row r="860">
          <cell r="A860" t="str">
            <v>NIP_BP11_C_OGIS_ENG_Z02</v>
          </cell>
          <cell r="B860" t="str">
            <v>SPDC - Other</v>
          </cell>
          <cell r="C860" t="str">
            <v>OGI_East Engineering</v>
          </cell>
          <cell r="D860" t="str">
            <v>C_OGIS_ENG_Z02</v>
          </cell>
          <cell r="E860" t="str">
            <v>Flowlines East - Planned Replacement</v>
          </cell>
          <cell r="F860" t="str">
            <v>EAST</v>
          </cell>
          <cell r="G860" t="str">
            <v>East</v>
          </cell>
          <cell r="H860" t="str">
            <v>CROSS ASSET</v>
          </cell>
          <cell r="I860" t="str">
            <v>CROSS ASSET</v>
          </cell>
          <cell r="J860">
            <v>0</v>
          </cell>
          <cell r="K860">
            <v>0</v>
          </cell>
          <cell r="L860" t="str">
            <v>Abolurin , Samod</v>
          </cell>
        </row>
        <row r="861">
          <cell r="A861" t="str">
            <v>NIP_BP11_C_OGIS_ENG_Z03</v>
          </cell>
          <cell r="B861" t="str">
            <v>SPDC - Other</v>
          </cell>
          <cell r="C861" t="str">
            <v>OGI_East Engineering</v>
          </cell>
          <cell r="D861" t="str">
            <v>C_OGIS_ENG_Z03</v>
          </cell>
          <cell r="E861" t="str">
            <v>Environmental Upgrade East</v>
          </cell>
          <cell r="F861" t="str">
            <v>EAST</v>
          </cell>
          <cell r="G861" t="str">
            <v>East</v>
          </cell>
          <cell r="H861" t="str">
            <v>CROSS ASSET</v>
          </cell>
          <cell r="I861" t="str">
            <v>CROSS ASSET</v>
          </cell>
          <cell r="J861">
            <v>0</v>
          </cell>
          <cell r="K861">
            <v>0</v>
          </cell>
          <cell r="L861" t="str">
            <v>Abolurin , Samod</v>
          </cell>
        </row>
        <row r="862">
          <cell r="A862" t="str">
            <v>NIP_BP11_C_OGIS_ENG_Z05</v>
          </cell>
          <cell r="B862" t="str">
            <v>SPDC - Other</v>
          </cell>
          <cell r="C862" t="str">
            <v>OGI_East Engineering</v>
          </cell>
          <cell r="D862" t="str">
            <v>C_OGIS_ENG_Z05</v>
          </cell>
          <cell r="E862" t="str">
            <v>Surge Vessel Gas Gathering</v>
          </cell>
          <cell r="F862" t="str">
            <v>EAST</v>
          </cell>
          <cell r="G862" t="str">
            <v>East</v>
          </cell>
          <cell r="H862" t="str">
            <v>CROSS ASSET</v>
          </cell>
          <cell r="I862" t="str">
            <v>CROSS ASSET</v>
          </cell>
          <cell r="J862">
            <v>0</v>
          </cell>
          <cell r="K862">
            <v>0</v>
          </cell>
          <cell r="L862" t="str">
            <v>Abolurin , Samod</v>
          </cell>
        </row>
        <row r="863">
          <cell r="A863" t="str">
            <v>NIP_BP11_C_OGIS_ENG_Z06</v>
          </cell>
          <cell r="B863" t="str">
            <v>SPDC - Other</v>
          </cell>
          <cell r="C863" t="str">
            <v>OGI_East Engineering</v>
          </cell>
          <cell r="D863" t="str">
            <v>C_OGIS_ENG_Z06</v>
          </cell>
          <cell r="E863" t="str">
            <v>Instrument Upgrade East</v>
          </cell>
          <cell r="F863" t="str">
            <v>EAST</v>
          </cell>
          <cell r="G863" t="str">
            <v>East</v>
          </cell>
          <cell r="H863" t="str">
            <v>CROSS ASSET</v>
          </cell>
          <cell r="I863" t="str">
            <v>CROSS ASSET</v>
          </cell>
          <cell r="J863">
            <v>0</v>
          </cell>
          <cell r="K863">
            <v>0</v>
          </cell>
          <cell r="L863" t="str">
            <v>Abolurin , Samod</v>
          </cell>
        </row>
        <row r="864">
          <cell r="A864" t="str">
            <v>NIP_BP11_C_OGIS_ENG_Z23</v>
          </cell>
          <cell r="B864" t="str">
            <v>SPDC - Other</v>
          </cell>
          <cell r="C864" t="str">
            <v>OGI_East Engineering</v>
          </cell>
          <cell r="D864" t="str">
            <v>C_OGIS_ENG_Z23</v>
          </cell>
          <cell r="E864" t="str">
            <v>Alakiri flowstation Rehabilitation</v>
          </cell>
          <cell r="F864" t="str">
            <v>EAST</v>
          </cell>
          <cell r="G864" t="str">
            <v>CROSS ASSET</v>
          </cell>
          <cell r="H864" t="str">
            <v>CROSS ASSET</v>
          </cell>
          <cell r="I864" t="str">
            <v>CROSS ASSET</v>
          </cell>
          <cell r="J864">
            <v>0</v>
          </cell>
          <cell r="K864">
            <v>0</v>
          </cell>
          <cell r="L864" t="str">
            <v>Abolurin , Samod</v>
          </cell>
        </row>
        <row r="865">
          <cell r="A865" t="str">
            <v>NIP_BP11_C_OGIS_ENG_Z12</v>
          </cell>
          <cell r="B865" t="str">
            <v>SPDC - Other</v>
          </cell>
          <cell r="C865" t="str">
            <v>OGI_East Engineering</v>
          </cell>
          <cell r="D865" t="str">
            <v>C_OGIS_ENG_Z12</v>
          </cell>
          <cell r="E865" t="str">
            <v>Pump Replacement East</v>
          </cell>
          <cell r="F865" t="str">
            <v>EAST</v>
          </cell>
          <cell r="G865" t="str">
            <v>East</v>
          </cell>
          <cell r="H865" t="str">
            <v>CROSS ASSET</v>
          </cell>
          <cell r="I865" t="str">
            <v>CROSS ASSET</v>
          </cell>
          <cell r="J865">
            <v>0</v>
          </cell>
          <cell r="K865">
            <v>0</v>
          </cell>
          <cell r="L865" t="str">
            <v>Abolurin , Samod</v>
          </cell>
        </row>
        <row r="866">
          <cell r="A866" t="str">
            <v>NIP_BP11_C_OGIS_ENG_Z15</v>
          </cell>
          <cell r="B866" t="str">
            <v>SPDC - Other</v>
          </cell>
          <cell r="C866" t="str">
            <v>OGI_East Engineering</v>
          </cell>
          <cell r="D866" t="str">
            <v>C_OGIS_ENG_Z15</v>
          </cell>
          <cell r="E866" t="str">
            <v>Flares East</v>
          </cell>
          <cell r="F866" t="str">
            <v>EAST</v>
          </cell>
          <cell r="G866" t="str">
            <v>East</v>
          </cell>
          <cell r="H866" t="str">
            <v>CROSS ASSET</v>
          </cell>
          <cell r="I866" t="str">
            <v>CROSS ASSET</v>
          </cell>
          <cell r="J866">
            <v>0</v>
          </cell>
          <cell r="K866">
            <v>0</v>
          </cell>
          <cell r="L866" t="str">
            <v>Abolurin , Samod</v>
          </cell>
        </row>
        <row r="867">
          <cell r="A867" t="str">
            <v>NIP_BP11_C_OGIS_ENG_Z20</v>
          </cell>
          <cell r="B867" t="str">
            <v>SPDC - Other</v>
          </cell>
          <cell r="C867" t="str">
            <v>OGI_East Engineering</v>
          </cell>
          <cell r="D867" t="str">
            <v>C_OGIS_ENG_Z20</v>
          </cell>
          <cell r="E867" t="str">
            <v>Asset Integrity fix program East</v>
          </cell>
          <cell r="F867" t="str">
            <v>EAST</v>
          </cell>
          <cell r="G867" t="str">
            <v>East</v>
          </cell>
          <cell r="H867" t="str">
            <v>CROSS ASSET</v>
          </cell>
          <cell r="I867" t="str">
            <v>CROSS ASSET</v>
          </cell>
          <cell r="J867">
            <v>0</v>
          </cell>
          <cell r="K867">
            <v>0</v>
          </cell>
          <cell r="L867" t="str">
            <v>Abolurin , Samod</v>
          </cell>
        </row>
        <row r="868">
          <cell r="A868" t="str">
            <v>NIP_BP11_C_OGIS_ENG_Z21</v>
          </cell>
          <cell r="B868" t="str">
            <v>SPDC - Other</v>
          </cell>
          <cell r="C868" t="str">
            <v>OGI_East Engineering</v>
          </cell>
          <cell r="D868" t="str">
            <v>C_OGIS_ENG_Z21</v>
          </cell>
          <cell r="E868" t="str">
            <v>PROCESS SAFETY BASIC REQUIREMENTS (PSBRs)</v>
          </cell>
          <cell r="F868" t="str">
            <v>EAST</v>
          </cell>
          <cell r="G868" t="str">
            <v>East</v>
          </cell>
          <cell r="H868" t="str">
            <v>CROSS ASSET</v>
          </cell>
          <cell r="I868" t="str">
            <v>CROSS ASSET</v>
          </cell>
          <cell r="J868">
            <v>0</v>
          </cell>
          <cell r="K868">
            <v>0</v>
          </cell>
          <cell r="L868" t="str">
            <v>Abolurin , Samod</v>
          </cell>
        </row>
        <row r="869">
          <cell r="A869" t="str">
            <v>NIP_BP11_C_OGIS_ENG_Z22</v>
          </cell>
          <cell r="B869" t="str">
            <v>SPDC - Other</v>
          </cell>
          <cell r="C869" t="str">
            <v>OGI_East Engineering</v>
          </cell>
          <cell r="D869" t="str">
            <v>C_OGIS_ENG_Z22</v>
          </cell>
          <cell r="E869" t="str">
            <v>Flowlines East - Vandalised F/L Replacement</v>
          </cell>
          <cell r="F869" t="str">
            <v>EAST</v>
          </cell>
          <cell r="G869" t="str">
            <v>East</v>
          </cell>
          <cell r="H869" t="str">
            <v>CROSS ASSET</v>
          </cell>
          <cell r="I869" t="str">
            <v>CROSS ASSET</v>
          </cell>
          <cell r="J869">
            <v>0</v>
          </cell>
          <cell r="K869">
            <v>0</v>
          </cell>
          <cell r="L869" t="str">
            <v>Abolurin , Samod</v>
          </cell>
        </row>
        <row r="870">
          <cell r="A870" t="str">
            <v>NIP_BP11_C_OGIS_ENG_Z09</v>
          </cell>
          <cell r="B870" t="str">
            <v>SPDC - Other</v>
          </cell>
          <cell r="C870" t="str">
            <v>OGI_East Engineering</v>
          </cell>
          <cell r="D870" t="str">
            <v>C_OGIS_ENG_Z09</v>
          </cell>
          <cell r="E870" t="str">
            <v>Electrical facility Upgrade East</v>
          </cell>
          <cell r="F870" t="str">
            <v>EAST</v>
          </cell>
          <cell r="G870" t="str">
            <v>East</v>
          </cell>
          <cell r="H870" t="str">
            <v>CROSS ASSET</v>
          </cell>
          <cell r="I870" t="str">
            <v>CROSS ASSET</v>
          </cell>
          <cell r="J870">
            <v>0</v>
          </cell>
          <cell r="K870">
            <v>0</v>
          </cell>
          <cell r="L870" t="str">
            <v>Abolurin , Samod</v>
          </cell>
        </row>
        <row r="871">
          <cell r="A871" t="str">
            <v>NIP_BP11_D_KRAK_ES1_Y01</v>
          </cell>
          <cell r="B871" t="str">
            <v>Nembe Creek Trunk-line Replacement</v>
          </cell>
          <cell r="C871" t="str">
            <v>OGI_Nembe Creek Trunklines</v>
          </cell>
          <cell r="D871" t="str">
            <v>D_KRAK_ES1_Y01</v>
          </cell>
          <cell r="E871" t="str">
            <v>NCTL</v>
          </cell>
          <cell r="F871" t="str">
            <v>SWAMP EAST</v>
          </cell>
          <cell r="G871" t="str">
            <v>East</v>
          </cell>
          <cell r="H871" t="str">
            <v>OML - 28</v>
          </cell>
          <cell r="I871" t="str">
            <v>KRAKAMA</v>
          </cell>
          <cell r="J871">
            <v>0</v>
          </cell>
          <cell r="K871">
            <v>0</v>
          </cell>
          <cell r="L871" t="str">
            <v>Efenovwe , Augustine</v>
          </cell>
        </row>
        <row r="872">
          <cell r="A872" t="str">
            <v>NIP_BP11_D_NECE_ES2_Y01</v>
          </cell>
          <cell r="B872" t="str">
            <v>Nembe Creek Trunk-line Replacement</v>
          </cell>
          <cell r="C872" t="str">
            <v>OGI_Nembe Creek Trunklines</v>
          </cell>
          <cell r="D872" t="str">
            <v>D_NECE_ES2_Y01</v>
          </cell>
          <cell r="E872" t="str">
            <v>NCTL</v>
          </cell>
          <cell r="F872" t="str">
            <v>SWAMP EAST</v>
          </cell>
          <cell r="G872" t="str">
            <v>East</v>
          </cell>
          <cell r="H872" t="str">
            <v>OML - 28</v>
          </cell>
          <cell r="I872" t="str">
            <v>NEMBE CREEK EAST</v>
          </cell>
          <cell r="J872">
            <v>0</v>
          </cell>
          <cell r="K872">
            <v>0</v>
          </cell>
          <cell r="L872" t="str">
            <v>Efenovwe , Augustine</v>
          </cell>
        </row>
        <row r="873">
          <cell r="A873" t="str">
            <v>NIP_BP11_D_ODEC_ES2_Y01</v>
          </cell>
          <cell r="B873" t="str">
            <v>Nembe Creek Trunk-line Replacement</v>
          </cell>
          <cell r="C873" t="str">
            <v>OGI_Nembe Creek Trunklines</v>
          </cell>
          <cell r="D873" t="str">
            <v>D_ODEC_ES2_Y01</v>
          </cell>
          <cell r="E873" t="str">
            <v>NCTL</v>
          </cell>
          <cell r="F873" t="str">
            <v>SWAMP EAST</v>
          </cell>
          <cell r="G873" t="str">
            <v>East</v>
          </cell>
          <cell r="H873" t="str">
            <v>OML - 17</v>
          </cell>
          <cell r="I873" t="str">
            <v>ODEAMA CREEK</v>
          </cell>
          <cell r="J873">
            <v>0</v>
          </cell>
          <cell r="K873">
            <v>0</v>
          </cell>
          <cell r="L873" t="str">
            <v>Efenovwe , Augustine</v>
          </cell>
        </row>
        <row r="874">
          <cell r="A874" t="str">
            <v>NIP_BP11_D_NEMC_ES2_Y01</v>
          </cell>
          <cell r="B874" t="str">
            <v>Nembe Creek Trunk-line Replacement</v>
          </cell>
          <cell r="C874" t="str">
            <v>OGI_Nembe Creek Trunklines</v>
          </cell>
          <cell r="D874" t="str">
            <v>D_NEMC_ES2_Y01</v>
          </cell>
          <cell r="E874" t="str">
            <v>NCTL</v>
          </cell>
          <cell r="F874" t="str">
            <v>SWAMP EAST</v>
          </cell>
          <cell r="G874" t="str">
            <v>East</v>
          </cell>
          <cell r="H874" t="str">
            <v>OML - 18</v>
          </cell>
          <cell r="I874" t="str">
            <v>NEMBE CREEK</v>
          </cell>
          <cell r="J874">
            <v>0</v>
          </cell>
          <cell r="K874">
            <v>0</v>
          </cell>
          <cell r="L874" t="str">
            <v>Efenovwe , Augustine</v>
          </cell>
        </row>
        <row r="875">
          <cell r="A875" t="str">
            <v>NIP_BP11_D_BELE_ES2_Y01</v>
          </cell>
          <cell r="B875" t="str">
            <v>Nembe Creek Trunk-line Replacement</v>
          </cell>
          <cell r="C875" t="str">
            <v>OGI_Nembe Creek Trunklines</v>
          </cell>
          <cell r="D875" t="str">
            <v>D_BELE_ES2_Y01</v>
          </cell>
          <cell r="E875" t="str">
            <v>NCTL</v>
          </cell>
          <cell r="F875" t="str">
            <v>SWAMP EAST</v>
          </cell>
          <cell r="G875" t="str">
            <v>East</v>
          </cell>
          <cell r="H875" t="str">
            <v>OML - 24</v>
          </cell>
          <cell r="I875" t="str">
            <v>BELEMA</v>
          </cell>
          <cell r="J875">
            <v>0</v>
          </cell>
          <cell r="K875">
            <v>0</v>
          </cell>
          <cell r="L875" t="str">
            <v>Efenovwe , Augustine</v>
          </cell>
        </row>
        <row r="876">
          <cell r="A876" t="str">
            <v>NIP_BP11_D_SBAR_ES2_Y01</v>
          </cell>
          <cell r="B876" t="str">
            <v>Nembe Creek Trunk-line Replacement</v>
          </cell>
          <cell r="C876" t="str">
            <v>OGI_Nembe Creek Trunklines</v>
          </cell>
          <cell r="D876" t="str">
            <v>D_SBAR_ES2_Y01</v>
          </cell>
          <cell r="E876" t="str">
            <v>NCTL</v>
          </cell>
          <cell r="F876" t="str">
            <v>SWAMP EAST</v>
          </cell>
          <cell r="G876" t="str">
            <v>East</v>
          </cell>
          <cell r="H876" t="str">
            <v>OML - 35</v>
          </cell>
          <cell r="I876" t="str">
            <v>SANTA BARBARA</v>
          </cell>
          <cell r="J876">
            <v>0</v>
          </cell>
          <cell r="K876">
            <v>0</v>
          </cell>
          <cell r="L876" t="str">
            <v>Efenovwe , Augustine</v>
          </cell>
        </row>
        <row r="877">
          <cell r="A877" t="str">
            <v>NIP_BP11_D_SBAS_ES2_Y01</v>
          </cell>
          <cell r="B877" t="str">
            <v>Nembe Creek Trunk-line Replacement</v>
          </cell>
          <cell r="C877" t="str">
            <v>OGI_Nembe Creek Trunklines</v>
          </cell>
          <cell r="D877" t="str">
            <v>D_SBAS_ES2_Y01</v>
          </cell>
          <cell r="E877" t="str">
            <v>NCTL</v>
          </cell>
          <cell r="F877" t="str">
            <v>SWAMP EAST</v>
          </cell>
          <cell r="G877" t="str">
            <v>East</v>
          </cell>
          <cell r="H877" t="str">
            <v>OML - 30</v>
          </cell>
          <cell r="I877" t="str">
            <v>SANTA BARBARA SOUTH</v>
          </cell>
          <cell r="J877">
            <v>0</v>
          </cell>
          <cell r="K877">
            <v>0</v>
          </cell>
          <cell r="L877" t="str">
            <v>Efenovwe , Augustine</v>
          </cell>
        </row>
        <row r="878">
          <cell r="A878" t="str">
            <v>NIP_BP11_D_EKUL_ES2_Y01</v>
          </cell>
          <cell r="B878" t="str">
            <v>Nembe Creek Trunk-line Replacement</v>
          </cell>
          <cell r="C878" t="str">
            <v>OGI_Nembe Creek Trunklines</v>
          </cell>
          <cell r="D878" t="str">
            <v>D_EKUL_ES2_Y01</v>
          </cell>
          <cell r="E878" t="str">
            <v>NCTL</v>
          </cell>
          <cell r="F878" t="str">
            <v>SWAMP EAST</v>
          </cell>
          <cell r="G878" t="str">
            <v>East</v>
          </cell>
          <cell r="H878" t="str">
            <v>OML - 23</v>
          </cell>
          <cell r="I878" t="str">
            <v>EKULAMA</v>
          </cell>
          <cell r="J878">
            <v>0</v>
          </cell>
          <cell r="K878">
            <v>0</v>
          </cell>
          <cell r="L878" t="str">
            <v>Efenovwe , Augustine</v>
          </cell>
        </row>
        <row r="879">
          <cell r="A879" t="str">
            <v>NIP_BP11_D_AWOB_ES1_Y01</v>
          </cell>
          <cell r="B879" t="str">
            <v>Nembe Creek Trunk-line Replacement</v>
          </cell>
          <cell r="C879" t="str">
            <v>OGI_Nembe Creek Trunklines</v>
          </cell>
          <cell r="D879" t="str">
            <v>D_AWOB_ES1_Y01</v>
          </cell>
          <cell r="E879" t="str">
            <v>NCTL</v>
          </cell>
          <cell r="F879" t="str">
            <v>SWAMP EAST</v>
          </cell>
          <cell r="G879" t="str">
            <v>East</v>
          </cell>
          <cell r="H879" t="str">
            <v>OML - 35</v>
          </cell>
          <cell r="I879" t="str">
            <v>AWOBA</v>
          </cell>
          <cell r="J879">
            <v>0</v>
          </cell>
          <cell r="K879">
            <v>0</v>
          </cell>
          <cell r="L879" t="str">
            <v>Efenovwe , Augustine</v>
          </cell>
        </row>
        <row r="880">
          <cell r="A880" t="str">
            <v>NIP_BP11_C_OGIS_EEE_Z25</v>
          </cell>
          <cell r="B880" t="str">
            <v>Nembe Creek Trunk-line Replacement</v>
          </cell>
          <cell r="C880" t="str">
            <v>OGI_Nembe Creek Trunklines</v>
          </cell>
          <cell r="D880" t="str">
            <v>C_OGIS_EEE_Z25</v>
          </cell>
          <cell r="E880" t="str">
            <v>Belema Delivery Line</v>
          </cell>
          <cell r="F880" t="str">
            <v>CROSS ASSET FIELD INFRASTRUCTURE</v>
          </cell>
          <cell r="G880" t="str">
            <v>Corporate</v>
          </cell>
          <cell r="H880" t="str">
            <v>CROSS ASSET</v>
          </cell>
          <cell r="I880" t="str">
            <v>CROSS ASSET</v>
          </cell>
          <cell r="J880">
            <v>0</v>
          </cell>
          <cell r="K880">
            <v>0</v>
          </cell>
          <cell r="L880" t="str">
            <v>Balogun , Oluseun</v>
          </cell>
        </row>
        <row r="881">
          <cell r="A881" t="str">
            <v>NIP_BP11_C_FLDN_NCTL</v>
          </cell>
          <cell r="B881" t="str">
            <v>Nembe Creek Trunk-line Replacement</v>
          </cell>
          <cell r="C881" t="str">
            <v>OGI_Nembe Creek Trunklines</v>
          </cell>
          <cell r="D881" t="str">
            <v>C_FLDN_NCTL</v>
          </cell>
          <cell r="E881" t="str">
            <v>NCTL</v>
          </cell>
          <cell r="F881" t="str">
            <v>SWAMP EAST</v>
          </cell>
          <cell r="G881" t="str">
            <v>East</v>
          </cell>
          <cell r="H881" t="str">
            <v>OML - 29</v>
          </cell>
          <cell r="I881" t="str">
            <v>NEMBE CREEK</v>
          </cell>
          <cell r="J881">
            <v>0</v>
          </cell>
          <cell r="K881">
            <v>0</v>
          </cell>
          <cell r="L881" t="str">
            <v>Balogun , Oluseun</v>
          </cell>
        </row>
        <row r="882">
          <cell r="A882" t="str">
            <v>NIP_BP11_C_FLDN_NCTL_Prior</v>
          </cell>
          <cell r="B882" t="str">
            <v>Nembe Creek Trunk-line Replacement</v>
          </cell>
          <cell r="C882" t="str">
            <v>OGI_Nembe Creek Trunklines</v>
          </cell>
          <cell r="D882" t="str">
            <v>C_FLDN_NCTL_Prior</v>
          </cell>
          <cell r="E882" t="str">
            <v>NCTL</v>
          </cell>
          <cell r="F882" t="str">
            <v>SWAMP EAST</v>
          </cell>
          <cell r="G882" t="str">
            <v>East</v>
          </cell>
          <cell r="H882" t="str">
            <v>OML - 29</v>
          </cell>
          <cell r="I882" t="str">
            <v>NEMBE CREEK</v>
          </cell>
          <cell r="J882">
            <v>0</v>
          </cell>
          <cell r="K882">
            <v>0</v>
          </cell>
          <cell r="L882" t="str">
            <v>Balogun , Oluseun</v>
          </cell>
        </row>
        <row r="883">
          <cell r="A883" t="str">
            <v>NIP_BP11_C_OGIS_WNG_Z16</v>
          </cell>
          <cell r="B883" t="str">
            <v>SPDC - Other</v>
          </cell>
          <cell r="C883" t="str">
            <v>OGI_West Engineering</v>
          </cell>
          <cell r="D883" t="str">
            <v>C_OGIS_WNG_Z16</v>
          </cell>
          <cell r="E883" t="str">
            <v>Flares West</v>
          </cell>
          <cell r="F883" t="str">
            <v>WEST</v>
          </cell>
          <cell r="G883" t="str">
            <v>West</v>
          </cell>
          <cell r="H883" t="str">
            <v>CROSS ASSET</v>
          </cell>
          <cell r="I883" t="str">
            <v>CROSS ASSET</v>
          </cell>
          <cell r="J883">
            <v>0</v>
          </cell>
          <cell r="K883">
            <v>0</v>
          </cell>
          <cell r="L883" t="str">
            <v>Abolurin , Samod</v>
          </cell>
        </row>
        <row r="884">
          <cell r="A884" t="str">
            <v>NIP_BP11_C_OGIS_WNG_Z07</v>
          </cell>
          <cell r="B884" t="str">
            <v>SPDC - Other</v>
          </cell>
          <cell r="C884" t="str">
            <v>OGI_West Engineering</v>
          </cell>
          <cell r="D884" t="str">
            <v>C_OGIS_WNG_Z07</v>
          </cell>
          <cell r="E884" t="str">
            <v>Facility Management Improvement West</v>
          </cell>
          <cell r="F884" t="str">
            <v>WEST</v>
          </cell>
          <cell r="G884" t="str">
            <v>West</v>
          </cell>
          <cell r="H884" t="str">
            <v>CROSS ASSET</v>
          </cell>
          <cell r="I884" t="str">
            <v>CROSS ASSET</v>
          </cell>
          <cell r="J884">
            <v>0</v>
          </cell>
          <cell r="K884">
            <v>0</v>
          </cell>
          <cell r="L884" t="str">
            <v>Abolurin , Samod</v>
          </cell>
        </row>
        <row r="885">
          <cell r="A885" t="str">
            <v>NIP_BP11_C_OGIS_WNG_Z17</v>
          </cell>
          <cell r="B885" t="str">
            <v>SPDC - Other</v>
          </cell>
          <cell r="C885" t="str">
            <v>OGI_West Engineering</v>
          </cell>
          <cell r="D885" t="str">
            <v>C_OGIS_WNG_Z17</v>
          </cell>
          <cell r="E885" t="str">
            <v>Flowlines West - Vandalised F/L Replacement</v>
          </cell>
          <cell r="F885" t="str">
            <v>WEST</v>
          </cell>
          <cell r="G885" t="str">
            <v>West</v>
          </cell>
          <cell r="H885" t="str">
            <v>CROSS ASSET</v>
          </cell>
          <cell r="I885" t="str">
            <v>CROSS ASSET</v>
          </cell>
          <cell r="J885">
            <v>0</v>
          </cell>
          <cell r="K885">
            <v>0</v>
          </cell>
          <cell r="L885" t="str">
            <v>Abolurin , Samod</v>
          </cell>
        </row>
        <row r="886">
          <cell r="A886" t="str">
            <v>NIP_BP11_C_OGIS_WNG_Z08</v>
          </cell>
          <cell r="B886" t="str">
            <v>SPDC - Other</v>
          </cell>
          <cell r="C886" t="str">
            <v>OGI_West Engineering</v>
          </cell>
          <cell r="D886" t="str">
            <v>C_OGIS_WNG_Z08</v>
          </cell>
          <cell r="E886" t="str">
            <v>Facility Mechanical Upgrade West</v>
          </cell>
          <cell r="F886" t="str">
            <v>WEST</v>
          </cell>
          <cell r="G886" t="str">
            <v>West</v>
          </cell>
          <cell r="H886" t="str">
            <v>CROSS ASSET</v>
          </cell>
          <cell r="I886" t="str">
            <v>CROSS ASSET</v>
          </cell>
          <cell r="J886">
            <v>0</v>
          </cell>
          <cell r="K886">
            <v>0</v>
          </cell>
          <cell r="L886" t="str">
            <v>Abolurin , Samod</v>
          </cell>
        </row>
        <row r="887">
          <cell r="A887" t="str">
            <v>NIP_BP11_C_OGIS_WNG_Z04</v>
          </cell>
          <cell r="B887" t="str">
            <v>SPDC - Other</v>
          </cell>
          <cell r="C887" t="str">
            <v>OGI_West Engineering</v>
          </cell>
          <cell r="D887" t="str">
            <v>C_OGIS_WNG_Z04</v>
          </cell>
          <cell r="E887" t="str">
            <v>Marine Structure West</v>
          </cell>
          <cell r="F887" t="str">
            <v>WEST</v>
          </cell>
          <cell r="G887" t="str">
            <v>West</v>
          </cell>
          <cell r="H887" t="str">
            <v>CROSS ASSET</v>
          </cell>
          <cell r="I887" t="str">
            <v>CROSS ASSET</v>
          </cell>
          <cell r="J887">
            <v>0</v>
          </cell>
          <cell r="K887">
            <v>0</v>
          </cell>
          <cell r="L887" t="str">
            <v>Abolurin , Samod</v>
          </cell>
        </row>
        <row r="888">
          <cell r="A888" t="str">
            <v>NIP_BP11_C_OGIS_WNG_Z06</v>
          </cell>
          <cell r="B888" t="str">
            <v>SPDC - Other</v>
          </cell>
          <cell r="C888" t="str">
            <v>OGI_West Engineering</v>
          </cell>
          <cell r="D888" t="str">
            <v>C_OGIS_WNG_Z06</v>
          </cell>
          <cell r="E888" t="str">
            <v>Instrument Upgrade West</v>
          </cell>
          <cell r="F888" t="str">
            <v>WEST</v>
          </cell>
          <cell r="G888" t="str">
            <v>West</v>
          </cell>
          <cell r="H888" t="str">
            <v>CROSS ASSET</v>
          </cell>
          <cell r="I888" t="str">
            <v>CROSS ASSET</v>
          </cell>
          <cell r="J888">
            <v>0</v>
          </cell>
          <cell r="K888">
            <v>0</v>
          </cell>
          <cell r="L888" t="str">
            <v>Abolurin , Samod</v>
          </cell>
        </row>
        <row r="889">
          <cell r="A889" t="str">
            <v>NIP_BP11_C_OGIS_WNG_Z01</v>
          </cell>
          <cell r="B889" t="str">
            <v>SPDC - Other</v>
          </cell>
          <cell r="C889" t="str">
            <v>OGI_West Engineering</v>
          </cell>
          <cell r="D889" t="str">
            <v>C_OGIS_WNG_Z01</v>
          </cell>
          <cell r="E889" t="str">
            <v>Vessel Efficiency West</v>
          </cell>
          <cell r="F889" t="str">
            <v>WEST</v>
          </cell>
          <cell r="G889" t="str">
            <v>West</v>
          </cell>
          <cell r="H889" t="str">
            <v>CROSS ASSET</v>
          </cell>
          <cell r="I889" t="str">
            <v>CROSS ASSET</v>
          </cell>
          <cell r="J889">
            <v>0</v>
          </cell>
          <cell r="K889">
            <v>0</v>
          </cell>
          <cell r="L889" t="str">
            <v>Abolurin , Samod</v>
          </cell>
        </row>
        <row r="890">
          <cell r="A890" t="str">
            <v>NIP_BP11_C_OGIS_WNG_Z02</v>
          </cell>
          <cell r="B890" t="str">
            <v>SPDC - Other</v>
          </cell>
          <cell r="C890" t="str">
            <v>OGI_West Engineering</v>
          </cell>
          <cell r="D890" t="str">
            <v>C_OGIS_WNG_Z02</v>
          </cell>
          <cell r="E890" t="str">
            <v>Flowlines West - Planned Replacement</v>
          </cell>
          <cell r="F890" t="str">
            <v>WEST</v>
          </cell>
          <cell r="G890" t="str">
            <v>West</v>
          </cell>
          <cell r="H890" t="str">
            <v>CROSS ASSET</v>
          </cell>
          <cell r="I890" t="str">
            <v>CROSS ASSET</v>
          </cell>
          <cell r="J890">
            <v>0</v>
          </cell>
          <cell r="K890">
            <v>0</v>
          </cell>
          <cell r="L890" t="str">
            <v>Abolurin , Samod</v>
          </cell>
        </row>
        <row r="891">
          <cell r="A891" t="str">
            <v>NIP_BP11_C_OGIS_WNG_Z03</v>
          </cell>
          <cell r="B891" t="str">
            <v>SPDC - Other</v>
          </cell>
          <cell r="C891" t="str">
            <v>OGI_West Engineering</v>
          </cell>
          <cell r="D891" t="str">
            <v>C_OGIS_WNG_Z03</v>
          </cell>
          <cell r="E891" t="str">
            <v>Environmental Upgrade West</v>
          </cell>
          <cell r="F891" t="str">
            <v>WEST</v>
          </cell>
          <cell r="G891" t="str">
            <v>West</v>
          </cell>
          <cell r="H891" t="str">
            <v>CROSS ASSET</v>
          </cell>
          <cell r="I891" t="str">
            <v>CROSS ASSET</v>
          </cell>
          <cell r="J891">
            <v>0</v>
          </cell>
          <cell r="K891">
            <v>0</v>
          </cell>
          <cell r="L891" t="str">
            <v>Abolurin , Samod</v>
          </cell>
        </row>
        <row r="892">
          <cell r="A892" t="str">
            <v>NIP_BP11_C_OGIS_WNG_Z05</v>
          </cell>
          <cell r="B892" t="str">
            <v>SPDC - Other</v>
          </cell>
          <cell r="C892" t="str">
            <v>OGI_West Engineering</v>
          </cell>
          <cell r="D892" t="str">
            <v>C_OGIS_WNG_Z05</v>
          </cell>
          <cell r="E892" t="str">
            <v>Gas Facility West</v>
          </cell>
          <cell r="F892" t="str">
            <v>WEST</v>
          </cell>
          <cell r="G892" t="str">
            <v>West</v>
          </cell>
          <cell r="H892" t="str">
            <v>CROSS ASSET</v>
          </cell>
          <cell r="I892" t="str">
            <v>CROSS ASSET</v>
          </cell>
          <cell r="J892">
            <v>0</v>
          </cell>
          <cell r="K892">
            <v>0</v>
          </cell>
          <cell r="L892" t="str">
            <v>Abolurin , Samod</v>
          </cell>
        </row>
        <row r="893">
          <cell r="A893" t="str">
            <v>NIP_BP11_C_FLDN_EEE_D02</v>
          </cell>
          <cell r="B893" t="str">
            <v>AGG Improvement Projects</v>
          </cell>
          <cell r="C893" t="str">
            <v>Obigbo Node Power supply improvement</v>
          </cell>
          <cell r="D893" t="str">
            <v>C_FLDN_EEE_D02</v>
          </cell>
          <cell r="E893" t="str">
            <v>Obigbo Node Power supply improvement</v>
          </cell>
          <cell r="F893" t="str">
            <v>LAND EAST</v>
          </cell>
          <cell r="G893" t="str">
            <v>East</v>
          </cell>
          <cell r="H893" t="str">
            <v>OML - 17</v>
          </cell>
          <cell r="I893" t="str">
            <v>OBIGBO</v>
          </cell>
          <cell r="J893">
            <v>0</v>
          </cell>
          <cell r="K893">
            <v>0</v>
          </cell>
          <cell r="L893" t="str">
            <v>Balogun , Oluseun</v>
          </cell>
        </row>
        <row r="894">
          <cell r="A894" t="str">
            <v>NIP_BP11_D_OBGN_EL1_D02</v>
          </cell>
          <cell r="B894" t="str">
            <v>SPDC - Other</v>
          </cell>
          <cell r="C894" t="str">
            <v>Obigbo North IOGD Phase 1</v>
          </cell>
          <cell r="D894" t="str">
            <v>D_OBGN_EL1_D02</v>
          </cell>
          <cell r="E894">
            <v>0</v>
          </cell>
          <cell r="F894" t="str">
            <v>LAND EAST</v>
          </cell>
          <cell r="G894" t="str">
            <v>East</v>
          </cell>
          <cell r="H894" t="str">
            <v>OML - 17</v>
          </cell>
          <cell r="I894" t="str">
            <v>OBIGBO NORTH</v>
          </cell>
          <cell r="J894">
            <v>0</v>
          </cell>
          <cell r="K894">
            <v>0</v>
          </cell>
          <cell r="L894" t="str">
            <v>Iwegbu , Chibuzo</v>
          </cell>
        </row>
        <row r="895">
          <cell r="A895" t="str">
            <v>NIP_BP11_D_OBGN_EL1_D01</v>
          </cell>
          <cell r="B895" t="str">
            <v>SPDC - Other</v>
          </cell>
          <cell r="C895" t="str">
            <v>Obigbo North IOGD Phase 1</v>
          </cell>
          <cell r="D895" t="str">
            <v>D_OBGN_EL1_D01</v>
          </cell>
          <cell r="E895">
            <v>0</v>
          </cell>
          <cell r="F895" t="str">
            <v>LAND EAST</v>
          </cell>
          <cell r="G895" t="str">
            <v>East</v>
          </cell>
          <cell r="H895" t="str">
            <v>OML - 17</v>
          </cell>
          <cell r="I895" t="str">
            <v>OBIGBO NORTH</v>
          </cell>
          <cell r="J895">
            <v>0</v>
          </cell>
          <cell r="K895">
            <v>0</v>
          </cell>
          <cell r="L895" t="str">
            <v>Iwegbu , Chibuzo</v>
          </cell>
        </row>
        <row r="896">
          <cell r="A896" t="str">
            <v>NIP_BP11_Z_OBGN_EL1_D03</v>
          </cell>
          <cell r="B896" t="str">
            <v>SPDC - Other</v>
          </cell>
          <cell r="C896" t="str">
            <v>Obigbo North IOGD Phase 1</v>
          </cell>
          <cell r="D896" t="str">
            <v>Z_OBGN_EL1_D03</v>
          </cell>
          <cell r="E896">
            <v>0</v>
          </cell>
          <cell r="F896" t="str">
            <v>LAND EAST</v>
          </cell>
          <cell r="G896" t="str">
            <v>East</v>
          </cell>
          <cell r="H896" t="str">
            <v>N/A</v>
          </cell>
          <cell r="I896" t="str">
            <v>OBIGBO NORTH</v>
          </cell>
          <cell r="J896">
            <v>0</v>
          </cell>
          <cell r="K896">
            <v>0</v>
          </cell>
          <cell r="L896" t="str">
            <v>Iwegbu , Chibuzo</v>
          </cell>
        </row>
        <row r="897">
          <cell r="A897" t="str">
            <v>NIP_BP11_D_OBGN_EL1_D03</v>
          </cell>
          <cell r="B897" t="str">
            <v>SPDC - Other</v>
          </cell>
          <cell r="C897" t="str">
            <v>Obigbo North IOGD Phase 2</v>
          </cell>
          <cell r="D897" t="str">
            <v>D_OBGN_EL1_D03</v>
          </cell>
          <cell r="E897">
            <v>0</v>
          </cell>
          <cell r="F897" t="str">
            <v>N/A</v>
          </cell>
          <cell r="G897" t="str">
            <v>N/A</v>
          </cell>
          <cell r="H897" t="str">
            <v>OML - 17</v>
          </cell>
          <cell r="I897" t="str">
            <v>N/A</v>
          </cell>
          <cell r="J897">
            <v>0</v>
          </cell>
          <cell r="K897">
            <v>0</v>
          </cell>
          <cell r="L897" t="str">
            <v>N/A</v>
          </cell>
        </row>
        <row r="898">
          <cell r="A898" t="str">
            <v>NIP_BP11_Z_OBGN_EL1_D04</v>
          </cell>
          <cell r="B898" t="str">
            <v>SPDC - Other</v>
          </cell>
          <cell r="C898" t="str">
            <v>Obigbo North IOGD Phase 2</v>
          </cell>
          <cell r="D898" t="str">
            <v>Z_OBGN_EL1_D04</v>
          </cell>
          <cell r="E898">
            <v>0</v>
          </cell>
          <cell r="F898" t="str">
            <v>N/A</v>
          </cell>
          <cell r="G898" t="str">
            <v>N/A</v>
          </cell>
          <cell r="H898" t="str">
            <v>N/A</v>
          </cell>
          <cell r="I898" t="str">
            <v>N/A</v>
          </cell>
          <cell r="J898">
            <v>0</v>
          </cell>
          <cell r="K898">
            <v>0</v>
          </cell>
          <cell r="L898" t="str">
            <v>N/A</v>
          </cell>
        </row>
        <row r="899">
          <cell r="A899" t="str">
            <v>NIP_BP11_D_OBGN_EL1_G02</v>
          </cell>
          <cell r="B899" t="str">
            <v>SPDC - Other</v>
          </cell>
          <cell r="C899" t="str">
            <v>Obigbo North IOGD Phase 3</v>
          </cell>
          <cell r="D899" t="str">
            <v>D_OBGN_EL1_G02</v>
          </cell>
          <cell r="E899">
            <v>0</v>
          </cell>
          <cell r="F899" t="str">
            <v>LAND EAST</v>
          </cell>
          <cell r="G899" t="str">
            <v>East</v>
          </cell>
          <cell r="H899" t="str">
            <v>N/A</v>
          </cell>
          <cell r="I899" t="str">
            <v>OBIGBO NORTH</v>
          </cell>
          <cell r="J899">
            <v>0</v>
          </cell>
          <cell r="K899">
            <v>0</v>
          </cell>
          <cell r="L899" t="str">
            <v>Iwegbu , Chibuzo</v>
          </cell>
        </row>
        <row r="900">
          <cell r="A900" t="str">
            <v>NIP_BP11_Z_OBGN_EL1_D04</v>
          </cell>
          <cell r="B900" t="str">
            <v>SPDC - Other</v>
          </cell>
          <cell r="C900" t="str">
            <v>Obigbo North IOGD Phase 4</v>
          </cell>
          <cell r="D900" t="str">
            <v>Z_OBGN_EL1_D04</v>
          </cell>
          <cell r="E900">
            <v>0</v>
          </cell>
          <cell r="F900" t="str">
            <v>N/A</v>
          </cell>
          <cell r="G900" t="str">
            <v>N/A</v>
          </cell>
          <cell r="H900" t="str">
            <v>OML - 46</v>
          </cell>
          <cell r="I900" t="str">
            <v>N/A</v>
          </cell>
          <cell r="J900">
            <v>0</v>
          </cell>
          <cell r="K900">
            <v>0</v>
          </cell>
          <cell r="L900" t="str">
            <v>N/A</v>
          </cell>
        </row>
        <row r="901">
          <cell r="A901" t="str">
            <v>NIP_BP11_Z_ODEC_ES2_C01</v>
          </cell>
          <cell r="B901" t="str">
            <v>SPDC - Other</v>
          </cell>
          <cell r="C901" t="str">
            <v>Odeama Creek FDP Update</v>
          </cell>
          <cell r="D901" t="str">
            <v>Z_ODEC_ES2_C01</v>
          </cell>
          <cell r="E901" t="str">
            <v>Odeama Creek FDP Update</v>
          </cell>
          <cell r="F901" t="str">
            <v>SWAMP EAST</v>
          </cell>
          <cell r="G901" t="str">
            <v>East</v>
          </cell>
          <cell r="H901" t="str">
            <v>OML - 23</v>
          </cell>
          <cell r="I901" t="str">
            <v>ODEAMA CREEK</v>
          </cell>
          <cell r="J901">
            <v>0</v>
          </cell>
          <cell r="K901">
            <v>0</v>
          </cell>
          <cell r="L901" t="str">
            <v>Efenovwe , Augustine</v>
          </cell>
        </row>
        <row r="902">
          <cell r="A902" t="str">
            <v>NIP_BP11_Z_ODEC_ES2_CG1</v>
          </cell>
          <cell r="B902" t="str">
            <v>SPDC - Other</v>
          </cell>
          <cell r="C902" t="str">
            <v>Odeama Creek FDP Update</v>
          </cell>
          <cell r="D902" t="str">
            <v>Z_ODEC_ES2_CG1</v>
          </cell>
          <cell r="E902" t="str">
            <v>Odeama Creek FDP Update</v>
          </cell>
          <cell r="F902" t="str">
            <v>SWAMP EAST</v>
          </cell>
          <cell r="G902" t="str">
            <v>East</v>
          </cell>
          <cell r="H902" t="str">
            <v>OML - 36</v>
          </cell>
          <cell r="I902" t="str">
            <v>ODEAMA CREEK</v>
          </cell>
          <cell r="J902">
            <v>0</v>
          </cell>
          <cell r="K902">
            <v>0</v>
          </cell>
          <cell r="L902" t="str">
            <v>Efenovwe , Augustine</v>
          </cell>
        </row>
        <row r="903">
          <cell r="A903" t="str">
            <v>NIP_BP11_Z_ODEC_ES2_D01</v>
          </cell>
          <cell r="B903" t="str">
            <v>SPDC - Other</v>
          </cell>
          <cell r="C903" t="str">
            <v>Odeama Creek FDP Update</v>
          </cell>
          <cell r="D903" t="str">
            <v>Z_ODEC_ES2_D01</v>
          </cell>
          <cell r="E903" t="str">
            <v>Odeama Creek FDP Update</v>
          </cell>
          <cell r="F903" t="str">
            <v>SWAMP EAST</v>
          </cell>
          <cell r="G903" t="str">
            <v>East</v>
          </cell>
          <cell r="H903" t="str">
            <v>OML - 36</v>
          </cell>
          <cell r="I903" t="str">
            <v>ODEAMA CREEK</v>
          </cell>
          <cell r="J903">
            <v>0</v>
          </cell>
          <cell r="K903">
            <v>0</v>
          </cell>
          <cell r="L903" t="str">
            <v>Efenovwe , Augustine</v>
          </cell>
        </row>
        <row r="904">
          <cell r="A904" t="str">
            <v>NIP_BP11_Z_ODEC_ES2_D99</v>
          </cell>
          <cell r="B904" t="str">
            <v>SPDC - Other</v>
          </cell>
          <cell r="C904" t="str">
            <v>Odeama Creek FDP Update</v>
          </cell>
          <cell r="D904" t="str">
            <v>Z_ODEC_ES2_D99</v>
          </cell>
          <cell r="E904" t="str">
            <v>Odeama Creek FDP Update</v>
          </cell>
          <cell r="F904" t="str">
            <v>SWAMP EAST</v>
          </cell>
          <cell r="G904" t="str">
            <v>East</v>
          </cell>
          <cell r="H904" t="str">
            <v>OML - 29</v>
          </cell>
          <cell r="I904" t="str">
            <v>ODEAMA CREEK</v>
          </cell>
          <cell r="J904">
            <v>0</v>
          </cell>
          <cell r="K904">
            <v>0</v>
          </cell>
          <cell r="L904" t="str">
            <v>Efenovwe , Augustine</v>
          </cell>
        </row>
        <row r="905">
          <cell r="A905" t="str">
            <v>NIP_BP11_C_Odidi NAG_Prior</v>
          </cell>
          <cell r="B905" t="str">
            <v>Odidi</v>
          </cell>
          <cell r="C905" t="str">
            <v>Odidi NAG</v>
          </cell>
          <cell r="D905" t="str">
            <v>C_Odidi NAG_Prior</v>
          </cell>
          <cell r="E905" t="str">
            <v>Odidi NAG Interim</v>
          </cell>
          <cell r="F905" t="str">
            <v>LAND WEST</v>
          </cell>
          <cell r="G905" t="str">
            <v>West</v>
          </cell>
          <cell r="H905" t="str">
            <v>OML - 4</v>
          </cell>
          <cell r="I905" t="str">
            <v>ODIDI</v>
          </cell>
          <cell r="J905">
            <v>0</v>
          </cell>
          <cell r="K905">
            <v>0</v>
          </cell>
          <cell r="L905" t="str">
            <v>Balogun , Oluseun</v>
          </cell>
        </row>
        <row r="906">
          <cell r="A906" t="str">
            <v>NIP_BP11_C_Odidi NAG</v>
          </cell>
          <cell r="B906" t="str">
            <v>Odidi</v>
          </cell>
          <cell r="C906" t="str">
            <v>Odidi NAG</v>
          </cell>
          <cell r="D906" t="str">
            <v>C_Odidi NAG</v>
          </cell>
          <cell r="E906" t="str">
            <v>Odidi NAG Interim</v>
          </cell>
          <cell r="F906" t="str">
            <v>LAND WEST</v>
          </cell>
          <cell r="G906" t="str">
            <v>West</v>
          </cell>
          <cell r="H906" t="str">
            <v>OML - 32</v>
          </cell>
          <cell r="I906" t="str">
            <v>ODIDI</v>
          </cell>
          <cell r="J906">
            <v>0</v>
          </cell>
          <cell r="K906">
            <v>0</v>
          </cell>
          <cell r="L906" t="str">
            <v>Balogun , Oluseun</v>
          </cell>
        </row>
        <row r="907">
          <cell r="A907" t="str">
            <v>NIP_BP11_D_ODID_WS1_G01</v>
          </cell>
          <cell r="B907" t="str">
            <v>Odidi</v>
          </cell>
          <cell r="C907" t="str">
            <v>Odidi NAG</v>
          </cell>
          <cell r="D907" t="str">
            <v>D_ODID_WS1_G01</v>
          </cell>
          <cell r="E907" t="str">
            <v>Odidi NAG Interim</v>
          </cell>
          <cell r="F907" t="str">
            <v>SWAMP WEST</v>
          </cell>
          <cell r="G907" t="str">
            <v>West</v>
          </cell>
          <cell r="H907" t="str">
            <v>OML - 32</v>
          </cell>
          <cell r="I907" t="str">
            <v>ODIDI</v>
          </cell>
          <cell r="J907">
            <v>0</v>
          </cell>
          <cell r="K907">
            <v>0</v>
          </cell>
          <cell r="L907" t="str">
            <v>Baranu , Suka</v>
          </cell>
        </row>
        <row r="908">
          <cell r="A908" t="str">
            <v>NIP_BP11_D_ODID_WS1_TG1</v>
          </cell>
          <cell r="B908" t="str">
            <v>Odidi</v>
          </cell>
          <cell r="C908" t="str">
            <v>Odidi Node (Gas)</v>
          </cell>
          <cell r="D908" t="str">
            <v>D_ODID_WS1_TG1</v>
          </cell>
          <cell r="E908" t="str">
            <v>Odidi Node (Gas) - ODIDI</v>
          </cell>
          <cell r="F908" t="str">
            <v>SWAMP WEST</v>
          </cell>
          <cell r="G908" t="str">
            <v>West</v>
          </cell>
          <cell r="H908" t="str">
            <v>OML - 32</v>
          </cell>
          <cell r="I908" t="str">
            <v>ODIDI</v>
          </cell>
          <cell r="J908">
            <v>0</v>
          </cell>
          <cell r="K908">
            <v>0</v>
          </cell>
          <cell r="L908" t="str">
            <v>Baranu , Suka</v>
          </cell>
        </row>
        <row r="909">
          <cell r="A909" t="str">
            <v>NIP_BP11_D_ODID_WS1_G02</v>
          </cell>
          <cell r="B909" t="str">
            <v>Odidi</v>
          </cell>
          <cell r="C909" t="str">
            <v>Odidi Node (Gas)</v>
          </cell>
          <cell r="D909" t="str">
            <v>D_ODID_WS1_G02</v>
          </cell>
          <cell r="E909" t="str">
            <v>Odidi Node (Gas) - ODIDI</v>
          </cell>
          <cell r="F909" t="str">
            <v>SWAMP WEST</v>
          </cell>
          <cell r="G909" t="str">
            <v>West</v>
          </cell>
          <cell r="H909" t="str">
            <v>OML - 32</v>
          </cell>
          <cell r="I909" t="str">
            <v>ODIDI</v>
          </cell>
          <cell r="J909">
            <v>0</v>
          </cell>
          <cell r="K909">
            <v>0</v>
          </cell>
          <cell r="L909" t="str">
            <v>Baranu , Suka</v>
          </cell>
        </row>
        <row r="910">
          <cell r="A910" t="str">
            <v>NIP_BP11_D_EGWA_WS1_TG1</v>
          </cell>
          <cell r="B910" t="str">
            <v>Odidi</v>
          </cell>
          <cell r="C910" t="str">
            <v>Odidi Node (Gas)</v>
          </cell>
          <cell r="D910" t="str">
            <v>D_EGWA_WS1_TG1</v>
          </cell>
          <cell r="E910" t="str">
            <v>Odidi Node (Gas) - EGWA</v>
          </cell>
          <cell r="F910" t="str">
            <v>SWAMP WEST</v>
          </cell>
          <cell r="G910" t="str">
            <v>West</v>
          </cell>
          <cell r="H910" t="str">
            <v>OML - 79</v>
          </cell>
          <cell r="I910" t="str">
            <v>EGWA</v>
          </cell>
          <cell r="J910">
            <v>0</v>
          </cell>
          <cell r="K910">
            <v>0</v>
          </cell>
          <cell r="L910" t="str">
            <v>Baranu , Suka</v>
          </cell>
        </row>
        <row r="911">
          <cell r="A911" t="str">
            <v>NIP_BP11_D_EGWA_WS1_G02</v>
          </cell>
          <cell r="B911" t="str">
            <v>Odidi</v>
          </cell>
          <cell r="C911" t="str">
            <v>Odidi Node (Gas)</v>
          </cell>
          <cell r="D911" t="str">
            <v>D_EGWA_WS1_G02</v>
          </cell>
          <cell r="E911" t="str">
            <v>Odidi Node (Gas) - EGWA</v>
          </cell>
          <cell r="F911" t="str">
            <v>SWAMP WEST</v>
          </cell>
          <cell r="G911" t="str">
            <v>West</v>
          </cell>
          <cell r="H911" t="str">
            <v>OML - 32</v>
          </cell>
          <cell r="I911" t="str">
            <v>EGWA</v>
          </cell>
          <cell r="J911">
            <v>0</v>
          </cell>
          <cell r="K911">
            <v>0</v>
          </cell>
          <cell r="L911" t="str">
            <v>Baranu , Suka</v>
          </cell>
        </row>
        <row r="912">
          <cell r="A912" t="str">
            <v>NIP_BP11_D_UBEF_WS1_G02</v>
          </cell>
          <cell r="B912" t="str">
            <v>Odidi</v>
          </cell>
          <cell r="C912" t="str">
            <v>Odidi Node (Gas)</v>
          </cell>
          <cell r="D912" t="str">
            <v>D_UBEF_WS1_G02</v>
          </cell>
          <cell r="E912" t="str">
            <v>Odidi Node (Gas) - UBEFAN</v>
          </cell>
          <cell r="F912" t="str">
            <v>SWAMP WEST</v>
          </cell>
          <cell r="G912" t="str">
            <v>West</v>
          </cell>
          <cell r="H912" t="str">
            <v>OML - 30</v>
          </cell>
          <cell r="I912" t="str">
            <v>UBEFAN</v>
          </cell>
          <cell r="J912">
            <v>0</v>
          </cell>
          <cell r="K912">
            <v>0</v>
          </cell>
          <cell r="L912" t="str">
            <v>Baranu , Suka</v>
          </cell>
        </row>
        <row r="913">
          <cell r="A913" t="str">
            <v>NIP_BP11_Z_ODID_WS1_C03</v>
          </cell>
          <cell r="B913" t="str">
            <v>Odidi</v>
          </cell>
          <cell r="C913" t="str">
            <v>Odidi Node (Oil)</v>
          </cell>
          <cell r="D913" t="str">
            <v>Z_ODID_WS1_C03</v>
          </cell>
          <cell r="E913" t="str">
            <v>Odidi Node (Oil) - ODID</v>
          </cell>
          <cell r="F913" t="str">
            <v>SWAMP WEST</v>
          </cell>
          <cell r="G913" t="str">
            <v>West</v>
          </cell>
          <cell r="H913" t="str">
            <v>OML - 32</v>
          </cell>
          <cell r="I913" t="str">
            <v>ODIDI</v>
          </cell>
          <cell r="J913">
            <v>0</v>
          </cell>
          <cell r="K913">
            <v>0</v>
          </cell>
          <cell r="L913" t="str">
            <v>Baranu , Suka</v>
          </cell>
        </row>
        <row r="914">
          <cell r="A914" t="str">
            <v>NIP_BP11_D_EGWA_WS1_D02</v>
          </cell>
          <cell r="B914" t="str">
            <v>Odidi</v>
          </cell>
          <cell r="C914" t="str">
            <v>Odidi Node (Oil)</v>
          </cell>
          <cell r="D914" t="str">
            <v>D_EGWA_WS1_D02</v>
          </cell>
          <cell r="E914" t="str">
            <v>Odidi Node (Oil) - EGWA</v>
          </cell>
          <cell r="F914" t="str">
            <v>SWAMP WEST</v>
          </cell>
          <cell r="G914" t="str">
            <v>West</v>
          </cell>
          <cell r="H914" t="str">
            <v>OML - 32</v>
          </cell>
          <cell r="I914" t="str">
            <v>EGWA</v>
          </cell>
          <cell r="J914">
            <v>0</v>
          </cell>
          <cell r="K914">
            <v>0</v>
          </cell>
          <cell r="L914" t="str">
            <v>Baranu , Suka</v>
          </cell>
        </row>
        <row r="915">
          <cell r="A915" t="str">
            <v>NIP_BP11_Z_EGWA_WS1_W02</v>
          </cell>
          <cell r="B915" t="str">
            <v>Odidi</v>
          </cell>
          <cell r="C915" t="str">
            <v>Odidi Node (Oil)</v>
          </cell>
          <cell r="D915" t="str">
            <v>Z_EGWA_WS1_W02</v>
          </cell>
          <cell r="E915" t="str">
            <v>Odidi Node (Oil) - EGWA</v>
          </cell>
          <cell r="F915" t="str">
            <v>SWAMP WEST</v>
          </cell>
          <cell r="G915" t="str">
            <v>West</v>
          </cell>
          <cell r="H915" t="str">
            <v>OML - 32</v>
          </cell>
          <cell r="I915" t="str">
            <v>EGWA</v>
          </cell>
          <cell r="J915">
            <v>0</v>
          </cell>
          <cell r="K915">
            <v>0</v>
          </cell>
          <cell r="L915" t="str">
            <v>Baranu , Suka</v>
          </cell>
        </row>
        <row r="916">
          <cell r="A916" t="str">
            <v>NIP_BP11_Z_EGWA_WS1_D01</v>
          </cell>
          <cell r="B916" t="str">
            <v>Odidi</v>
          </cell>
          <cell r="C916" t="str">
            <v>Odidi Node (Oil)</v>
          </cell>
          <cell r="D916" t="str">
            <v>Z_EGWA_WS1_D01</v>
          </cell>
          <cell r="E916" t="str">
            <v>Odidi Node (Oil) - EGWA</v>
          </cell>
          <cell r="F916" t="str">
            <v>SWAMP WEST</v>
          </cell>
          <cell r="G916" t="str">
            <v>West</v>
          </cell>
          <cell r="H916" t="str">
            <v>OML - 32</v>
          </cell>
          <cell r="I916" t="str">
            <v>EGWA</v>
          </cell>
          <cell r="J916">
            <v>0</v>
          </cell>
          <cell r="K916">
            <v>0</v>
          </cell>
          <cell r="L916" t="str">
            <v>Baranu , Suka</v>
          </cell>
        </row>
        <row r="917">
          <cell r="A917" t="str">
            <v>NIP_BP11_D_ODID_WS1_C02</v>
          </cell>
          <cell r="B917" t="str">
            <v>Odidi</v>
          </cell>
          <cell r="C917" t="str">
            <v>Odidi Node (Oil)</v>
          </cell>
          <cell r="D917" t="str">
            <v>D_ODID_WS1_C02</v>
          </cell>
          <cell r="E917" t="str">
            <v>Odidi Node (Oil) - ODID</v>
          </cell>
          <cell r="F917" t="str">
            <v>SWAMP WEST</v>
          </cell>
          <cell r="G917" t="str">
            <v>West</v>
          </cell>
          <cell r="H917" t="str">
            <v>OML - 32</v>
          </cell>
          <cell r="I917" t="str">
            <v>ODIDI</v>
          </cell>
          <cell r="J917">
            <v>0</v>
          </cell>
          <cell r="K917">
            <v>0</v>
          </cell>
          <cell r="L917" t="str">
            <v>Baranu , Suka</v>
          </cell>
        </row>
        <row r="918">
          <cell r="A918" t="str">
            <v>NIP_BP11_Z_ODID_WS1_W01</v>
          </cell>
          <cell r="B918" t="str">
            <v>Odidi</v>
          </cell>
          <cell r="C918" t="str">
            <v>Odidi Node (Oil)</v>
          </cell>
          <cell r="D918" t="str">
            <v>Z_ODID_WS1_W01</v>
          </cell>
          <cell r="E918" t="str">
            <v>Odidi Node (Oil) - ODID</v>
          </cell>
          <cell r="F918" t="str">
            <v>SWAMP WEST</v>
          </cell>
          <cell r="G918" t="str">
            <v>West</v>
          </cell>
          <cell r="H918" t="str">
            <v>OML - 32</v>
          </cell>
          <cell r="I918" t="str">
            <v>ODIDI</v>
          </cell>
          <cell r="J918">
            <v>0</v>
          </cell>
          <cell r="K918">
            <v>0</v>
          </cell>
          <cell r="L918" t="str">
            <v>Baranu , Suka</v>
          </cell>
        </row>
        <row r="919">
          <cell r="A919" t="str">
            <v>NIP_BP11_D_EGWA_WS1_C02</v>
          </cell>
          <cell r="B919" t="str">
            <v>Odidi</v>
          </cell>
          <cell r="C919" t="str">
            <v>Odidi Node (Oil)</v>
          </cell>
          <cell r="D919" t="str">
            <v>D_EGWA_WS1_C02</v>
          </cell>
          <cell r="E919" t="str">
            <v>Odidi Node (Oil) - EGWA</v>
          </cell>
          <cell r="F919" t="str">
            <v>SWAMP WEST</v>
          </cell>
          <cell r="G919" t="str">
            <v>West</v>
          </cell>
          <cell r="H919" t="str">
            <v>OML - 32</v>
          </cell>
          <cell r="I919" t="str">
            <v>EGWA</v>
          </cell>
          <cell r="J919">
            <v>0</v>
          </cell>
          <cell r="K919">
            <v>0</v>
          </cell>
          <cell r="L919" t="str">
            <v>Baranu , Suka</v>
          </cell>
        </row>
        <row r="920">
          <cell r="A920" t="str">
            <v>NIP_BP11_Z_EGWA_WS1_D02</v>
          </cell>
          <cell r="B920" t="str">
            <v>Odidi</v>
          </cell>
          <cell r="C920" t="str">
            <v>Odidi Node (Oil)</v>
          </cell>
          <cell r="D920" t="str">
            <v>Z_EGWA_WS1_D02</v>
          </cell>
          <cell r="E920" t="str">
            <v>Odidi Node (Oil) - EGWA</v>
          </cell>
          <cell r="F920" t="str">
            <v>SWAMP WEST</v>
          </cell>
          <cell r="G920" t="str">
            <v>West</v>
          </cell>
          <cell r="H920" t="str">
            <v>OML - 32</v>
          </cell>
          <cell r="I920" t="str">
            <v>EGWA</v>
          </cell>
          <cell r="J920">
            <v>0</v>
          </cell>
          <cell r="K920">
            <v>0</v>
          </cell>
          <cell r="L920" t="str">
            <v>Baranu , Suka</v>
          </cell>
        </row>
        <row r="921">
          <cell r="A921" t="str">
            <v>NIP_BP11_Z_ODID_WS1_D01</v>
          </cell>
          <cell r="B921" t="str">
            <v>Odidi</v>
          </cell>
          <cell r="C921" t="str">
            <v>Odidi Node (Oil)</v>
          </cell>
          <cell r="D921" t="str">
            <v>Z_ODID_WS1_D01</v>
          </cell>
          <cell r="E921" t="str">
            <v>Odidi Node (Oil) - ODID</v>
          </cell>
          <cell r="F921" t="str">
            <v>SWAMP WEST</v>
          </cell>
          <cell r="G921" t="str">
            <v>West</v>
          </cell>
          <cell r="H921" t="str">
            <v>OML - 32</v>
          </cell>
          <cell r="I921" t="str">
            <v>ODIDI</v>
          </cell>
          <cell r="J921">
            <v>0</v>
          </cell>
          <cell r="K921">
            <v>0</v>
          </cell>
          <cell r="L921" t="str">
            <v>Baranu , Suka</v>
          </cell>
        </row>
        <row r="922">
          <cell r="A922" t="str">
            <v>NIP_BP11_Z_EGWA_WS1_W01</v>
          </cell>
          <cell r="B922" t="str">
            <v>Odidi</v>
          </cell>
          <cell r="C922" t="str">
            <v>Odidi Node (Oil)</v>
          </cell>
          <cell r="D922" t="str">
            <v>Z_EGWA_WS1_W01</v>
          </cell>
          <cell r="E922" t="str">
            <v>Odidi Node (Oil) - EGWA</v>
          </cell>
          <cell r="F922" t="str">
            <v>SWAMP WEST</v>
          </cell>
          <cell r="G922" t="str">
            <v>West</v>
          </cell>
          <cell r="H922" t="str">
            <v>OML - 32</v>
          </cell>
          <cell r="I922" t="str">
            <v>EGWA</v>
          </cell>
          <cell r="J922">
            <v>0</v>
          </cell>
          <cell r="K922">
            <v>0</v>
          </cell>
          <cell r="L922" t="str">
            <v>Baranu , Suka</v>
          </cell>
        </row>
        <row r="923">
          <cell r="A923" t="str">
            <v>NIP_BP11_D_ODID_WS1_D02</v>
          </cell>
          <cell r="B923" t="str">
            <v>Odidi</v>
          </cell>
          <cell r="C923" t="str">
            <v>Odidi Node (Oil)</v>
          </cell>
          <cell r="D923" t="str">
            <v>D_ODID_WS1_D02</v>
          </cell>
          <cell r="E923" t="str">
            <v>Odidi Node (Oil) - ODIDI</v>
          </cell>
          <cell r="F923" t="str">
            <v>SWAMP WEST</v>
          </cell>
          <cell r="G923" t="str">
            <v>West</v>
          </cell>
          <cell r="H923" t="str">
            <v>OML - 32</v>
          </cell>
          <cell r="I923" t="str">
            <v>ODIDI</v>
          </cell>
          <cell r="J923">
            <v>0</v>
          </cell>
          <cell r="K923">
            <v>0</v>
          </cell>
          <cell r="L923" t="str">
            <v>Baranu , Suka</v>
          </cell>
        </row>
        <row r="924">
          <cell r="A924" t="str">
            <v>NIP_BP11_Z_ODID_WS1_L01</v>
          </cell>
          <cell r="B924" t="str">
            <v>SPDC - Other</v>
          </cell>
          <cell r="C924" t="str">
            <v>Odidi Node Gaslift</v>
          </cell>
          <cell r="D924" t="str">
            <v>Z_ODID_WS1_L01</v>
          </cell>
          <cell r="E924" t="str">
            <v>Odidi Node Gaslift</v>
          </cell>
          <cell r="F924" t="str">
            <v>SWAMP WEST</v>
          </cell>
          <cell r="G924" t="str">
            <v>West</v>
          </cell>
          <cell r="H924" t="str">
            <v>N/A</v>
          </cell>
          <cell r="I924" t="str">
            <v>ODIDI</v>
          </cell>
          <cell r="J924">
            <v>0</v>
          </cell>
          <cell r="K924">
            <v>0</v>
          </cell>
          <cell r="L924" t="str">
            <v>Baranu , Suka</v>
          </cell>
        </row>
        <row r="925">
          <cell r="A925" t="str">
            <v>NIP_BP11_D_EGWA_WS1_L01</v>
          </cell>
          <cell r="B925" t="str">
            <v>SPDC - Other</v>
          </cell>
          <cell r="C925" t="str">
            <v>Odidi Node Gaslift</v>
          </cell>
          <cell r="D925" t="str">
            <v>D_EGWA_WS1_L01</v>
          </cell>
          <cell r="E925" t="str">
            <v>Odidi Node Gaslift</v>
          </cell>
          <cell r="F925" t="str">
            <v>SWAMP WEST</v>
          </cell>
          <cell r="G925" t="str">
            <v>West</v>
          </cell>
          <cell r="H925" t="str">
            <v>OML - 35</v>
          </cell>
          <cell r="I925" t="str">
            <v>EGWA</v>
          </cell>
          <cell r="J925">
            <v>0</v>
          </cell>
          <cell r="K925">
            <v>0</v>
          </cell>
          <cell r="L925" t="str">
            <v>Baranu , Suka</v>
          </cell>
        </row>
        <row r="926">
          <cell r="A926" t="str">
            <v>NIP_BP11_C_EGBW</v>
          </cell>
          <cell r="B926" t="str">
            <v>Iseni-Ogara (Cluster 2B)</v>
          </cell>
          <cell r="C926" t="str">
            <v>Ogara Appraisal</v>
          </cell>
          <cell r="D926" t="str">
            <v>C_EGBW</v>
          </cell>
          <cell r="E926" t="str">
            <v>AG Solution Egbema West</v>
          </cell>
          <cell r="F926" t="str">
            <v>LAND EAST</v>
          </cell>
          <cell r="G926" t="str">
            <v>East</v>
          </cell>
          <cell r="H926" t="str">
            <v>OML - 20</v>
          </cell>
          <cell r="I926" t="str">
            <v>EGBEMA WEST</v>
          </cell>
          <cell r="J926">
            <v>0</v>
          </cell>
          <cell r="K926">
            <v>0</v>
          </cell>
          <cell r="L926" t="str">
            <v>Balogun , Oluseun</v>
          </cell>
        </row>
        <row r="927">
          <cell r="A927" t="str">
            <v>NIP_BP11_D_OGAR_WS2_G31</v>
          </cell>
          <cell r="B927" t="str">
            <v>Iseni-Ogara (Cluster 2B)</v>
          </cell>
          <cell r="C927" t="str">
            <v>Ogara Appraisal</v>
          </cell>
          <cell r="D927" t="str">
            <v>D_OGAR_WS2_G31</v>
          </cell>
          <cell r="E927" t="str">
            <v>Ogara Appraisal</v>
          </cell>
          <cell r="F927" t="str">
            <v>SWAMP WEST</v>
          </cell>
          <cell r="G927" t="str">
            <v>West</v>
          </cell>
          <cell r="H927" t="str">
            <v>OML - 4</v>
          </cell>
          <cell r="I927" t="str">
            <v>OGARA</v>
          </cell>
          <cell r="J927">
            <v>0</v>
          </cell>
          <cell r="K927">
            <v>0</v>
          </cell>
          <cell r="L927" t="str">
            <v>Esther , Okereke</v>
          </cell>
        </row>
        <row r="928">
          <cell r="A928" t="str">
            <v>NIP_BP11_D_UGAD_ENV_I01</v>
          </cell>
          <cell r="B928" t="str">
            <v>Iseni-Ogara (Cluster 2B)</v>
          </cell>
          <cell r="C928" t="str">
            <v>Ogara Appraisal</v>
          </cell>
          <cell r="D928" t="str">
            <v>D_UGAD_ENV_I01</v>
          </cell>
          <cell r="E928" t="str">
            <v>AG Solution Ugada</v>
          </cell>
          <cell r="F928" t="str">
            <v>NON OPERATED</v>
          </cell>
          <cell r="G928" t="str">
            <v>East</v>
          </cell>
          <cell r="H928" t="str">
            <v>OML - 27</v>
          </cell>
          <cell r="I928" t="str">
            <v>UGADA</v>
          </cell>
          <cell r="J928">
            <v>0</v>
          </cell>
          <cell r="K928">
            <v>0</v>
          </cell>
          <cell r="L928" t="str">
            <v>Iwegbu , Chibuzo</v>
          </cell>
        </row>
        <row r="929">
          <cell r="A929" t="str">
            <v>NIP_BP11_D_EGBW_ENV_I01</v>
          </cell>
          <cell r="B929" t="str">
            <v>Iseni-Ogara (Cluster 2B)</v>
          </cell>
          <cell r="C929" t="str">
            <v>Ogara Appraisal</v>
          </cell>
          <cell r="D929" t="str">
            <v>D_EGBW_ENV_I01</v>
          </cell>
          <cell r="E929" t="str">
            <v>AG Solution Egbema West</v>
          </cell>
          <cell r="F929" t="str">
            <v>NON OPERATED</v>
          </cell>
          <cell r="G929" t="str">
            <v>East</v>
          </cell>
          <cell r="H929" t="str">
            <v>OML - 18</v>
          </cell>
          <cell r="I929" t="str">
            <v>EGBEMA WEST</v>
          </cell>
          <cell r="J929">
            <v>0</v>
          </cell>
          <cell r="K929">
            <v>0</v>
          </cell>
          <cell r="L929" t="str">
            <v>Iwegbu , Chibuzo</v>
          </cell>
        </row>
        <row r="930">
          <cell r="A930" t="str">
            <v>NIP_BP11_Z_OGBN_WS1_D01</v>
          </cell>
          <cell r="B930" t="str">
            <v>SPDC - Other</v>
          </cell>
          <cell r="C930" t="str">
            <v>Ogbanabou Initial Development</v>
          </cell>
          <cell r="D930" t="str">
            <v>Z_OGBN_WS1_D01</v>
          </cell>
          <cell r="E930" t="str">
            <v>Ogbanabou Initial Development</v>
          </cell>
          <cell r="F930" t="str">
            <v>SWAMP WEST</v>
          </cell>
          <cell r="G930" t="str">
            <v>West</v>
          </cell>
          <cell r="H930" t="str">
            <v>OML - 27</v>
          </cell>
          <cell r="I930" t="str">
            <v>OGBANABOU</v>
          </cell>
          <cell r="J930">
            <v>0</v>
          </cell>
          <cell r="K930">
            <v>0</v>
          </cell>
          <cell r="L930" t="str">
            <v>Baranu , Suka</v>
          </cell>
        </row>
        <row r="931">
          <cell r="A931" t="str">
            <v>NIP_BP11_D_OGBO_WS2_Y01</v>
          </cell>
          <cell r="B931" t="str">
            <v>SPDC - Other</v>
          </cell>
          <cell r="C931" t="str">
            <v>Ogbotobo Re-entry</v>
          </cell>
          <cell r="D931" t="str">
            <v>D_OGBO_WS2_Y01</v>
          </cell>
          <cell r="E931" t="str">
            <v>West Facilities - OS Production - OGBOTOBO</v>
          </cell>
          <cell r="F931" t="str">
            <v>SWAMP WEST</v>
          </cell>
          <cell r="G931" t="str">
            <v>West</v>
          </cell>
          <cell r="H931" t="str">
            <v>OML - 4</v>
          </cell>
          <cell r="I931" t="str">
            <v>OGBOTOBO</v>
          </cell>
          <cell r="J931">
            <v>0</v>
          </cell>
          <cell r="K931">
            <v>0</v>
          </cell>
          <cell r="L931" t="str">
            <v>Baranu , Suka</v>
          </cell>
        </row>
        <row r="932">
          <cell r="A932" t="str">
            <v>NIP_BP11_D_OGIN_WL2_C01</v>
          </cell>
          <cell r="B932" t="str">
            <v>SPDC - Other</v>
          </cell>
          <cell r="C932" t="str">
            <v>Ogini Sidetrack</v>
          </cell>
          <cell r="D932" t="str">
            <v>D_OGIN_WL2_C01</v>
          </cell>
          <cell r="E932" t="str">
            <v>Ogini Sidetrack</v>
          </cell>
          <cell r="F932" t="str">
            <v>LAND WEST</v>
          </cell>
          <cell r="G932" t="str">
            <v>West</v>
          </cell>
          <cell r="H932" t="str">
            <v>OML - 17</v>
          </cell>
          <cell r="I932" t="str">
            <v>OGINI</v>
          </cell>
          <cell r="J932">
            <v>0</v>
          </cell>
          <cell r="K932">
            <v>0</v>
          </cell>
          <cell r="L932" t="str">
            <v>Ikpolo , Ernest</v>
          </cell>
        </row>
        <row r="933">
          <cell r="A933" t="str">
            <v>NIP_BP11_Z_OHUR_EL1_G01</v>
          </cell>
          <cell r="B933" t="str">
            <v>SPDC - Other</v>
          </cell>
          <cell r="C933" t="str">
            <v>Ohuru IOGD</v>
          </cell>
          <cell r="D933" t="str">
            <v>Z_OHUR_EL1_G01</v>
          </cell>
          <cell r="E933" t="str">
            <v>Ohuru IOGD</v>
          </cell>
          <cell r="F933" t="str">
            <v>LAND EAST</v>
          </cell>
          <cell r="G933" t="str">
            <v>East</v>
          </cell>
          <cell r="H933" t="str">
            <v>OML - 35</v>
          </cell>
          <cell r="I933" t="str">
            <v>OHURU</v>
          </cell>
          <cell r="J933">
            <v>0</v>
          </cell>
          <cell r="K933">
            <v>0</v>
          </cell>
          <cell r="L933" t="str">
            <v>Iwegbu , Chibuzo</v>
          </cell>
        </row>
        <row r="934">
          <cell r="A934" t="str">
            <v>NIP_BP11_Z_OHUR_EL1_D01</v>
          </cell>
          <cell r="B934" t="str">
            <v>SPDC - Other</v>
          </cell>
          <cell r="C934" t="str">
            <v>Ohuru IOGD</v>
          </cell>
          <cell r="D934" t="str">
            <v>Z_OHUR_EL1_D01</v>
          </cell>
          <cell r="E934" t="str">
            <v>Ohuru IOGD</v>
          </cell>
          <cell r="F934" t="str">
            <v>LAND EAST</v>
          </cell>
          <cell r="G934" t="str">
            <v>East</v>
          </cell>
          <cell r="H934" t="str">
            <v>OML - 27</v>
          </cell>
          <cell r="I934" t="str">
            <v>OHURU</v>
          </cell>
          <cell r="J934">
            <v>0</v>
          </cell>
          <cell r="K934">
            <v>0</v>
          </cell>
          <cell r="L934" t="str">
            <v>Iwegbu , Chibuzo</v>
          </cell>
        </row>
        <row r="935">
          <cell r="A935" t="str">
            <v>NIP_BP11_D_OKOL_EL1_G01</v>
          </cell>
          <cell r="B935" t="str">
            <v>Afam/ALSCON Gas Supply</v>
          </cell>
          <cell r="C935" t="str">
            <v>Okoloma Gas Plant</v>
          </cell>
          <cell r="D935" t="str">
            <v>D_OKOL_EL1_G01</v>
          </cell>
          <cell r="E935" t="str">
            <v>Okoloma Gas Plant</v>
          </cell>
          <cell r="F935" t="str">
            <v>LAND EAST</v>
          </cell>
          <cell r="G935" t="str">
            <v>East</v>
          </cell>
          <cell r="H935" t="str">
            <v>OML - 42</v>
          </cell>
          <cell r="I935" t="str">
            <v>OKOLOMA</v>
          </cell>
          <cell r="J935">
            <v>0</v>
          </cell>
          <cell r="K935">
            <v>0</v>
          </cell>
          <cell r="L935" t="str">
            <v>Iwegbu , Chibuzo</v>
          </cell>
        </row>
        <row r="936">
          <cell r="A936" t="str">
            <v>NIP_BP11_D_AFMU_EL1_G01</v>
          </cell>
          <cell r="B936" t="str">
            <v>Afam/ALSCON Gas Supply</v>
          </cell>
          <cell r="C936" t="str">
            <v>Okoloma Gas Plant</v>
          </cell>
          <cell r="D936" t="str">
            <v>D_AFMU_EL1_G01</v>
          </cell>
          <cell r="E936" t="str">
            <v>Afam Gas Supply Project</v>
          </cell>
          <cell r="F936" t="str">
            <v>LAND EAST</v>
          </cell>
          <cell r="G936" t="str">
            <v>East</v>
          </cell>
          <cell r="H936" t="str">
            <v>OML - 30</v>
          </cell>
          <cell r="I936" t="str">
            <v>ADIBAWA</v>
          </cell>
          <cell r="J936">
            <v>0</v>
          </cell>
          <cell r="K936">
            <v>0</v>
          </cell>
          <cell r="L936" t="str">
            <v>Iwegbu , Chibuzo</v>
          </cell>
        </row>
        <row r="937">
          <cell r="A937" t="str">
            <v>NIP_BP11_D_AFMU_EL1_D01</v>
          </cell>
          <cell r="B937" t="str">
            <v>Afam/ALSCON Gas Supply</v>
          </cell>
          <cell r="C937" t="str">
            <v>Okoloma Gas Plant</v>
          </cell>
          <cell r="D937" t="str">
            <v>D_AFMU_EL1_D01</v>
          </cell>
          <cell r="E937" t="str">
            <v>Afam Gas Supply Project</v>
          </cell>
          <cell r="F937" t="str">
            <v>LAND EAST</v>
          </cell>
          <cell r="G937" t="str">
            <v>East</v>
          </cell>
          <cell r="H937" t="str">
            <v>OML - 30</v>
          </cell>
          <cell r="I937" t="str">
            <v>AFAM UMOSI</v>
          </cell>
          <cell r="J937">
            <v>0</v>
          </cell>
          <cell r="K937">
            <v>0</v>
          </cell>
          <cell r="L937" t="str">
            <v>Iwegbu , Chibuzo</v>
          </cell>
        </row>
        <row r="938">
          <cell r="A938" t="str">
            <v>NIP_BP11_C_FLDN_Afam Gas Supply_Prior</v>
          </cell>
          <cell r="B938" t="str">
            <v>Afam/ALSCON Gas Supply</v>
          </cell>
          <cell r="C938" t="str">
            <v>Okoloma Gas Plant</v>
          </cell>
          <cell r="D938" t="str">
            <v>C_FLDN_Afam Gas Supply_Prior</v>
          </cell>
          <cell r="E938" t="str">
            <v>Okoloma Gas Plant</v>
          </cell>
          <cell r="F938" t="str">
            <v>LAND EAST</v>
          </cell>
          <cell r="G938" t="str">
            <v>East</v>
          </cell>
          <cell r="H938" t="str">
            <v>OML - 11</v>
          </cell>
          <cell r="I938" t="str">
            <v>AFAM</v>
          </cell>
          <cell r="J938">
            <v>0</v>
          </cell>
          <cell r="K938">
            <v>0</v>
          </cell>
          <cell r="L938" t="str">
            <v>Balogun , Oluseun</v>
          </cell>
        </row>
        <row r="939">
          <cell r="A939" t="str">
            <v>NIP_BP11_D_AFMU_EL1_G02</v>
          </cell>
          <cell r="B939" t="str">
            <v>Afam/ALSCON Gas Supply</v>
          </cell>
          <cell r="C939" t="str">
            <v>Okoloma Gas Plant</v>
          </cell>
          <cell r="D939" t="str">
            <v>D_AFMU_EL1_G02</v>
          </cell>
          <cell r="E939" t="str">
            <v>Afam Umousi Project</v>
          </cell>
          <cell r="F939" t="str">
            <v>LAND EAST</v>
          </cell>
          <cell r="G939" t="str">
            <v>East</v>
          </cell>
          <cell r="H939" t="str">
            <v>OML - 30</v>
          </cell>
          <cell r="I939" t="str">
            <v>AFAM UMUOSI</v>
          </cell>
          <cell r="J939">
            <v>0</v>
          </cell>
          <cell r="K939">
            <v>0</v>
          </cell>
          <cell r="L939" t="str">
            <v>Iwegbu , Chibuzo</v>
          </cell>
        </row>
        <row r="940">
          <cell r="A940" t="str">
            <v>NIP_BP11_C_OGIS_EEE_Z22</v>
          </cell>
          <cell r="B940" t="str">
            <v>Oil Infrastructure</v>
          </cell>
          <cell r="C940" t="str">
            <v>Okordia - Rumuekpe Trunkline</v>
          </cell>
          <cell r="D940" t="str">
            <v>C_OGIS_EEE_Z22</v>
          </cell>
          <cell r="E940" t="str">
            <v>Okordia - Rumuekpe Trunkline</v>
          </cell>
          <cell r="F940" t="str">
            <v>EAST</v>
          </cell>
          <cell r="G940" t="str">
            <v>East</v>
          </cell>
          <cell r="H940" t="str">
            <v>CROSS ASSET</v>
          </cell>
          <cell r="I940" t="str">
            <v>CROSS ASSET</v>
          </cell>
          <cell r="J940">
            <v>0</v>
          </cell>
          <cell r="K940">
            <v>0</v>
          </cell>
          <cell r="L940" t="str">
            <v>Balogun , Oluseun</v>
          </cell>
        </row>
        <row r="941">
          <cell r="A941" t="str">
            <v>NIP_BP11_Z_OKOR_ES2_D02</v>
          </cell>
          <cell r="B941" t="str">
            <v>SPDC - Other</v>
          </cell>
          <cell r="C941" t="str">
            <v>Okoroba IOGD</v>
          </cell>
          <cell r="D941" t="str">
            <v>Z_OKOR_ES2_D02</v>
          </cell>
          <cell r="E941" t="str">
            <v>Okoroba IOGD</v>
          </cell>
          <cell r="F941" t="str">
            <v>SWAMP EAST</v>
          </cell>
          <cell r="G941" t="str">
            <v>East</v>
          </cell>
          <cell r="H941" t="str">
            <v>OML - 17</v>
          </cell>
          <cell r="I941" t="str">
            <v>OKOROBA</v>
          </cell>
          <cell r="J941">
            <v>0</v>
          </cell>
          <cell r="K941">
            <v>0</v>
          </cell>
          <cell r="L941" t="str">
            <v>Efenovwe , Augustine</v>
          </cell>
        </row>
        <row r="942">
          <cell r="A942" t="str">
            <v>NIP_BP11_Z_OKOR_ES2_D01</v>
          </cell>
          <cell r="B942" t="str">
            <v>SPDC - Other</v>
          </cell>
          <cell r="C942" t="str">
            <v>Okoroba IOGD</v>
          </cell>
          <cell r="D942" t="str">
            <v>Z_OKOR_ES2_D01</v>
          </cell>
          <cell r="E942" t="str">
            <v>Okoroba IOGD</v>
          </cell>
          <cell r="F942" t="str">
            <v>SWAMP EAST</v>
          </cell>
          <cell r="G942" t="str">
            <v>East</v>
          </cell>
          <cell r="H942" t="str">
            <v>OML - 17</v>
          </cell>
          <cell r="I942" t="str">
            <v>OKOROBA</v>
          </cell>
          <cell r="J942">
            <v>0</v>
          </cell>
          <cell r="K942">
            <v>0</v>
          </cell>
          <cell r="L942" t="str">
            <v>Efenovwe , Augustine</v>
          </cell>
        </row>
        <row r="943">
          <cell r="A943" t="str">
            <v>NIP_BP11_X_OKNU_WS2_G31</v>
          </cell>
          <cell r="B943" t="str">
            <v>UX- Nigeria Onshore</v>
          </cell>
          <cell r="C943" t="str">
            <v>Okpokunou</v>
          </cell>
          <cell r="D943" t="str">
            <v>X_OKNU_WS2_G31</v>
          </cell>
          <cell r="E943" t="str">
            <v>Opukunu Appraisal</v>
          </cell>
          <cell r="F943" t="str">
            <v>EXLPORATION - WEST</v>
          </cell>
          <cell r="G943" t="str">
            <v>West</v>
          </cell>
          <cell r="H943" t="str">
            <v>OML - 35</v>
          </cell>
          <cell r="I943" t="str">
            <v>OPUKUNU</v>
          </cell>
          <cell r="J943">
            <v>0</v>
          </cell>
          <cell r="K943">
            <v>0</v>
          </cell>
          <cell r="L943" t="str">
            <v>Ndukwe , Jovita</v>
          </cell>
        </row>
        <row r="944">
          <cell r="A944" t="str">
            <v>NIP_BP11_D_OKNU_WS2_D01</v>
          </cell>
          <cell r="B944" t="str">
            <v>SPDC - Other</v>
          </cell>
          <cell r="C944" t="str">
            <v>Okpokunou Development Project</v>
          </cell>
          <cell r="D944" t="str">
            <v>D_OKNU_WS2_D01</v>
          </cell>
          <cell r="E944" t="str">
            <v>Okpokunou Project - Oil</v>
          </cell>
          <cell r="F944" t="str">
            <v>SWAMP WEST</v>
          </cell>
          <cell r="G944" t="str">
            <v>West</v>
          </cell>
          <cell r="H944" t="str">
            <v>OML - 29</v>
          </cell>
          <cell r="I944" t="str">
            <v>OKPOKUNOU</v>
          </cell>
          <cell r="J944">
            <v>0</v>
          </cell>
          <cell r="K944">
            <v>0</v>
          </cell>
          <cell r="L944" t="str">
            <v>Baranu , Suka</v>
          </cell>
        </row>
        <row r="945">
          <cell r="A945" t="str">
            <v>NIP_BP11_D_OKNU_WS2_G30</v>
          </cell>
          <cell r="B945" t="str">
            <v>SPDC - Other</v>
          </cell>
          <cell r="C945" t="str">
            <v>Okpokunou Development Project</v>
          </cell>
          <cell r="D945" t="str">
            <v>D_OKNU_WS2_G30</v>
          </cell>
          <cell r="E945" t="str">
            <v>Okpokunou Project - Gas</v>
          </cell>
          <cell r="F945" t="str">
            <v>SWAMP WEST</v>
          </cell>
          <cell r="G945" t="str">
            <v>West</v>
          </cell>
          <cell r="H945" t="str">
            <v>OML - 29</v>
          </cell>
          <cell r="I945" t="str">
            <v>OKPOKUNOU</v>
          </cell>
          <cell r="J945">
            <v>0</v>
          </cell>
          <cell r="K945">
            <v>0</v>
          </cell>
          <cell r="L945" t="str">
            <v>Baranu , Suka</v>
          </cell>
        </row>
        <row r="946">
          <cell r="A946" t="str">
            <v>NIP_BP11_D_OLOM_WL2_D03</v>
          </cell>
          <cell r="B946" t="str">
            <v>SPDC - Other</v>
          </cell>
          <cell r="C946" t="str">
            <v>Olomoro Workover</v>
          </cell>
          <cell r="D946" t="str">
            <v>D_OLOM_WL2_D03</v>
          </cell>
          <cell r="E946" t="str">
            <v>Olomoro Workover</v>
          </cell>
          <cell r="F946" t="str">
            <v>LAND WEST</v>
          </cell>
          <cell r="G946" t="str">
            <v>West</v>
          </cell>
          <cell r="H946" t="str">
            <v>OML - 30</v>
          </cell>
          <cell r="I946" t="str">
            <v>OLOMORO OLEH</v>
          </cell>
          <cell r="J946">
            <v>0</v>
          </cell>
          <cell r="K946">
            <v>0</v>
          </cell>
          <cell r="L946" t="str">
            <v>Ikpolo , Ernest</v>
          </cell>
        </row>
        <row r="947">
          <cell r="A947" t="str">
            <v>NIP_BP11_D_OLOM_WL2_C01</v>
          </cell>
          <cell r="B947" t="str">
            <v>SPDC - Other</v>
          </cell>
          <cell r="C947" t="str">
            <v>Olomoro Workover</v>
          </cell>
          <cell r="D947" t="str">
            <v>D_OLOM_WL2_C01</v>
          </cell>
          <cell r="E947" t="str">
            <v>Olomoro Workover</v>
          </cell>
          <cell r="F947" t="str">
            <v>LAND WEST</v>
          </cell>
          <cell r="G947" t="str">
            <v>West</v>
          </cell>
          <cell r="H947" t="str">
            <v>OML - 42</v>
          </cell>
          <cell r="I947" t="str">
            <v>OLOMORO OLEH</v>
          </cell>
          <cell r="J947">
            <v>0</v>
          </cell>
          <cell r="K947">
            <v>0</v>
          </cell>
          <cell r="L947" t="str">
            <v>Ikpolo , Ernest</v>
          </cell>
        </row>
        <row r="948">
          <cell r="A948" t="str">
            <v>NIP_BP11_Z_OLUA_ES2_D01</v>
          </cell>
          <cell r="B948" t="str">
            <v>SPDC - Other</v>
          </cell>
          <cell r="C948" t="str">
            <v>Olua IOGD Phase 1</v>
          </cell>
          <cell r="D948" t="str">
            <v>Z_OLUA_ES2_D01</v>
          </cell>
          <cell r="E948">
            <v>0</v>
          </cell>
          <cell r="F948" t="str">
            <v>SWAMP EAST</v>
          </cell>
          <cell r="G948" t="str">
            <v>East</v>
          </cell>
          <cell r="H948" t="str">
            <v>OML - 25</v>
          </cell>
          <cell r="I948" t="str">
            <v>OLUA</v>
          </cell>
          <cell r="J948">
            <v>0</v>
          </cell>
          <cell r="K948">
            <v>0</v>
          </cell>
          <cell r="L948" t="str">
            <v>Efenovwe , Augustine</v>
          </cell>
        </row>
        <row r="949">
          <cell r="A949" t="str">
            <v>NIP_BP11_Z_OLUA_ES2_G01</v>
          </cell>
          <cell r="B949" t="str">
            <v>SPDC - Other</v>
          </cell>
          <cell r="C949" t="str">
            <v>Olua IOGD Phase 1</v>
          </cell>
          <cell r="D949" t="str">
            <v>Z_OLUA_ES2_G01</v>
          </cell>
          <cell r="E949">
            <v>0</v>
          </cell>
          <cell r="F949" t="str">
            <v>SWAMP EAST</v>
          </cell>
          <cell r="G949" t="str">
            <v>East</v>
          </cell>
          <cell r="H949" t="str">
            <v>OML - 25</v>
          </cell>
          <cell r="I949" t="str">
            <v>OLUA</v>
          </cell>
          <cell r="J949">
            <v>0</v>
          </cell>
          <cell r="K949">
            <v>0</v>
          </cell>
          <cell r="L949" t="str">
            <v>Efenovwe , Augustine</v>
          </cell>
        </row>
        <row r="950">
          <cell r="A950" t="str">
            <v>NIP_BP11_Z_OLUA_ES2_L01</v>
          </cell>
          <cell r="B950" t="str">
            <v>SPDC - Other</v>
          </cell>
          <cell r="C950" t="str">
            <v>Olua IOGD Phase 2</v>
          </cell>
          <cell r="D950" t="str">
            <v>Z_OLUA_ES2_L01</v>
          </cell>
          <cell r="E950">
            <v>0</v>
          </cell>
          <cell r="F950" t="str">
            <v>SWAMP EAST</v>
          </cell>
          <cell r="G950" t="str">
            <v>East</v>
          </cell>
          <cell r="H950" t="str">
            <v>OML - 32</v>
          </cell>
          <cell r="I950" t="str">
            <v>OLUA</v>
          </cell>
          <cell r="J950">
            <v>0</v>
          </cell>
          <cell r="K950">
            <v>0</v>
          </cell>
          <cell r="L950" t="str">
            <v>Efenovwe , Augustine</v>
          </cell>
        </row>
        <row r="951">
          <cell r="A951" t="str">
            <v>NIP_BP11_D_OKNU_WS2_G31</v>
          </cell>
          <cell r="B951" t="str">
            <v>SPDC - Other</v>
          </cell>
          <cell r="C951" t="str">
            <v>Opukunu Appraisal</v>
          </cell>
          <cell r="D951" t="str">
            <v>D_OKNU_WS2_G31</v>
          </cell>
          <cell r="E951" t="str">
            <v>Okpokunou Appraisal</v>
          </cell>
          <cell r="F951" t="str">
            <v>EXLPORATION - WEST</v>
          </cell>
          <cell r="G951" t="str">
            <v>West</v>
          </cell>
          <cell r="H951" t="str">
            <v>OML - 42</v>
          </cell>
          <cell r="I951" t="str">
            <v>OKPOKUNOU</v>
          </cell>
          <cell r="J951">
            <v>0</v>
          </cell>
          <cell r="K951">
            <v>0</v>
          </cell>
          <cell r="L951" t="str">
            <v>Esther , Okereke</v>
          </cell>
        </row>
        <row r="952">
          <cell r="A952" t="str">
            <v>NIP_BP11_D_OTAM_EL1_D01</v>
          </cell>
          <cell r="B952" t="str">
            <v>SPDC - Other</v>
          </cell>
          <cell r="C952" t="str">
            <v>Otamini IOGD</v>
          </cell>
          <cell r="D952" t="str">
            <v>D_OTAM_EL1_D01</v>
          </cell>
          <cell r="E952">
            <v>0</v>
          </cell>
          <cell r="F952" t="str">
            <v>N/A</v>
          </cell>
          <cell r="G952" t="str">
            <v>N/A</v>
          </cell>
          <cell r="H952" t="str">
            <v>N/A</v>
          </cell>
          <cell r="I952" t="str">
            <v>OTAMINI</v>
          </cell>
          <cell r="J952">
            <v>0</v>
          </cell>
          <cell r="K952">
            <v>0</v>
          </cell>
          <cell r="L952" t="str">
            <v>N/A</v>
          </cell>
        </row>
        <row r="953">
          <cell r="A953" t="str">
            <v>NIP_BP11_D_OTAM_EL1_L01</v>
          </cell>
          <cell r="B953" t="str">
            <v>SPDC - Other</v>
          </cell>
          <cell r="C953" t="str">
            <v>Otamini IOGD</v>
          </cell>
          <cell r="D953" t="str">
            <v>D_OTAM_EL1_L01</v>
          </cell>
          <cell r="E953">
            <v>0</v>
          </cell>
          <cell r="F953" t="str">
            <v>N/A</v>
          </cell>
          <cell r="G953" t="str">
            <v>N/A</v>
          </cell>
          <cell r="H953" t="str">
            <v>N/A</v>
          </cell>
          <cell r="I953" t="str">
            <v>OTAMINI</v>
          </cell>
          <cell r="J953">
            <v>0</v>
          </cell>
          <cell r="K953">
            <v>0</v>
          </cell>
          <cell r="L953" t="str">
            <v>N/A</v>
          </cell>
        </row>
        <row r="954">
          <cell r="A954" t="str">
            <v>NIP_BP11_D_OTUM_WS1_D01</v>
          </cell>
          <cell r="B954" t="str">
            <v>SPDC - Other</v>
          </cell>
          <cell r="C954" t="str">
            <v>Otumara FOD1</v>
          </cell>
          <cell r="D954" t="str">
            <v>D_OTUM_WS1_D01</v>
          </cell>
          <cell r="E954" t="str">
            <v>Otumara Node IOGD</v>
          </cell>
          <cell r="F954" t="str">
            <v>SWAMP WEST</v>
          </cell>
          <cell r="G954" t="str">
            <v>West</v>
          </cell>
          <cell r="H954" t="str">
            <v>OML - 30</v>
          </cell>
          <cell r="I954" t="str">
            <v>OTUMARA</v>
          </cell>
          <cell r="J954">
            <v>0</v>
          </cell>
          <cell r="K954">
            <v>0</v>
          </cell>
          <cell r="L954" t="str">
            <v>Baranu , Suka</v>
          </cell>
        </row>
        <row r="955">
          <cell r="A955" t="str">
            <v>NIP_BP11_D_OTUM_WS1_D02</v>
          </cell>
          <cell r="B955" t="str">
            <v>SPDC - Other</v>
          </cell>
          <cell r="C955" t="str">
            <v>Otumara FOD2</v>
          </cell>
          <cell r="D955" t="str">
            <v>D_OTUM_WS1_D02</v>
          </cell>
          <cell r="E955" t="str">
            <v>Otumara Node IOGD</v>
          </cell>
          <cell r="F955" t="str">
            <v>SWAMP WEST</v>
          </cell>
          <cell r="G955" t="str">
            <v>West</v>
          </cell>
          <cell r="H955" t="str">
            <v>OML - 30</v>
          </cell>
          <cell r="I955" t="str">
            <v>OTUMARA</v>
          </cell>
          <cell r="J955">
            <v>0</v>
          </cell>
          <cell r="K955">
            <v>0</v>
          </cell>
          <cell r="L955" t="str">
            <v>Baranu , Suka</v>
          </cell>
        </row>
        <row r="956">
          <cell r="A956" t="str">
            <v>NIP_BP11_D_OPUA_WS1_D01</v>
          </cell>
          <cell r="B956" t="str">
            <v>SPDC - Other</v>
          </cell>
          <cell r="C956" t="str">
            <v>Otumara Node IOGD</v>
          </cell>
          <cell r="D956" t="str">
            <v>D_OPUA_WS1_D01</v>
          </cell>
          <cell r="E956" t="str">
            <v>Otumara Node IOGD</v>
          </cell>
          <cell r="F956" t="str">
            <v>SWAMP WEST</v>
          </cell>
          <cell r="G956" t="str">
            <v>West</v>
          </cell>
          <cell r="H956" t="str">
            <v>OML - 46</v>
          </cell>
          <cell r="I956" t="str">
            <v>OPUAMA</v>
          </cell>
          <cell r="J956">
            <v>0</v>
          </cell>
          <cell r="K956">
            <v>0</v>
          </cell>
          <cell r="L956" t="str">
            <v>Baranu , Suka</v>
          </cell>
        </row>
        <row r="957">
          <cell r="A957" t="str">
            <v>NIP_BP11_Z_OTUM_WS1_D03</v>
          </cell>
          <cell r="B957" t="str">
            <v>SPDC - Other</v>
          </cell>
          <cell r="C957" t="str">
            <v>Otumara Node IOGD</v>
          </cell>
          <cell r="D957" t="str">
            <v>Z_OTUM_WS1_D03</v>
          </cell>
          <cell r="E957" t="str">
            <v>Otumara Node IOGD</v>
          </cell>
          <cell r="F957" t="str">
            <v>SWAMP WEST</v>
          </cell>
          <cell r="G957" t="str">
            <v>West</v>
          </cell>
          <cell r="H957" t="str">
            <v>OML - 28</v>
          </cell>
          <cell r="I957" t="str">
            <v>OTUMARA</v>
          </cell>
          <cell r="J957">
            <v>0</v>
          </cell>
          <cell r="K957">
            <v>0</v>
          </cell>
          <cell r="L957" t="str">
            <v>Baranu , Suka</v>
          </cell>
        </row>
        <row r="958">
          <cell r="A958" t="str">
            <v>NIP_BP11_Z_OTUM_WS1_D04</v>
          </cell>
          <cell r="B958" t="str">
            <v>SPDC - Other</v>
          </cell>
          <cell r="C958" t="str">
            <v>Otumara Node IOGD</v>
          </cell>
          <cell r="D958" t="str">
            <v>Z_OTUM_WS1_D04</v>
          </cell>
          <cell r="E958" t="str">
            <v>Otumara Node IOGD</v>
          </cell>
          <cell r="F958" t="str">
            <v>SWAMP WEST</v>
          </cell>
          <cell r="G958" t="str">
            <v>West</v>
          </cell>
          <cell r="H958" t="str">
            <v>OML - 21</v>
          </cell>
          <cell r="I958" t="str">
            <v>OTUMARA</v>
          </cell>
          <cell r="J958">
            <v>0</v>
          </cell>
          <cell r="K958">
            <v>0</v>
          </cell>
          <cell r="L958" t="str">
            <v>Baranu , Suka</v>
          </cell>
        </row>
        <row r="959">
          <cell r="A959" t="str">
            <v>NIP_BP11_C_GU Ph1_PMT</v>
          </cell>
          <cell r="B959" t="str">
            <v>Gbaran Ubie Ph1</v>
          </cell>
          <cell r="C959" t="str">
            <v>PMT Gbaran Ubie Phase 1</v>
          </cell>
          <cell r="D959" t="str">
            <v>C_GU Ph1_PMT</v>
          </cell>
          <cell r="E959" t="str">
            <v>PMT Gbaran Ubie Phase 1</v>
          </cell>
          <cell r="F959" t="str">
            <v>LAND EAST</v>
          </cell>
          <cell r="G959" t="str">
            <v>East</v>
          </cell>
          <cell r="H959" t="str">
            <v>OML - 28</v>
          </cell>
          <cell r="I959" t="str">
            <v>GBARAN</v>
          </cell>
          <cell r="J959">
            <v>0</v>
          </cell>
          <cell r="K959">
            <v>0</v>
          </cell>
          <cell r="L959" t="str">
            <v>Balogun , Oluseun</v>
          </cell>
        </row>
        <row r="960">
          <cell r="A960" t="str">
            <v>NIP_BP11_C_NEMC FLB_PMT</v>
          </cell>
          <cell r="B960" t="str">
            <v>OGI Nembe Creek FLB</v>
          </cell>
          <cell r="C960" t="str">
            <v>PMT Nembe Creek FLB</v>
          </cell>
          <cell r="D960" t="str">
            <v>C_NEMC FLB_PMT</v>
          </cell>
          <cell r="E960" t="str">
            <v>PMT Nembe Creek FLB</v>
          </cell>
          <cell r="F960" t="str">
            <v>SWAMP EAST</v>
          </cell>
          <cell r="G960" t="str">
            <v>East</v>
          </cell>
          <cell r="H960" t="str">
            <v>OML - 28</v>
          </cell>
          <cell r="I960" t="str">
            <v>NEMBE CREEK</v>
          </cell>
          <cell r="J960">
            <v>0</v>
          </cell>
          <cell r="K960">
            <v>0</v>
          </cell>
          <cell r="L960" t="str">
            <v>Balogun , Oluseun</v>
          </cell>
        </row>
        <row r="961">
          <cell r="A961" t="str">
            <v>NIP_BP11_C_NCTL_PMT</v>
          </cell>
          <cell r="B961" t="str">
            <v>Nembe Creek Trunk-line Replacement</v>
          </cell>
          <cell r="C961" t="str">
            <v>PMT OGI_Nembe Creek TL</v>
          </cell>
          <cell r="D961" t="str">
            <v>C_NCTL_PMT</v>
          </cell>
          <cell r="E961" t="str">
            <v>PMT OGI_Nembe Creek TL</v>
          </cell>
          <cell r="F961" t="str">
            <v>SWAMP EAST</v>
          </cell>
          <cell r="G961" t="str">
            <v>East</v>
          </cell>
          <cell r="H961" t="str">
            <v>OML - 29</v>
          </cell>
          <cell r="I961" t="str">
            <v>NEMBE CREEK</v>
          </cell>
          <cell r="J961">
            <v>0</v>
          </cell>
          <cell r="K961">
            <v>0</v>
          </cell>
          <cell r="L961" t="str">
            <v>Balogun , Oluseun</v>
          </cell>
        </row>
        <row r="962">
          <cell r="A962" t="str">
            <v>NIP_BP11_C_OGIS_WEE_Z07</v>
          </cell>
          <cell r="B962" t="str">
            <v>Oil Infrastructure</v>
          </cell>
          <cell r="C962" t="str">
            <v>Rapele - Forcados TL (1.2km replacement)</v>
          </cell>
          <cell r="D962" t="str">
            <v>C_OGIS_WEE_Z07</v>
          </cell>
          <cell r="E962" t="str">
            <v>Rapele - Forcados terminal Pipeline</v>
          </cell>
          <cell r="F962" t="str">
            <v>WEST</v>
          </cell>
          <cell r="G962" t="str">
            <v>West</v>
          </cell>
          <cell r="H962" t="str">
            <v>CROSS ASSET</v>
          </cell>
          <cell r="I962" t="str">
            <v>CROSS ASSET</v>
          </cell>
          <cell r="J962">
            <v>0</v>
          </cell>
          <cell r="K962">
            <v>0</v>
          </cell>
          <cell r="L962" t="str">
            <v>Balogun , Oluseun</v>
          </cell>
        </row>
        <row r="963">
          <cell r="A963" t="str">
            <v>NIP_BP11_Z_RAPE_WS1_D01</v>
          </cell>
          <cell r="B963" t="str">
            <v>SPDC - Other</v>
          </cell>
          <cell r="C963" t="str">
            <v>Rapele FOD</v>
          </cell>
          <cell r="D963" t="str">
            <v>Z_RAPE_WS1_D01</v>
          </cell>
          <cell r="E963" t="str">
            <v>Rapele FOD</v>
          </cell>
          <cell r="F963" t="str">
            <v>SWAMP WEST</v>
          </cell>
          <cell r="G963" t="str">
            <v>West</v>
          </cell>
          <cell r="H963" t="str">
            <v>OML - 42</v>
          </cell>
          <cell r="I963" t="str">
            <v>RAPELE</v>
          </cell>
          <cell r="J963">
            <v>0</v>
          </cell>
          <cell r="K963">
            <v>0</v>
          </cell>
          <cell r="L963" t="str">
            <v>Baranu , Suka</v>
          </cell>
        </row>
        <row r="964">
          <cell r="A964" t="str">
            <v>NIP_BP11_C_FLDX_CWE_U06</v>
          </cell>
          <cell r="B964" t="str">
            <v>SPDC - Other</v>
          </cell>
          <cell r="C964" t="str">
            <v>Remote Ops Capability Implementation</v>
          </cell>
          <cell r="D964" t="str">
            <v>C_FLDX_CWE_U06</v>
          </cell>
          <cell r="E964" t="str">
            <v>ROCI OR</v>
          </cell>
          <cell r="F964" t="str">
            <v>CORPORATE</v>
          </cell>
          <cell r="G964" t="str">
            <v>Corporate</v>
          </cell>
          <cell r="H964" t="str">
            <v>CROSS ASSET</v>
          </cell>
          <cell r="I964" t="str">
            <v>CROSS ASSET</v>
          </cell>
          <cell r="J964">
            <v>0</v>
          </cell>
          <cell r="K964">
            <v>0</v>
          </cell>
          <cell r="L964" t="str">
            <v>Olabisi , Akinlami</v>
          </cell>
        </row>
        <row r="965">
          <cell r="A965" t="str">
            <v>NIP_BP11_C_FLDX_CWE_U03</v>
          </cell>
          <cell r="B965" t="str">
            <v>SPDC - Other</v>
          </cell>
          <cell r="C965" t="str">
            <v>Remote Ops Capability Implementation</v>
          </cell>
          <cell r="D965" t="str">
            <v>C_FLDX_CWE_U03</v>
          </cell>
          <cell r="E965" t="str">
            <v>CAO/SCADA Restoration</v>
          </cell>
          <cell r="F965" t="str">
            <v>CORPORATE</v>
          </cell>
          <cell r="G965" t="str">
            <v>Corporate</v>
          </cell>
          <cell r="H965" t="str">
            <v>CROSS ASSET</v>
          </cell>
          <cell r="I965" t="str">
            <v>CROSS ASSET</v>
          </cell>
          <cell r="J965">
            <v>0</v>
          </cell>
          <cell r="K965">
            <v>0</v>
          </cell>
          <cell r="L965" t="str">
            <v>Olabisi , Akinlami</v>
          </cell>
        </row>
        <row r="966">
          <cell r="A966" t="str">
            <v>NIP_BP11_C_FLDX_CWE_U02</v>
          </cell>
          <cell r="B966" t="str">
            <v>SPDC - Other</v>
          </cell>
          <cell r="C966" t="str">
            <v>Remote Ops Capability Implementation</v>
          </cell>
          <cell r="D966" t="str">
            <v>C_FLDX_CWE_U02</v>
          </cell>
          <cell r="E966" t="str">
            <v>vMonitor Installations</v>
          </cell>
          <cell r="F966" t="str">
            <v>CORPORATE</v>
          </cell>
          <cell r="G966" t="str">
            <v>Corporate</v>
          </cell>
          <cell r="H966" t="str">
            <v>CROSS ASSET</v>
          </cell>
          <cell r="I966" t="str">
            <v>CROSS ASSET</v>
          </cell>
          <cell r="J966">
            <v>0</v>
          </cell>
          <cell r="K966">
            <v>0</v>
          </cell>
          <cell r="L966" t="str">
            <v>Olabisi , Akinlami</v>
          </cell>
        </row>
        <row r="967">
          <cell r="A967" t="str">
            <v>NIP_BP11_C_FLDX_CWE_U01</v>
          </cell>
          <cell r="B967" t="str">
            <v>SPDC - Other</v>
          </cell>
          <cell r="C967" t="str">
            <v>Remote Ops Capability Implementation</v>
          </cell>
          <cell r="D967" t="str">
            <v>C_FLDX_CWE_U01</v>
          </cell>
          <cell r="E967" t="str">
            <v>ROCI PROGRAMME Upgrade EAST</v>
          </cell>
          <cell r="F967" t="str">
            <v>CORPORATE</v>
          </cell>
          <cell r="G967" t="str">
            <v>Corporate</v>
          </cell>
          <cell r="H967" t="str">
            <v>CROSS ASSET</v>
          </cell>
          <cell r="I967" t="str">
            <v>CROSS ASSET</v>
          </cell>
          <cell r="J967">
            <v>0</v>
          </cell>
          <cell r="K967">
            <v>0</v>
          </cell>
          <cell r="L967" t="str">
            <v>Olabisi , Akinlami</v>
          </cell>
        </row>
        <row r="968">
          <cell r="A968" t="str">
            <v>NIP_BP11_C_FLDX_CWE_U05</v>
          </cell>
          <cell r="B968" t="str">
            <v>SPDC - Other</v>
          </cell>
          <cell r="C968" t="str">
            <v>Remote Ops Capability Implementation</v>
          </cell>
          <cell r="D968" t="str">
            <v>C_FLDX_CWE_U05</v>
          </cell>
          <cell r="E968" t="str">
            <v>ROCI Quick Wins</v>
          </cell>
          <cell r="F968" t="str">
            <v>CORPORATE</v>
          </cell>
          <cell r="G968" t="str">
            <v>Corporate</v>
          </cell>
          <cell r="H968" t="str">
            <v>CROSS ASSET</v>
          </cell>
          <cell r="I968" t="str">
            <v>CROSS ASSET</v>
          </cell>
          <cell r="J968">
            <v>0</v>
          </cell>
          <cell r="K968">
            <v>0</v>
          </cell>
          <cell r="L968" t="str">
            <v>Olabisi , Akinlami</v>
          </cell>
        </row>
        <row r="969">
          <cell r="A969" t="str">
            <v>NIP_BP11_C_FLDX_CWE_U07</v>
          </cell>
          <cell r="B969" t="str">
            <v>SPDC - Other</v>
          </cell>
          <cell r="C969" t="str">
            <v>Remote Ops Capability Implementation</v>
          </cell>
          <cell r="D969" t="str">
            <v>C_FLDX_CWE_U07</v>
          </cell>
          <cell r="E969" t="str">
            <v>ROCI PROGRAMME Upgrade WEST</v>
          </cell>
          <cell r="F969" t="str">
            <v>CORPORATE</v>
          </cell>
          <cell r="G969" t="str">
            <v>Corporate</v>
          </cell>
          <cell r="H969" t="str">
            <v>CROSS ASSET</v>
          </cell>
          <cell r="I969" t="str">
            <v>CROSS ASSET</v>
          </cell>
          <cell r="J969">
            <v>0</v>
          </cell>
          <cell r="K969">
            <v>0</v>
          </cell>
          <cell r="L969" t="str">
            <v>Olabisi , Akinlami</v>
          </cell>
        </row>
        <row r="970">
          <cell r="A970" t="str">
            <v>NIP_BP11_C_FLDX_CWE_U04</v>
          </cell>
          <cell r="B970" t="str">
            <v>SPDC - Other</v>
          </cell>
          <cell r="C970" t="str">
            <v>Remote Ops Capability Implementation</v>
          </cell>
          <cell r="D970" t="str">
            <v>C_FLDX_CWE_U04</v>
          </cell>
          <cell r="E970" t="str">
            <v>ROCI Collaborative Work Environment</v>
          </cell>
          <cell r="F970" t="str">
            <v>CORPORATE</v>
          </cell>
          <cell r="G970" t="str">
            <v>Corporate</v>
          </cell>
          <cell r="H970" t="str">
            <v>CROSS ASSET</v>
          </cell>
          <cell r="I970" t="str">
            <v>CROSS ASSET</v>
          </cell>
          <cell r="J970">
            <v>0</v>
          </cell>
          <cell r="K970">
            <v>0</v>
          </cell>
          <cell r="L970" t="str">
            <v>Olabisi , Akinlami</v>
          </cell>
        </row>
        <row r="971">
          <cell r="A971" t="str">
            <v>NIP_BP11_X_DEVELOPMENT_SEISMIC OH</v>
          </cell>
          <cell r="B971" t="str">
            <v>SPDC - Other</v>
          </cell>
          <cell r="C971" t="str">
            <v>SPDC Development Seismic</v>
          </cell>
          <cell r="D971" t="str">
            <v>X_DEVELOPMENT_SEISMIC OH</v>
          </cell>
          <cell r="E971" t="str">
            <v>SPDC Development Seismic</v>
          </cell>
          <cell r="F971" t="str">
            <v>EXPLORATION</v>
          </cell>
          <cell r="G971" t="str">
            <v>Corporate</v>
          </cell>
          <cell r="H971" t="str">
            <v>OML - 28</v>
          </cell>
          <cell r="I971" t="str">
            <v>CROSS ASSET</v>
          </cell>
          <cell r="J971">
            <v>0</v>
          </cell>
          <cell r="K971">
            <v>0</v>
          </cell>
          <cell r="L971" t="str">
            <v>Ndukwe , Jovita</v>
          </cell>
        </row>
        <row r="972">
          <cell r="A972" t="str">
            <v>NIP_BP11_Z_ORUB_ES1_D01</v>
          </cell>
          <cell r="B972" t="str">
            <v>Balance SPDC Portfolio</v>
          </cell>
          <cell r="C972" t="str">
            <v>SPDC Projects (Others)</v>
          </cell>
          <cell r="D972" t="str">
            <v>Z_ORUB_ES1_D01</v>
          </cell>
          <cell r="E972" t="str">
            <v>NNS Mop Up Project - ORUBIRI</v>
          </cell>
          <cell r="F972" t="str">
            <v>SWAMP EAST</v>
          </cell>
          <cell r="G972" t="str">
            <v>East</v>
          </cell>
          <cell r="H972" t="str">
            <v>OML - 17</v>
          </cell>
          <cell r="I972" t="str">
            <v>ORUBIRI</v>
          </cell>
          <cell r="J972">
            <v>0</v>
          </cell>
          <cell r="K972">
            <v>0</v>
          </cell>
          <cell r="L972" t="str">
            <v>Efenovwe , Augustine</v>
          </cell>
        </row>
        <row r="973">
          <cell r="A973" t="str">
            <v>NIP_BP11_CAS_I Contractor Staff</v>
          </cell>
          <cell r="B973" t="str">
            <v>Balance SPDC Portfolio</v>
          </cell>
          <cell r="C973" t="str">
            <v>SPDC Projects (Others)</v>
          </cell>
          <cell r="D973" t="str">
            <v>CAS_I Contractor Staff</v>
          </cell>
          <cell r="E973">
            <v>0</v>
          </cell>
          <cell r="F973" t="str">
            <v>CORPORATE</v>
          </cell>
          <cell r="G973" t="str">
            <v>Corporate</v>
          </cell>
          <cell r="H973" t="str">
            <v>OML - 34</v>
          </cell>
          <cell r="I973" t="str">
            <v>CROSS ASSET</v>
          </cell>
          <cell r="J973">
            <v>0</v>
          </cell>
          <cell r="K973">
            <v>0</v>
          </cell>
          <cell r="L973" t="str">
            <v>Ogie , Simon</v>
          </cell>
        </row>
        <row r="974">
          <cell r="A974" t="str">
            <v>NIP_BP11_CAS_Aviation Fleet</v>
          </cell>
          <cell r="B974" t="str">
            <v>Balance SPDC Portfolio</v>
          </cell>
          <cell r="C974" t="str">
            <v>SPDC Projects (Others)</v>
          </cell>
          <cell r="D974" t="str">
            <v>CAS_Aviation Fleet</v>
          </cell>
          <cell r="E974">
            <v>0</v>
          </cell>
          <cell r="F974" t="str">
            <v>CORPORATE</v>
          </cell>
          <cell r="G974" t="str">
            <v>Corporate</v>
          </cell>
          <cell r="H974" t="str">
            <v>OML - 34</v>
          </cell>
          <cell r="I974" t="str">
            <v>CROSS ASSET</v>
          </cell>
          <cell r="J974">
            <v>0</v>
          </cell>
          <cell r="K974">
            <v>0</v>
          </cell>
          <cell r="L974" t="str">
            <v>Ogie , Simon</v>
          </cell>
        </row>
        <row r="975">
          <cell r="A975" t="str">
            <v>NIP_BP11_WDGI (Utorogu + Ughelli East)</v>
          </cell>
          <cell r="B975" t="str">
            <v>Balance SPDC Portfolio</v>
          </cell>
          <cell r="C975" t="str">
            <v>SPDC Projects (Others)</v>
          </cell>
          <cell r="D975" t="str">
            <v>WDGI (Utorogu + Ughelli East)</v>
          </cell>
          <cell r="E975" t="str">
            <v>Western Domgas Interim</v>
          </cell>
          <cell r="F975" t="str">
            <v>LAND WEST</v>
          </cell>
          <cell r="G975" t="str">
            <v>West</v>
          </cell>
          <cell r="H975" t="str">
            <v>OML - 46</v>
          </cell>
          <cell r="I975" t="str">
            <v>CROSS ASSET</v>
          </cell>
          <cell r="J975">
            <v>0</v>
          </cell>
          <cell r="K975">
            <v>0</v>
          </cell>
          <cell r="L975" t="str">
            <v>Balogun , Oluseun</v>
          </cell>
        </row>
        <row r="976">
          <cell r="A976" t="str">
            <v>NIP_BP11_D_AGBD_EL2_G22</v>
          </cell>
          <cell r="B976" t="str">
            <v>Balance SPDC Portfolio</v>
          </cell>
          <cell r="C976" t="str">
            <v>SPDC Projects (Others)</v>
          </cell>
          <cell r="D976" t="str">
            <v>D_AGBD_EL2_G22</v>
          </cell>
          <cell r="E976" t="str">
            <v>NNS Mop Up Project</v>
          </cell>
          <cell r="F976" t="str">
            <v>LAND EAST</v>
          </cell>
          <cell r="G976" t="str">
            <v>East</v>
          </cell>
          <cell r="H976" t="str">
            <v>OML - 17</v>
          </cell>
          <cell r="I976" t="str">
            <v>ETELEBOU</v>
          </cell>
          <cell r="J976">
            <v>0</v>
          </cell>
          <cell r="K976">
            <v>0</v>
          </cell>
          <cell r="L976" t="str">
            <v>Iwegbu , Chibuzo</v>
          </cell>
        </row>
        <row r="977">
          <cell r="A977" t="str">
            <v>NIP_BP11_Z_AGBD_EL2_D22</v>
          </cell>
          <cell r="B977" t="str">
            <v>Balance SPDC Portfolio</v>
          </cell>
          <cell r="C977" t="str">
            <v>SPDC Projects (Others)</v>
          </cell>
          <cell r="D977" t="str">
            <v>Z_AGBD_EL2_D22</v>
          </cell>
          <cell r="E977" t="str">
            <v>NNS_Mop_Up</v>
          </cell>
          <cell r="F977" t="str">
            <v>LAND EAST</v>
          </cell>
          <cell r="G977" t="str">
            <v>East</v>
          </cell>
          <cell r="H977" t="str">
            <v>OML - 35</v>
          </cell>
          <cell r="I977" t="str">
            <v>ZARAMA</v>
          </cell>
          <cell r="J977">
            <v>0</v>
          </cell>
          <cell r="K977">
            <v>0</v>
          </cell>
          <cell r="L977" t="str">
            <v>Iwegbu , Chibuzo</v>
          </cell>
        </row>
        <row r="978">
          <cell r="A978" t="str">
            <v>NIP_BP11_D_EGBM_ENV_I01</v>
          </cell>
          <cell r="B978" t="str">
            <v>Balance SPDC Portfolio</v>
          </cell>
          <cell r="C978" t="str">
            <v>SPDC Projects (Others)</v>
          </cell>
          <cell r="D978" t="str">
            <v>D_EGBM_ENV_I01</v>
          </cell>
          <cell r="E978" t="str">
            <v>AG Solution Egbema</v>
          </cell>
          <cell r="F978" t="str">
            <v>NON OPERATED</v>
          </cell>
          <cell r="G978" t="str">
            <v>East</v>
          </cell>
          <cell r="H978" t="str">
            <v>OML - 18</v>
          </cell>
          <cell r="I978" t="str">
            <v>EGBEMA</v>
          </cell>
          <cell r="J978">
            <v>0</v>
          </cell>
          <cell r="K978">
            <v>0</v>
          </cell>
          <cell r="L978" t="str">
            <v>Iwegbu , Chibuzo</v>
          </cell>
        </row>
        <row r="979">
          <cell r="A979" t="str">
            <v>NIP_BP11_CAS_Inventory Mgt</v>
          </cell>
          <cell r="B979" t="str">
            <v>Balance SPDC Portfolio</v>
          </cell>
          <cell r="C979" t="str">
            <v>SPDC Projects (Others)</v>
          </cell>
          <cell r="D979" t="str">
            <v>CAS_Inventory Mgt</v>
          </cell>
          <cell r="E979">
            <v>0</v>
          </cell>
          <cell r="F979" t="str">
            <v>CORPORATE</v>
          </cell>
          <cell r="G979" t="str">
            <v>Corporate</v>
          </cell>
          <cell r="H979" t="str">
            <v>CROSS ASSET</v>
          </cell>
          <cell r="I979" t="str">
            <v>CROSS ASSET</v>
          </cell>
          <cell r="J979">
            <v>0</v>
          </cell>
          <cell r="K979">
            <v>0</v>
          </cell>
          <cell r="L979" t="str">
            <v>Ogie , Simon</v>
          </cell>
        </row>
        <row r="980">
          <cell r="A980" t="str">
            <v>NIP_BP11_CAS_IT Staff Headcount</v>
          </cell>
          <cell r="B980" t="str">
            <v>Balance SPDC Portfolio</v>
          </cell>
          <cell r="C980" t="str">
            <v>SPDC Projects (Others)</v>
          </cell>
          <cell r="D980" t="str">
            <v>CAS_IT Staff Headcount</v>
          </cell>
          <cell r="E980">
            <v>0</v>
          </cell>
          <cell r="F980" t="str">
            <v>CORPORATE</v>
          </cell>
          <cell r="G980" t="str">
            <v>Corporate</v>
          </cell>
          <cell r="H980" t="str">
            <v>CROSS ASSET</v>
          </cell>
          <cell r="I980" t="str">
            <v>CROSS ASSET</v>
          </cell>
          <cell r="J980">
            <v>0</v>
          </cell>
          <cell r="K980">
            <v>0</v>
          </cell>
          <cell r="L980" t="str">
            <v>Ogie , Simon</v>
          </cell>
        </row>
        <row r="981">
          <cell r="A981" t="str">
            <v>NIP_BP11_CAS_Optimise IT Infrastructure</v>
          </cell>
          <cell r="B981" t="str">
            <v>Balance SPDC Portfolio</v>
          </cell>
          <cell r="C981" t="str">
            <v>SPDC Projects (Others)</v>
          </cell>
          <cell r="D981" t="str">
            <v>CAS_Optimise IT Infrastructure</v>
          </cell>
          <cell r="E981">
            <v>0</v>
          </cell>
          <cell r="F981" t="str">
            <v>CORPORATE</v>
          </cell>
          <cell r="G981" t="str">
            <v>Corporate</v>
          </cell>
          <cell r="H981" t="str">
            <v>CROSS ASSET</v>
          </cell>
          <cell r="I981" t="str">
            <v>CROSS ASSET</v>
          </cell>
          <cell r="J981">
            <v>0</v>
          </cell>
          <cell r="K981">
            <v>0</v>
          </cell>
          <cell r="L981" t="str">
            <v>Ogie , Simon</v>
          </cell>
        </row>
        <row r="982">
          <cell r="A982" t="str">
            <v>NIP_BP11_CAS_Warehouse Improvement</v>
          </cell>
          <cell r="B982" t="str">
            <v>Balance SPDC Portfolio</v>
          </cell>
          <cell r="C982" t="str">
            <v>SPDC Projects (Others)</v>
          </cell>
          <cell r="D982" t="str">
            <v>CAS_Warehouse Improvement</v>
          </cell>
          <cell r="E982">
            <v>0</v>
          </cell>
          <cell r="F982" t="str">
            <v>CORPORATE</v>
          </cell>
          <cell r="G982" t="str">
            <v>Corporate</v>
          </cell>
          <cell r="H982" t="str">
            <v>CROSS ASSET</v>
          </cell>
          <cell r="I982" t="str">
            <v>CROSS ASSET</v>
          </cell>
          <cell r="J982">
            <v>0</v>
          </cell>
          <cell r="K982">
            <v>0</v>
          </cell>
          <cell r="L982" t="str">
            <v>Ogie , Simon</v>
          </cell>
        </row>
        <row r="983">
          <cell r="A983" t="str">
            <v>NIP_BP11_CAS_Top40 OPEX Contracts</v>
          </cell>
          <cell r="B983" t="str">
            <v>Balance SPDC Portfolio</v>
          </cell>
          <cell r="C983" t="str">
            <v>SPDC Projects (Others)</v>
          </cell>
          <cell r="D983" t="str">
            <v>CAS_Top40 OPEX Contracts</v>
          </cell>
          <cell r="E983">
            <v>0</v>
          </cell>
          <cell r="F983" t="str">
            <v>CORPORATE</v>
          </cell>
          <cell r="G983" t="str">
            <v>Corporate</v>
          </cell>
          <cell r="H983" t="str">
            <v>CROSS ASSET</v>
          </cell>
          <cell r="I983" t="str">
            <v>CROSS ASSET</v>
          </cell>
          <cell r="J983">
            <v>0</v>
          </cell>
          <cell r="K983">
            <v>0</v>
          </cell>
          <cell r="L983" t="str">
            <v>Ogie , Simon</v>
          </cell>
        </row>
        <row r="984">
          <cell r="A984" t="str">
            <v>NIP_BP11_CAS_ERS Healthcheck</v>
          </cell>
          <cell r="B984" t="str">
            <v>Balance SPDC Portfolio</v>
          </cell>
          <cell r="C984" t="str">
            <v>SPDC Projects (Others)</v>
          </cell>
          <cell r="D984" t="str">
            <v>CAS_ERS Healthcheck</v>
          </cell>
          <cell r="E984">
            <v>0</v>
          </cell>
          <cell r="F984" t="str">
            <v>CORPORATE</v>
          </cell>
          <cell r="G984" t="str">
            <v>Corporate</v>
          </cell>
          <cell r="H984" t="str">
            <v>OML - 17</v>
          </cell>
          <cell r="I984" t="str">
            <v>CROSS ASSET</v>
          </cell>
          <cell r="J984">
            <v>0</v>
          </cell>
          <cell r="K984">
            <v>0</v>
          </cell>
          <cell r="L984" t="str">
            <v>Ogie , Simon</v>
          </cell>
        </row>
        <row r="985">
          <cell r="A985" t="str">
            <v>NIP_BP11_CAS_Diesel to Gas</v>
          </cell>
          <cell r="B985" t="str">
            <v>Balance SPDC Portfolio</v>
          </cell>
          <cell r="C985" t="str">
            <v>SPDC Projects (Others)</v>
          </cell>
          <cell r="D985" t="str">
            <v>CAS_Diesel to Gas</v>
          </cell>
          <cell r="E985">
            <v>0</v>
          </cell>
          <cell r="F985" t="str">
            <v>CORPORATE</v>
          </cell>
          <cell r="G985" t="str">
            <v>Corporate</v>
          </cell>
          <cell r="H985" t="str">
            <v>OML - 34</v>
          </cell>
          <cell r="I985" t="str">
            <v>CROSS ASSET</v>
          </cell>
          <cell r="J985">
            <v>0</v>
          </cell>
          <cell r="K985">
            <v>0</v>
          </cell>
          <cell r="L985" t="str">
            <v>Ogie , Simon</v>
          </cell>
        </row>
        <row r="986">
          <cell r="A986" t="str">
            <v>NIP_BP11_CAS_Egbema</v>
          </cell>
          <cell r="B986" t="str">
            <v>Balance SPDC Portfolio</v>
          </cell>
          <cell r="C986" t="str">
            <v>SPDC Projects (Others)</v>
          </cell>
          <cell r="D986" t="str">
            <v>CAS_Egbema</v>
          </cell>
          <cell r="E986">
            <v>0</v>
          </cell>
          <cell r="F986" t="str">
            <v>CORPORATE</v>
          </cell>
          <cell r="G986" t="str">
            <v>Corporate</v>
          </cell>
          <cell r="H986" t="str">
            <v>OML - 34</v>
          </cell>
          <cell r="I986" t="str">
            <v>CROSS ASSET</v>
          </cell>
          <cell r="J986">
            <v>0</v>
          </cell>
          <cell r="K986">
            <v>0</v>
          </cell>
          <cell r="L986" t="str">
            <v>Ogie , Simon</v>
          </cell>
        </row>
        <row r="987">
          <cell r="A987" t="str">
            <v>NIP_BP11_CAS_HSE Manning Level Review</v>
          </cell>
          <cell r="B987" t="str">
            <v>Balance SPDC Portfolio</v>
          </cell>
          <cell r="C987" t="str">
            <v>SPDC Projects (Others)</v>
          </cell>
          <cell r="D987" t="str">
            <v>CAS_HSE Manning Level Review</v>
          </cell>
          <cell r="E987">
            <v>0</v>
          </cell>
          <cell r="F987" t="str">
            <v>CORPORATE</v>
          </cell>
          <cell r="G987" t="str">
            <v>Corporate</v>
          </cell>
          <cell r="H987" t="str">
            <v>OML - 34</v>
          </cell>
          <cell r="I987" t="str">
            <v>CROSS ASSET</v>
          </cell>
          <cell r="J987">
            <v>0</v>
          </cell>
          <cell r="K987">
            <v>0</v>
          </cell>
          <cell r="L987" t="str">
            <v>Ogie , Simon</v>
          </cell>
        </row>
        <row r="988">
          <cell r="A988" t="str">
            <v>NIP_BP11_D_AGBD_EL1_T03</v>
          </cell>
          <cell r="B988" t="str">
            <v>SPDC - Other</v>
          </cell>
          <cell r="C988" t="str">
            <v>STOG Optimisation - Land East</v>
          </cell>
          <cell r="D988" t="str">
            <v>D_AGBD_EL1_T03</v>
          </cell>
          <cell r="E988" t="str">
            <v>STOG - Optimisation - AGBADA</v>
          </cell>
          <cell r="F988" t="str">
            <v>LAND EAST</v>
          </cell>
          <cell r="G988" t="str">
            <v>East</v>
          </cell>
          <cell r="H988" t="str">
            <v>OML - 46</v>
          </cell>
          <cell r="I988" t="str">
            <v>AGBADA</v>
          </cell>
          <cell r="J988">
            <v>0</v>
          </cell>
          <cell r="K988">
            <v>0</v>
          </cell>
          <cell r="L988" t="str">
            <v>Iwegbu , Chibuzo</v>
          </cell>
        </row>
        <row r="989">
          <cell r="A989" t="str">
            <v>NIP_BP11_D_AGBD_EL1_T04</v>
          </cell>
          <cell r="B989" t="str">
            <v>SPDC - Other</v>
          </cell>
          <cell r="C989" t="str">
            <v>STOG Optimisation - Land East</v>
          </cell>
          <cell r="D989" t="str">
            <v>D_AGBD_EL1_T04</v>
          </cell>
          <cell r="E989" t="str">
            <v>STOG - Optimisation - AGBADA</v>
          </cell>
          <cell r="F989" t="str">
            <v>LAND EAST</v>
          </cell>
          <cell r="G989" t="str">
            <v>East</v>
          </cell>
          <cell r="H989" t="str">
            <v>OML - 17</v>
          </cell>
          <cell r="I989" t="str">
            <v>AGBADA</v>
          </cell>
          <cell r="J989">
            <v>0</v>
          </cell>
          <cell r="K989">
            <v>0</v>
          </cell>
          <cell r="L989" t="str">
            <v>Iwegbu , Chibuzo</v>
          </cell>
        </row>
        <row r="990">
          <cell r="A990" t="str">
            <v>NIP_BP11_D_DBUC_EL2_R02</v>
          </cell>
          <cell r="B990" t="str">
            <v>SPDC - Other</v>
          </cell>
          <cell r="C990" t="str">
            <v>STOG Optimisation - Land East</v>
          </cell>
          <cell r="D990" t="str">
            <v>D_DBUC_EL2_R02</v>
          </cell>
          <cell r="E990" t="str">
            <v>STOG - Optimisation - DIEBU CREEK</v>
          </cell>
          <cell r="F990" t="str">
            <v>LAND EAST</v>
          </cell>
          <cell r="G990" t="str">
            <v>East</v>
          </cell>
          <cell r="H990" t="str">
            <v>OML - 11</v>
          </cell>
          <cell r="I990" t="str">
            <v>DIEBU CREEK</v>
          </cell>
          <cell r="J990">
            <v>0</v>
          </cell>
          <cell r="K990">
            <v>0</v>
          </cell>
          <cell r="L990" t="str">
            <v>Iwegbu , Chibuzo</v>
          </cell>
        </row>
        <row r="991">
          <cell r="A991" t="str">
            <v>NIP_BP11_D_AGBD_EL1_T02</v>
          </cell>
          <cell r="B991" t="str">
            <v>SPDC - Other</v>
          </cell>
          <cell r="C991" t="str">
            <v>STOG Optimisation - Land East</v>
          </cell>
          <cell r="D991" t="str">
            <v>D_AGBD_EL1_T02</v>
          </cell>
          <cell r="E991" t="str">
            <v>STOG Optimisation - Land East</v>
          </cell>
          <cell r="F991" t="str">
            <v>LAND EAST</v>
          </cell>
          <cell r="G991" t="str">
            <v>East</v>
          </cell>
          <cell r="H991" t="str">
            <v>OML - 17</v>
          </cell>
          <cell r="I991" t="str">
            <v>AGBADA</v>
          </cell>
          <cell r="J991">
            <v>0</v>
          </cell>
          <cell r="K991">
            <v>0</v>
          </cell>
          <cell r="L991" t="str">
            <v>Iwegbu , Chibuzo</v>
          </cell>
        </row>
        <row r="992">
          <cell r="A992" t="str">
            <v>NIP_BP11_D_IMOR_EL1_T01</v>
          </cell>
          <cell r="B992" t="str">
            <v>SPDC - Other</v>
          </cell>
          <cell r="C992" t="str">
            <v>STOG Optimisation - Land East</v>
          </cell>
          <cell r="D992" t="str">
            <v>D_IMOR_EL1_T01</v>
          </cell>
          <cell r="E992" t="str">
            <v>STOG - Optimisation - IMO RIVER</v>
          </cell>
          <cell r="F992" t="str">
            <v>LAND EAST</v>
          </cell>
          <cell r="G992" t="str">
            <v>East</v>
          </cell>
          <cell r="H992" t="str">
            <v>OML - 40</v>
          </cell>
          <cell r="I992" t="str">
            <v>IMO RIVER</v>
          </cell>
          <cell r="J992">
            <v>0</v>
          </cell>
          <cell r="K992">
            <v>0</v>
          </cell>
          <cell r="L992" t="str">
            <v>Iwegbu , Chibuzo</v>
          </cell>
        </row>
        <row r="993">
          <cell r="A993" t="str">
            <v>NIP_BP11_D_OBGN_EL1_T01</v>
          </cell>
          <cell r="B993" t="str">
            <v>SPDC - Other</v>
          </cell>
          <cell r="C993" t="str">
            <v>STOG Optimisation - Land East</v>
          </cell>
          <cell r="D993" t="str">
            <v>D_OBGN_EL1_T01</v>
          </cell>
          <cell r="E993" t="str">
            <v>STOG - Optimisation - OBIGBO NORTH</v>
          </cell>
          <cell r="F993" t="str">
            <v>LAND EAST</v>
          </cell>
          <cell r="G993" t="str">
            <v>East</v>
          </cell>
          <cell r="H993" t="str">
            <v>OML - 29</v>
          </cell>
          <cell r="I993" t="str">
            <v>OBIGBO NORTH</v>
          </cell>
          <cell r="J993">
            <v>0</v>
          </cell>
          <cell r="K993">
            <v>0</v>
          </cell>
          <cell r="L993" t="str">
            <v>Iwegbu , Chibuzo</v>
          </cell>
        </row>
        <row r="994">
          <cell r="A994" t="str">
            <v>NIP_BP11_D_KOCR_EL2_T01</v>
          </cell>
          <cell r="B994" t="str">
            <v>SPDC - Other</v>
          </cell>
          <cell r="C994" t="str">
            <v>STOG Optimisation - Land East</v>
          </cell>
          <cell r="D994" t="str">
            <v>D_KOCR_EL2_T01</v>
          </cell>
          <cell r="E994" t="str">
            <v>STOG - Optimisation - IMO RIVER</v>
          </cell>
          <cell r="F994" t="str">
            <v>LAND EAST</v>
          </cell>
          <cell r="G994" t="str">
            <v>East</v>
          </cell>
          <cell r="H994" t="str">
            <v>OML - 42</v>
          </cell>
          <cell r="I994" t="str">
            <v>KOLO CREEK</v>
          </cell>
          <cell r="J994">
            <v>0</v>
          </cell>
          <cell r="K994">
            <v>0</v>
          </cell>
          <cell r="L994" t="str">
            <v>Iwegbu , Chibuzo</v>
          </cell>
        </row>
        <row r="995">
          <cell r="A995" t="str">
            <v>NIP_BP11_D_AGBD_EL1_T01</v>
          </cell>
          <cell r="B995" t="str">
            <v>SPDC - Other</v>
          </cell>
          <cell r="C995" t="str">
            <v>STOG Optimisation - Land East</v>
          </cell>
          <cell r="D995" t="str">
            <v>D_AGBD_EL1_T01</v>
          </cell>
          <cell r="E995" t="str">
            <v>STOG - Optimisation - AGBADA</v>
          </cell>
          <cell r="F995" t="str">
            <v>LAND EAST</v>
          </cell>
          <cell r="G995" t="str">
            <v>East</v>
          </cell>
          <cell r="H995" t="str">
            <v>OML - 46</v>
          </cell>
          <cell r="I995" t="str">
            <v>AGBADA</v>
          </cell>
          <cell r="J995">
            <v>0</v>
          </cell>
          <cell r="K995">
            <v>0</v>
          </cell>
          <cell r="L995" t="str">
            <v>Iwegbu , Chibuzo</v>
          </cell>
        </row>
        <row r="996">
          <cell r="A996" t="str">
            <v>NIP_BP11_D_IMOR_EL1_T03</v>
          </cell>
          <cell r="B996" t="str">
            <v>SPDC - Other</v>
          </cell>
          <cell r="C996" t="str">
            <v>STOG Optimisation - Land East</v>
          </cell>
          <cell r="D996" t="str">
            <v>D_IMOR_EL1_T03</v>
          </cell>
          <cell r="E996" t="str">
            <v>STOG Optimisation - Land East</v>
          </cell>
          <cell r="F996" t="str">
            <v>LAND EAST</v>
          </cell>
          <cell r="G996" t="str">
            <v>East</v>
          </cell>
          <cell r="H996" t="str">
            <v>OML - 11</v>
          </cell>
          <cell r="I996" t="str">
            <v>IMO RIVER</v>
          </cell>
          <cell r="J996">
            <v>0</v>
          </cell>
          <cell r="K996">
            <v>0</v>
          </cell>
          <cell r="L996" t="str">
            <v>Iwegbu , Chibuzo</v>
          </cell>
        </row>
        <row r="997">
          <cell r="A997" t="str">
            <v>NIP_BP11_D_IMOR_EL1_T04</v>
          </cell>
          <cell r="B997" t="str">
            <v>SPDC - Other</v>
          </cell>
          <cell r="C997" t="str">
            <v>STOG Optimisation - Land East</v>
          </cell>
          <cell r="D997" t="str">
            <v>D_IMOR_EL1_T04</v>
          </cell>
          <cell r="E997" t="str">
            <v>STOG - Optimisation - IMO RIVER</v>
          </cell>
          <cell r="F997" t="str">
            <v>LAND EAST</v>
          </cell>
          <cell r="G997" t="str">
            <v>East</v>
          </cell>
          <cell r="H997" t="str">
            <v>OML - 77</v>
          </cell>
          <cell r="I997" t="str">
            <v>IMO RIVER</v>
          </cell>
          <cell r="J997">
            <v>0</v>
          </cell>
          <cell r="K997">
            <v>0</v>
          </cell>
          <cell r="L997" t="str">
            <v>Iwegbu , Chibuzo</v>
          </cell>
        </row>
        <row r="998">
          <cell r="A998" t="str">
            <v>NIP_BP11_D_EVWR_WL2_T01</v>
          </cell>
          <cell r="B998" t="str">
            <v>Short Term Oil</v>
          </cell>
          <cell r="C998" t="str">
            <v>STOG Optimisation - Land West</v>
          </cell>
          <cell r="D998" t="str">
            <v>D_EVWR_WL2_T01</v>
          </cell>
          <cell r="E998" t="str">
            <v>STOG - Optimisation - EVWRENI</v>
          </cell>
          <cell r="F998" t="str">
            <v>LAND WEST</v>
          </cell>
          <cell r="G998" t="str">
            <v>West</v>
          </cell>
          <cell r="H998" t="str">
            <v>OML - 30</v>
          </cell>
          <cell r="I998" t="str">
            <v>EVRWENI</v>
          </cell>
          <cell r="J998">
            <v>0</v>
          </cell>
          <cell r="K998">
            <v>0</v>
          </cell>
          <cell r="L998" t="str">
            <v>Ikpolo , Ernest</v>
          </cell>
        </row>
        <row r="999">
          <cell r="A999" t="str">
            <v>NIP_BP11_D_UZRW_WL2_T02</v>
          </cell>
          <cell r="B999" t="str">
            <v>Short Term Oil</v>
          </cell>
          <cell r="C999" t="str">
            <v>STOG Optimisation - Land West</v>
          </cell>
          <cell r="D999" t="str">
            <v>D_UZRW_WL2_T02</v>
          </cell>
          <cell r="E999" t="str">
            <v>STOG - Optimisation - UZERE WEST</v>
          </cell>
          <cell r="F999" t="str">
            <v>LAND WEST</v>
          </cell>
          <cell r="G999" t="str">
            <v>West</v>
          </cell>
          <cell r="H999" t="str">
            <v>OML - 23</v>
          </cell>
          <cell r="I999" t="str">
            <v>UZERE WEST</v>
          </cell>
          <cell r="J999">
            <v>0</v>
          </cell>
          <cell r="K999">
            <v>0</v>
          </cell>
          <cell r="L999" t="str">
            <v>Ikpolo , Ernest</v>
          </cell>
        </row>
        <row r="1000">
          <cell r="A1000" t="str">
            <v>NIP_BP11_D_OGIN_WL2_T02</v>
          </cell>
          <cell r="B1000" t="str">
            <v>Short Term Oil</v>
          </cell>
          <cell r="C1000" t="str">
            <v>STOG Optimisation - Land West</v>
          </cell>
          <cell r="D1000" t="str">
            <v>D_OGIN_WL2_T02</v>
          </cell>
          <cell r="E1000" t="str">
            <v>STOG - Optimisation - OGINI</v>
          </cell>
          <cell r="F1000" t="str">
            <v>LAND WEST</v>
          </cell>
          <cell r="G1000" t="str">
            <v>West</v>
          </cell>
          <cell r="H1000" t="str">
            <v>OML - 17</v>
          </cell>
          <cell r="I1000" t="str">
            <v>OGINI</v>
          </cell>
          <cell r="J1000">
            <v>0</v>
          </cell>
          <cell r="K1000">
            <v>0</v>
          </cell>
          <cell r="L1000" t="str">
            <v>Ikpolo , Ernest</v>
          </cell>
        </row>
        <row r="1001">
          <cell r="A1001" t="str">
            <v>NIP_BP11_D_ERMU_WL2_T02</v>
          </cell>
          <cell r="B1001" t="str">
            <v>Short Term Oil</v>
          </cell>
          <cell r="C1001" t="str">
            <v>STOG Optimisation - Land West</v>
          </cell>
          <cell r="D1001" t="str">
            <v>D_ERMU_WL2_T02</v>
          </cell>
          <cell r="E1001" t="str">
            <v>STOG - Optimisation - ERIEMU</v>
          </cell>
          <cell r="F1001" t="str">
            <v>LAND WEST</v>
          </cell>
          <cell r="G1001" t="str">
            <v>West</v>
          </cell>
          <cell r="H1001" t="str">
            <v>OML - 42</v>
          </cell>
          <cell r="I1001" t="str">
            <v>ERIEMU</v>
          </cell>
          <cell r="J1001">
            <v>0</v>
          </cell>
          <cell r="K1001">
            <v>0</v>
          </cell>
          <cell r="L1001" t="str">
            <v>Ikpolo , Ernest</v>
          </cell>
        </row>
        <row r="1002">
          <cell r="A1002" t="str">
            <v>NIP_BP11_D_OGIN_WL2_T01</v>
          </cell>
          <cell r="B1002" t="str">
            <v>Short Term Oil</v>
          </cell>
          <cell r="C1002" t="str">
            <v>STOG Optimisation - Land West</v>
          </cell>
          <cell r="D1002" t="str">
            <v>D_OGIN_WL2_T01</v>
          </cell>
          <cell r="E1002" t="str">
            <v>STOG - Optimisation - OGINI</v>
          </cell>
          <cell r="F1002" t="str">
            <v>LAND WEST</v>
          </cell>
          <cell r="G1002" t="str">
            <v>West</v>
          </cell>
          <cell r="H1002" t="str">
            <v>OML - 17</v>
          </cell>
          <cell r="I1002" t="str">
            <v>OGINI</v>
          </cell>
          <cell r="J1002">
            <v>0</v>
          </cell>
          <cell r="K1002">
            <v>0</v>
          </cell>
          <cell r="L1002" t="str">
            <v>Ikpolo , Ernest</v>
          </cell>
        </row>
        <row r="1003">
          <cell r="A1003" t="str">
            <v>NIP_BP11_D_OLOM_WL2_T02</v>
          </cell>
          <cell r="B1003" t="str">
            <v>Short Term Oil</v>
          </cell>
          <cell r="C1003" t="str">
            <v>STOG Optimisation - Land West</v>
          </cell>
          <cell r="D1003" t="str">
            <v>D_OLOM_WL2_T02</v>
          </cell>
          <cell r="E1003" t="str">
            <v>STOG - Optimisation - OLOMORO OLEH</v>
          </cell>
          <cell r="F1003" t="str">
            <v>LAND WEST</v>
          </cell>
          <cell r="G1003" t="str">
            <v>West</v>
          </cell>
          <cell r="H1003" t="str">
            <v>OML - 35</v>
          </cell>
          <cell r="I1003" t="str">
            <v>OLOMORO OLEH</v>
          </cell>
          <cell r="J1003">
            <v>0</v>
          </cell>
          <cell r="K1003">
            <v>0</v>
          </cell>
          <cell r="L1003" t="str">
            <v>Ikpolo , Ernest</v>
          </cell>
        </row>
        <row r="1004">
          <cell r="A1004" t="str">
            <v>NIP_BP11_D_OWEH_WL2_T01</v>
          </cell>
          <cell r="B1004" t="str">
            <v>Short Term Oil</v>
          </cell>
          <cell r="C1004" t="str">
            <v>STOG Optimisation - Land West</v>
          </cell>
          <cell r="D1004" t="str">
            <v>D_OWEH_WL2_T01</v>
          </cell>
          <cell r="E1004" t="str">
            <v>STOG - Optimisation - OWEH</v>
          </cell>
          <cell r="F1004" t="str">
            <v>LAND WEST</v>
          </cell>
          <cell r="G1004" t="str">
            <v>West</v>
          </cell>
          <cell r="H1004" t="str">
            <v>OML - 35</v>
          </cell>
          <cell r="I1004" t="str">
            <v>OWEH</v>
          </cell>
          <cell r="J1004">
            <v>0</v>
          </cell>
          <cell r="K1004">
            <v>0</v>
          </cell>
          <cell r="L1004" t="str">
            <v>Ikpolo , Ernest</v>
          </cell>
        </row>
        <row r="1005">
          <cell r="A1005" t="str">
            <v>NIP_BP11_D_ERMU_WL2_T01</v>
          </cell>
          <cell r="B1005" t="str">
            <v>Short Term Oil</v>
          </cell>
          <cell r="C1005" t="str">
            <v>STOG Optimisation - Land West</v>
          </cell>
          <cell r="D1005" t="str">
            <v>D_ERMU_WL2_T01</v>
          </cell>
          <cell r="E1005" t="str">
            <v>STOG - Optimisation - ERIEMU</v>
          </cell>
          <cell r="F1005" t="str">
            <v>LAND WEST</v>
          </cell>
          <cell r="G1005" t="str">
            <v>West</v>
          </cell>
          <cell r="H1005" t="str">
            <v>OML - 42</v>
          </cell>
          <cell r="I1005" t="str">
            <v>ERIEMU</v>
          </cell>
          <cell r="J1005">
            <v>0</v>
          </cell>
          <cell r="K1005">
            <v>0</v>
          </cell>
          <cell r="L1005" t="str">
            <v>Ikpolo , Ernest</v>
          </cell>
        </row>
        <row r="1006">
          <cell r="A1006" t="str">
            <v>NIP_BP11_D_OLOM_WL2_Q02</v>
          </cell>
          <cell r="B1006" t="str">
            <v>Short Term Oil</v>
          </cell>
          <cell r="C1006" t="str">
            <v>STOG Optimisation - Land West</v>
          </cell>
          <cell r="D1006" t="str">
            <v>D_OLOM_WL2_Q02</v>
          </cell>
          <cell r="E1006" t="str">
            <v>STOG - Optimisation - OLOMORO OLEH</v>
          </cell>
          <cell r="F1006" t="str">
            <v>LAND WEST</v>
          </cell>
          <cell r="G1006" t="str">
            <v>West</v>
          </cell>
          <cell r="H1006" t="str">
            <v>OML - 42</v>
          </cell>
          <cell r="I1006" t="str">
            <v>OLOMORO OLEH</v>
          </cell>
          <cell r="J1006">
            <v>0</v>
          </cell>
          <cell r="K1006">
            <v>0</v>
          </cell>
          <cell r="L1006" t="str">
            <v>Ikpolo , Ernest</v>
          </cell>
        </row>
        <row r="1007">
          <cell r="A1007" t="str">
            <v>NIP_BP11_D_KOKR_WL2_T01</v>
          </cell>
          <cell r="B1007" t="str">
            <v>Short Term Oil</v>
          </cell>
          <cell r="C1007" t="str">
            <v>STOG Optimisation - Land West</v>
          </cell>
          <cell r="D1007" t="str">
            <v>D_KOKR_WL2_T01</v>
          </cell>
          <cell r="E1007" t="str">
            <v>STOG - Optimisation - KOKORI</v>
          </cell>
          <cell r="F1007" t="str">
            <v>LAND WEST</v>
          </cell>
          <cell r="G1007" t="str">
            <v>West</v>
          </cell>
          <cell r="H1007" t="str">
            <v>OML - 46</v>
          </cell>
          <cell r="I1007" t="str">
            <v>KOKORI</v>
          </cell>
          <cell r="J1007">
            <v>0</v>
          </cell>
          <cell r="K1007">
            <v>0</v>
          </cell>
          <cell r="L1007" t="str">
            <v>Ikpolo , Ernest</v>
          </cell>
        </row>
        <row r="1008">
          <cell r="A1008" t="str">
            <v>NIP_BP11_D_AFIE_WL2_T02</v>
          </cell>
          <cell r="B1008" t="str">
            <v>Short Term Oil</v>
          </cell>
          <cell r="C1008" t="str">
            <v>STOG Optimisation - Land West</v>
          </cell>
          <cell r="D1008" t="str">
            <v>D_AFIE_WL2_T02</v>
          </cell>
          <cell r="E1008" t="str">
            <v>STOG - Optimisation - AFIESERE</v>
          </cell>
          <cell r="F1008" t="str">
            <v>LAND WEST</v>
          </cell>
          <cell r="G1008" t="str">
            <v>West</v>
          </cell>
          <cell r="H1008" t="str">
            <v>OML - 30</v>
          </cell>
          <cell r="I1008" t="str">
            <v>AFIESERE</v>
          </cell>
          <cell r="J1008">
            <v>0</v>
          </cell>
          <cell r="K1008">
            <v>0</v>
          </cell>
          <cell r="L1008" t="str">
            <v>Ikpolo , Ernest</v>
          </cell>
        </row>
        <row r="1009">
          <cell r="A1009" t="str">
            <v>NIP_BP11_D_UGHW_WL1_T02</v>
          </cell>
          <cell r="B1009" t="str">
            <v>Short Term Oil</v>
          </cell>
          <cell r="C1009" t="str">
            <v>STOG Optimisation - Land West</v>
          </cell>
          <cell r="D1009" t="str">
            <v>D_UGHW_WL1_T02</v>
          </cell>
          <cell r="E1009">
            <v>0</v>
          </cell>
          <cell r="F1009" t="str">
            <v>N/A</v>
          </cell>
          <cell r="G1009" t="str">
            <v>N/A</v>
          </cell>
          <cell r="H1009" t="str">
            <v>N/A</v>
          </cell>
          <cell r="I1009" t="str">
            <v>UGHELLI WEST</v>
          </cell>
          <cell r="J1009">
            <v>0</v>
          </cell>
          <cell r="K1009">
            <v>0</v>
          </cell>
          <cell r="L1009" t="str">
            <v>N/A</v>
          </cell>
        </row>
        <row r="1010">
          <cell r="A1010" t="str">
            <v>NIP_BP11_D_UZRE_WL2_T01</v>
          </cell>
          <cell r="B1010" t="str">
            <v>Short Term Oil</v>
          </cell>
          <cell r="C1010" t="str">
            <v>STOG Optimisation - Land West</v>
          </cell>
          <cell r="D1010" t="str">
            <v>D_UZRE_WL2_T01</v>
          </cell>
          <cell r="E1010" t="str">
            <v>STOG - Optimisation - UZERE EAST</v>
          </cell>
          <cell r="F1010" t="str">
            <v>LAND WEST</v>
          </cell>
          <cell r="G1010" t="str">
            <v>West</v>
          </cell>
          <cell r="H1010" t="str">
            <v>OML - 32</v>
          </cell>
          <cell r="I1010" t="str">
            <v>UZERE EAST</v>
          </cell>
          <cell r="J1010">
            <v>0</v>
          </cell>
          <cell r="K1010">
            <v>0</v>
          </cell>
          <cell r="L1010" t="str">
            <v>Ikpolo , Ernest</v>
          </cell>
        </row>
        <row r="1011">
          <cell r="A1011" t="str">
            <v>NIP_BP11_D_UZRE_WL2_T02</v>
          </cell>
          <cell r="B1011" t="str">
            <v>Short Term Oil</v>
          </cell>
          <cell r="C1011" t="str">
            <v>STOG Optimisation - Land West</v>
          </cell>
          <cell r="D1011" t="str">
            <v>D_UZRE_WL2_T02</v>
          </cell>
          <cell r="E1011" t="str">
            <v>STOG - Optimisation - UZERE EAST</v>
          </cell>
          <cell r="F1011" t="str">
            <v>LAND WEST</v>
          </cell>
          <cell r="G1011" t="str">
            <v>West</v>
          </cell>
          <cell r="H1011" t="str">
            <v>OML - 32</v>
          </cell>
          <cell r="I1011" t="str">
            <v>UZERE EAST</v>
          </cell>
          <cell r="J1011">
            <v>0</v>
          </cell>
          <cell r="K1011">
            <v>0</v>
          </cell>
          <cell r="L1011" t="str">
            <v>Ikpolo , Ernest</v>
          </cell>
        </row>
        <row r="1012">
          <cell r="A1012" t="str">
            <v>NIP_BP11_D_OGIN_WL2_Q02</v>
          </cell>
          <cell r="B1012" t="str">
            <v>Short Term Oil</v>
          </cell>
          <cell r="C1012" t="str">
            <v>STOG Optimisation - Land West</v>
          </cell>
          <cell r="D1012" t="str">
            <v>D_OGIN_WL2_Q02</v>
          </cell>
          <cell r="E1012" t="str">
            <v>STOG - Optimisation - OGINI</v>
          </cell>
          <cell r="F1012" t="str">
            <v>LAND WEST</v>
          </cell>
          <cell r="G1012" t="str">
            <v>West</v>
          </cell>
          <cell r="H1012" t="str">
            <v>OML - 17</v>
          </cell>
          <cell r="I1012" t="str">
            <v>OGINI</v>
          </cell>
          <cell r="J1012">
            <v>0</v>
          </cell>
          <cell r="K1012">
            <v>0</v>
          </cell>
          <cell r="L1012" t="str">
            <v>Ikpolo , Ernest</v>
          </cell>
        </row>
        <row r="1013">
          <cell r="A1013" t="str">
            <v>NIP_BP11_D_AFIE_WL2_T01</v>
          </cell>
          <cell r="B1013" t="str">
            <v>Short Term Oil</v>
          </cell>
          <cell r="C1013" t="str">
            <v>STOG Optimisation - Land West</v>
          </cell>
          <cell r="D1013" t="str">
            <v>D_AFIE_WL2_T01</v>
          </cell>
          <cell r="E1013" t="str">
            <v>STOG - Optimisation - AFIESERE</v>
          </cell>
          <cell r="F1013" t="str">
            <v>LAND WEST</v>
          </cell>
          <cell r="G1013" t="str">
            <v>West</v>
          </cell>
          <cell r="H1013" t="str">
            <v>OML - 11</v>
          </cell>
          <cell r="I1013" t="str">
            <v>AFIESERE</v>
          </cell>
          <cell r="J1013">
            <v>0</v>
          </cell>
          <cell r="K1013">
            <v>0</v>
          </cell>
          <cell r="L1013" t="str">
            <v>Ikpolo , Ernest</v>
          </cell>
        </row>
        <row r="1014">
          <cell r="A1014" t="str">
            <v>NIP_BP11_D_OLOM_WL2_T01</v>
          </cell>
          <cell r="B1014" t="str">
            <v>Short Term Oil</v>
          </cell>
          <cell r="C1014" t="str">
            <v>STOG Optimisation - Land West</v>
          </cell>
          <cell r="D1014" t="str">
            <v>D_OLOM_WL2_T01</v>
          </cell>
          <cell r="E1014" t="str">
            <v>STOG - Optimisation - OLOMORO OLEH</v>
          </cell>
          <cell r="F1014" t="str">
            <v>LAND WEST</v>
          </cell>
          <cell r="G1014" t="str">
            <v>West</v>
          </cell>
          <cell r="H1014" t="str">
            <v>OML - 35</v>
          </cell>
          <cell r="I1014" t="str">
            <v>OLOMORO OLEH</v>
          </cell>
          <cell r="J1014">
            <v>0</v>
          </cell>
          <cell r="K1014">
            <v>0</v>
          </cell>
          <cell r="L1014" t="str">
            <v>Ikpolo , Ernest</v>
          </cell>
        </row>
        <row r="1015">
          <cell r="A1015" t="str">
            <v>NIP_BP11_D_UGHE_WL1_T01</v>
          </cell>
          <cell r="B1015" t="str">
            <v>Short Term Oil</v>
          </cell>
          <cell r="C1015" t="str">
            <v>STOG Optimisation - Land West</v>
          </cell>
          <cell r="D1015" t="str">
            <v>D_UGHE_WL1_T01</v>
          </cell>
          <cell r="E1015" t="str">
            <v>STOG Optimisation - Land West</v>
          </cell>
          <cell r="F1015" t="str">
            <v>LAND WEST</v>
          </cell>
          <cell r="G1015" t="str">
            <v>West</v>
          </cell>
          <cell r="H1015" t="str">
            <v>OML - 34</v>
          </cell>
          <cell r="I1015" t="str">
            <v>UGHELLI EAST</v>
          </cell>
          <cell r="J1015">
            <v>0</v>
          </cell>
          <cell r="K1015">
            <v>0</v>
          </cell>
          <cell r="L1015" t="str">
            <v>Ikpolo , Ernest</v>
          </cell>
        </row>
        <row r="1016">
          <cell r="A1016" t="str">
            <v>NIP_BP11_D_KOKR_WL2_T02</v>
          </cell>
          <cell r="B1016" t="str">
            <v>Short Term Oil</v>
          </cell>
          <cell r="C1016" t="str">
            <v>STOG Optimisation - Land West</v>
          </cell>
          <cell r="D1016" t="str">
            <v>D_KOKR_WL2_T02</v>
          </cell>
          <cell r="E1016" t="str">
            <v>STOG - Optimisation - KOKORI</v>
          </cell>
          <cell r="F1016" t="str">
            <v>LAND WEST</v>
          </cell>
          <cell r="G1016" t="str">
            <v>West</v>
          </cell>
          <cell r="H1016" t="str">
            <v>OML - 46</v>
          </cell>
          <cell r="I1016" t="str">
            <v>KOKORI</v>
          </cell>
          <cell r="J1016">
            <v>0</v>
          </cell>
          <cell r="K1016">
            <v>0</v>
          </cell>
          <cell r="L1016" t="str">
            <v>Ikpolo , Ernest</v>
          </cell>
        </row>
        <row r="1017">
          <cell r="A1017" t="str">
            <v>NIP_BP11_D_ORNI_WL2_T01</v>
          </cell>
          <cell r="B1017" t="str">
            <v>Short Term Oil</v>
          </cell>
          <cell r="C1017" t="str">
            <v>STOG Optimisation - Land West</v>
          </cell>
          <cell r="D1017" t="str">
            <v>D_ORNI_WL2_T01</v>
          </cell>
          <cell r="E1017" t="str">
            <v>STOG - Optimisation - ORONI</v>
          </cell>
          <cell r="F1017" t="str">
            <v>LAND WEST</v>
          </cell>
          <cell r="G1017" t="str">
            <v>West</v>
          </cell>
          <cell r="H1017" t="str">
            <v>OML - 20</v>
          </cell>
          <cell r="I1017" t="str">
            <v>ORONI</v>
          </cell>
          <cell r="J1017">
            <v>0</v>
          </cell>
          <cell r="K1017">
            <v>0</v>
          </cell>
          <cell r="L1017" t="str">
            <v>Ikpolo , Ernest</v>
          </cell>
        </row>
        <row r="1018">
          <cell r="A1018" t="str">
            <v>NIP_BP11_D_EAzz_OFS_T01</v>
          </cell>
          <cell r="B1018" t="str">
            <v>Short Term Oil</v>
          </cell>
          <cell r="C1018" t="str">
            <v>STOG Optimisation - Offshore</v>
          </cell>
          <cell r="D1018" t="str">
            <v>D_EAzz_OFS_T01</v>
          </cell>
          <cell r="E1018" t="str">
            <v>STOG - Optimisation - EA</v>
          </cell>
          <cell r="F1018" t="str">
            <v>OFFSHORE</v>
          </cell>
          <cell r="G1018" t="str">
            <v>Off Shore</v>
          </cell>
          <cell r="H1018" t="str">
            <v>OML - 18</v>
          </cell>
          <cell r="I1018" t="str">
            <v>EA</v>
          </cell>
          <cell r="J1018">
            <v>0</v>
          </cell>
          <cell r="K1018">
            <v>0</v>
          </cell>
          <cell r="L1018" t="str">
            <v>Ikpolo , Ernest</v>
          </cell>
        </row>
        <row r="1019">
          <cell r="A1019" t="str">
            <v>NIP_BP11_D_AKOS_ES1_T01</v>
          </cell>
          <cell r="B1019" t="str">
            <v>Short Term Oil</v>
          </cell>
          <cell r="C1019" t="str">
            <v>STOG Optimisation - Swamp East</v>
          </cell>
          <cell r="D1019" t="str">
            <v>D_AKOS_ES1_T01</v>
          </cell>
          <cell r="E1019" t="str">
            <v>STOG - Optimisation - AKASO</v>
          </cell>
          <cell r="F1019" t="str">
            <v>SWAMP EAST</v>
          </cell>
          <cell r="G1019" t="str">
            <v>East</v>
          </cell>
          <cell r="H1019" t="str">
            <v>OML - 46</v>
          </cell>
          <cell r="I1019" t="str">
            <v>AKASO</v>
          </cell>
          <cell r="J1019">
            <v>0</v>
          </cell>
          <cell r="K1019">
            <v>0</v>
          </cell>
          <cell r="L1019" t="str">
            <v>Efenovwe , Augustine</v>
          </cell>
        </row>
        <row r="1020">
          <cell r="A1020" t="str">
            <v>NIP_BP11_D_BONN_ES1_T07</v>
          </cell>
          <cell r="B1020" t="str">
            <v>Short Term Oil</v>
          </cell>
          <cell r="C1020" t="str">
            <v>STOG Optimisation - Swamp East</v>
          </cell>
          <cell r="D1020" t="str">
            <v>D_BONN_ES1_T07</v>
          </cell>
          <cell r="E1020" t="str">
            <v>STOG - Optimisation - BONNY</v>
          </cell>
          <cell r="F1020" t="str">
            <v>SWAMP EAST</v>
          </cell>
          <cell r="G1020" t="str">
            <v>East</v>
          </cell>
          <cell r="H1020" t="str">
            <v>OML - 35</v>
          </cell>
          <cell r="I1020" t="str">
            <v>BONNY</v>
          </cell>
          <cell r="J1020">
            <v>0</v>
          </cell>
          <cell r="K1020">
            <v>0</v>
          </cell>
          <cell r="L1020" t="str">
            <v>Efenovwe , Augustine</v>
          </cell>
        </row>
        <row r="1021">
          <cell r="A1021" t="str">
            <v>NIP_BP11_D_BONN_ES1_T05</v>
          </cell>
          <cell r="B1021" t="str">
            <v>Short Term Oil</v>
          </cell>
          <cell r="C1021" t="str">
            <v>STOG Optimisation - Swamp East</v>
          </cell>
          <cell r="D1021" t="str">
            <v>D_BONN_ES1_T05</v>
          </cell>
          <cell r="E1021" t="str">
            <v>STOG - Optimisation - BONNY</v>
          </cell>
          <cell r="F1021" t="str">
            <v>SWAMP EAST</v>
          </cell>
          <cell r="G1021" t="str">
            <v>East</v>
          </cell>
          <cell r="H1021" t="str">
            <v>OML - 35</v>
          </cell>
          <cell r="I1021" t="str">
            <v>BONNY</v>
          </cell>
          <cell r="J1021">
            <v>0</v>
          </cell>
          <cell r="K1021">
            <v>0</v>
          </cell>
          <cell r="L1021" t="str">
            <v>Efenovwe , Augustine</v>
          </cell>
        </row>
        <row r="1022">
          <cell r="A1022" t="str">
            <v>NIP_BP11_D_SOKU_ES1_T07</v>
          </cell>
          <cell r="B1022" t="str">
            <v>Short Term Oil</v>
          </cell>
          <cell r="C1022" t="str">
            <v>STOG Optimisation - Swamp East</v>
          </cell>
          <cell r="D1022" t="str">
            <v>D_SOKU_ES1_T07</v>
          </cell>
          <cell r="E1022" t="str">
            <v>STOG - Optimisation - SOKU</v>
          </cell>
          <cell r="F1022" t="str">
            <v>SWAMP EAST</v>
          </cell>
          <cell r="G1022" t="str">
            <v>East</v>
          </cell>
          <cell r="H1022" t="str">
            <v>OML - 43</v>
          </cell>
          <cell r="I1022" t="str">
            <v>SOKU</v>
          </cell>
          <cell r="J1022">
            <v>0</v>
          </cell>
          <cell r="K1022">
            <v>0</v>
          </cell>
          <cell r="L1022" t="str">
            <v>Efenovwe , Augustine</v>
          </cell>
        </row>
        <row r="1023">
          <cell r="A1023" t="str">
            <v>NIP_BP11_D_SOKU_ES1_T03</v>
          </cell>
          <cell r="B1023" t="str">
            <v>Short Term Oil</v>
          </cell>
          <cell r="C1023" t="str">
            <v>STOG Optimisation - Swamp East</v>
          </cell>
          <cell r="D1023" t="str">
            <v>D_SOKU_ES1_T03</v>
          </cell>
          <cell r="E1023" t="str">
            <v>STOG - Optimisation - SOKU</v>
          </cell>
          <cell r="F1023" t="str">
            <v>SWAMP EAST</v>
          </cell>
          <cell r="G1023" t="str">
            <v>East</v>
          </cell>
          <cell r="H1023" t="str">
            <v>OML - 43</v>
          </cell>
          <cell r="I1023" t="str">
            <v>SOKU</v>
          </cell>
          <cell r="J1023">
            <v>0</v>
          </cell>
          <cell r="K1023">
            <v>0</v>
          </cell>
          <cell r="L1023" t="str">
            <v>Efenovwe , Augustine</v>
          </cell>
        </row>
        <row r="1024">
          <cell r="A1024" t="str">
            <v>NIP_BP11_D_SOKU_ES1_T01</v>
          </cell>
          <cell r="B1024" t="str">
            <v>Short Term Oil</v>
          </cell>
          <cell r="C1024" t="str">
            <v>STOG Optimisation - Swamp East</v>
          </cell>
          <cell r="D1024" t="str">
            <v>D_SOKU_ES1_T01</v>
          </cell>
          <cell r="E1024" t="str">
            <v>STOG - Optimisation - SOKU</v>
          </cell>
          <cell r="F1024" t="str">
            <v>SWAMP EAST</v>
          </cell>
          <cell r="G1024" t="str">
            <v>East</v>
          </cell>
          <cell r="H1024" t="str">
            <v>OML - 43</v>
          </cell>
          <cell r="I1024" t="str">
            <v>SOKU</v>
          </cell>
          <cell r="J1024">
            <v>0</v>
          </cell>
          <cell r="K1024">
            <v>0</v>
          </cell>
          <cell r="L1024" t="str">
            <v>Efenovwe , Augustine</v>
          </cell>
        </row>
        <row r="1025">
          <cell r="A1025" t="str">
            <v>NIP_BP11_D_AKOS_ES1_T07</v>
          </cell>
          <cell r="B1025" t="str">
            <v>Short Term Oil</v>
          </cell>
          <cell r="C1025" t="str">
            <v>STOG Optimisation - Swamp East</v>
          </cell>
          <cell r="D1025" t="str">
            <v>D_AKOS_ES1_T07</v>
          </cell>
          <cell r="E1025" t="str">
            <v>STOG - Optimisation - AKASO</v>
          </cell>
          <cell r="F1025" t="str">
            <v>SWAMP EAST</v>
          </cell>
          <cell r="G1025" t="str">
            <v>East</v>
          </cell>
          <cell r="H1025" t="str">
            <v>OML - 46</v>
          </cell>
          <cell r="I1025" t="str">
            <v>AKASO</v>
          </cell>
          <cell r="J1025">
            <v>0</v>
          </cell>
          <cell r="K1025">
            <v>0</v>
          </cell>
          <cell r="L1025" t="str">
            <v>Efenovwe , Augustine</v>
          </cell>
        </row>
        <row r="1026">
          <cell r="A1026" t="str">
            <v>NIP_BP11_D_KRAK_ES1_T05</v>
          </cell>
          <cell r="B1026" t="str">
            <v>Short Term Oil</v>
          </cell>
          <cell r="C1026" t="str">
            <v>STOG Optimisation - Swamp East</v>
          </cell>
          <cell r="D1026" t="str">
            <v>D_KRAK_ES1_T05</v>
          </cell>
          <cell r="E1026" t="str">
            <v>STOG - Optimisation - KRAKAMA</v>
          </cell>
          <cell r="F1026" t="str">
            <v>SWAMP EAST</v>
          </cell>
          <cell r="G1026" t="str">
            <v>East</v>
          </cell>
          <cell r="H1026" t="str">
            <v>OML - 28</v>
          </cell>
          <cell r="I1026" t="str">
            <v>KRAKAMA</v>
          </cell>
          <cell r="J1026">
            <v>0</v>
          </cell>
          <cell r="K1026">
            <v>0</v>
          </cell>
          <cell r="L1026" t="str">
            <v>Efenovwe , Augustine</v>
          </cell>
        </row>
        <row r="1027">
          <cell r="A1027" t="str">
            <v>NIP_BP11_D_NEMC_ES2_T01</v>
          </cell>
          <cell r="B1027" t="str">
            <v>Short Term Oil</v>
          </cell>
          <cell r="C1027" t="str">
            <v>STOG Optimisation - Swamp East</v>
          </cell>
          <cell r="D1027" t="str">
            <v>D_NEMC_ES2_T01</v>
          </cell>
          <cell r="E1027" t="str">
            <v>STOG - Optimisation - SOKU</v>
          </cell>
          <cell r="F1027" t="str">
            <v>SWAMP EAST</v>
          </cell>
          <cell r="G1027" t="str">
            <v>East</v>
          </cell>
          <cell r="H1027" t="str">
            <v>OML - 28</v>
          </cell>
          <cell r="I1027" t="str">
            <v>NEMBE CREEK</v>
          </cell>
          <cell r="J1027">
            <v>0</v>
          </cell>
          <cell r="K1027">
            <v>0</v>
          </cell>
          <cell r="L1027" t="str">
            <v>Efenovwe , Augustine</v>
          </cell>
        </row>
        <row r="1028">
          <cell r="A1028" t="str">
            <v>NIP_BP11_D_NEMC_ES2_T05</v>
          </cell>
          <cell r="B1028" t="str">
            <v>Short Term Oil</v>
          </cell>
          <cell r="C1028" t="str">
            <v>STOG Optimisation - Swamp East</v>
          </cell>
          <cell r="D1028" t="str">
            <v>D_NEMC_ES2_T05</v>
          </cell>
          <cell r="E1028" t="str">
            <v>STOG - Optimisation - SOKU</v>
          </cell>
          <cell r="F1028" t="str">
            <v>SWAMP EAST</v>
          </cell>
          <cell r="G1028" t="str">
            <v>East</v>
          </cell>
          <cell r="H1028" t="str">
            <v>OML - 28</v>
          </cell>
          <cell r="I1028" t="str">
            <v>NEMBE CREEK</v>
          </cell>
          <cell r="J1028">
            <v>0</v>
          </cell>
          <cell r="K1028">
            <v>0</v>
          </cell>
          <cell r="L1028" t="str">
            <v>Efenovwe , Augustine</v>
          </cell>
        </row>
        <row r="1029">
          <cell r="A1029" t="str">
            <v>NIP_BP11_D_SOKU_ES1_T02</v>
          </cell>
          <cell r="B1029" t="str">
            <v>Short Term Oil</v>
          </cell>
          <cell r="C1029" t="str">
            <v>STOG Optimisation - Swamp East</v>
          </cell>
          <cell r="D1029" t="str">
            <v>D_SOKU_ES1_T02</v>
          </cell>
          <cell r="E1029" t="str">
            <v>STOG - Optimisation - SOKU</v>
          </cell>
          <cell r="F1029" t="str">
            <v>SWAMP EAST</v>
          </cell>
          <cell r="G1029" t="str">
            <v>East</v>
          </cell>
          <cell r="H1029" t="str">
            <v>OML - 43</v>
          </cell>
          <cell r="I1029" t="str">
            <v>SOKU</v>
          </cell>
          <cell r="J1029">
            <v>0</v>
          </cell>
          <cell r="K1029">
            <v>0</v>
          </cell>
          <cell r="L1029" t="str">
            <v>Efenovwe , Augustine</v>
          </cell>
        </row>
        <row r="1030">
          <cell r="A1030" t="str">
            <v>NIP_BP11_D_SBAR_ES2_T09</v>
          </cell>
          <cell r="B1030" t="str">
            <v>Short Term Oil</v>
          </cell>
          <cell r="C1030" t="str">
            <v>STOG Optimisation - Swamp East</v>
          </cell>
          <cell r="D1030" t="str">
            <v>D_SBAR_ES2_T09</v>
          </cell>
          <cell r="E1030" t="str">
            <v>STOG - Optimisation - SANTA BARBARA</v>
          </cell>
          <cell r="F1030" t="str">
            <v>SWAMP EAST</v>
          </cell>
          <cell r="G1030" t="str">
            <v>East</v>
          </cell>
          <cell r="H1030" t="str">
            <v>OML - 35</v>
          </cell>
          <cell r="I1030" t="str">
            <v>SANTA BARBARA</v>
          </cell>
          <cell r="J1030">
            <v>0</v>
          </cell>
          <cell r="K1030">
            <v>0</v>
          </cell>
          <cell r="L1030" t="str">
            <v>Efenovwe , Augustine</v>
          </cell>
        </row>
        <row r="1031">
          <cell r="A1031" t="str">
            <v>NIP_BP11_D_CAWC_ES1_T05</v>
          </cell>
          <cell r="B1031" t="str">
            <v>Short Term Oil</v>
          </cell>
          <cell r="C1031" t="str">
            <v>STOG Optimisation - Swamp East</v>
          </cell>
          <cell r="D1031" t="str">
            <v>D_CAWC_ES1_T05</v>
          </cell>
          <cell r="E1031" t="str">
            <v>STOG - Optimisation - CAWTHORNE CHANNEL</v>
          </cell>
          <cell r="F1031" t="str">
            <v>SWAMP EAST</v>
          </cell>
          <cell r="G1031" t="str">
            <v>East</v>
          </cell>
          <cell r="H1031" t="str">
            <v>OML - 11</v>
          </cell>
          <cell r="I1031" t="str">
            <v>CAWTHORNE CHANNEL</v>
          </cell>
          <cell r="J1031">
            <v>0</v>
          </cell>
          <cell r="K1031">
            <v>0</v>
          </cell>
          <cell r="L1031" t="str">
            <v>Efenovwe , Augustine</v>
          </cell>
        </row>
        <row r="1032">
          <cell r="A1032" t="str">
            <v>NIP_BP11_D_CAWC_ES1_T07</v>
          </cell>
          <cell r="B1032" t="str">
            <v>Short Term Oil</v>
          </cell>
          <cell r="C1032" t="str">
            <v>STOG Optimisation - Swamp East</v>
          </cell>
          <cell r="D1032" t="str">
            <v>D_CAWC_ES1_T07</v>
          </cell>
          <cell r="E1032" t="str">
            <v>STOG - Optimisation - CAWTHORNE CHANNEL</v>
          </cell>
          <cell r="F1032" t="str">
            <v>SWAMP EAST</v>
          </cell>
          <cell r="G1032" t="str">
            <v>East</v>
          </cell>
          <cell r="H1032" t="str">
            <v>OML - 11</v>
          </cell>
          <cell r="I1032" t="str">
            <v>CAWTHORNE CHANNEL</v>
          </cell>
          <cell r="J1032">
            <v>0</v>
          </cell>
          <cell r="K1032">
            <v>0</v>
          </cell>
          <cell r="L1032" t="str">
            <v>Efenovwe , Augustine</v>
          </cell>
        </row>
        <row r="1033">
          <cell r="A1033" t="str">
            <v>NIP_BP11_D_CAWC_ES1_T09</v>
          </cell>
          <cell r="B1033" t="str">
            <v>Short Term Oil</v>
          </cell>
          <cell r="C1033" t="str">
            <v>STOG Optimisation - Swamp East</v>
          </cell>
          <cell r="D1033" t="str">
            <v>D_CAWC_ES1_T09</v>
          </cell>
          <cell r="E1033" t="str">
            <v>STOG - Optimisation - CAWTHORNE CHANNEL</v>
          </cell>
          <cell r="F1033" t="str">
            <v>SWAMP EAST</v>
          </cell>
          <cell r="G1033" t="str">
            <v>East</v>
          </cell>
          <cell r="H1033" t="str">
            <v>OML - 11</v>
          </cell>
          <cell r="I1033" t="str">
            <v>CAWTHORNE CHANNEL</v>
          </cell>
          <cell r="J1033">
            <v>0</v>
          </cell>
          <cell r="K1033">
            <v>0</v>
          </cell>
          <cell r="L1033" t="str">
            <v>Efenovwe , Augustine</v>
          </cell>
        </row>
        <row r="1034">
          <cell r="A1034" t="str">
            <v>NIP_BP11_D_OTUM_WS1_T02</v>
          </cell>
          <cell r="B1034" t="str">
            <v>Short Term Oil</v>
          </cell>
          <cell r="C1034" t="str">
            <v>STOG Optimisation - Swamp West</v>
          </cell>
          <cell r="D1034" t="str">
            <v>D_OTUM_WS1_T02</v>
          </cell>
          <cell r="E1034" t="str">
            <v>STOG - Optimisation - OTUMARA</v>
          </cell>
          <cell r="F1034" t="str">
            <v>SWAMP WEST</v>
          </cell>
          <cell r="G1034" t="str">
            <v>West</v>
          </cell>
          <cell r="H1034" t="str">
            <v>OML - 30</v>
          </cell>
          <cell r="I1034" t="str">
            <v>OTUMARA</v>
          </cell>
          <cell r="J1034">
            <v>0</v>
          </cell>
          <cell r="K1034">
            <v>0</v>
          </cell>
          <cell r="L1034" t="str">
            <v>Baranu , Suka</v>
          </cell>
        </row>
        <row r="1035">
          <cell r="A1035" t="str">
            <v>NIP_BP11_D_OTUM_WS1_T01</v>
          </cell>
          <cell r="B1035" t="str">
            <v>Short Term Oil</v>
          </cell>
          <cell r="C1035" t="str">
            <v>STOG Optimisation - Swamp West</v>
          </cell>
          <cell r="D1035" t="str">
            <v>D_OTUM_WS1_T01</v>
          </cell>
          <cell r="E1035" t="str">
            <v>STOG - Optimisation - OTUMARA</v>
          </cell>
          <cell r="F1035" t="str">
            <v>SWAMP WEST</v>
          </cell>
          <cell r="G1035" t="str">
            <v>West</v>
          </cell>
          <cell r="H1035" t="str">
            <v>OML - 30</v>
          </cell>
          <cell r="I1035" t="str">
            <v>OTUMARA</v>
          </cell>
          <cell r="J1035">
            <v>0</v>
          </cell>
          <cell r="K1035">
            <v>0</v>
          </cell>
          <cell r="L1035" t="str">
            <v>Baranu , Suka</v>
          </cell>
        </row>
        <row r="1036">
          <cell r="A1036" t="str">
            <v>NIP_BP11_D_FORC_WS1_T03</v>
          </cell>
          <cell r="B1036" t="str">
            <v>Short Term Oil</v>
          </cell>
          <cell r="C1036" t="str">
            <v>STOG Optimisation - Swamp West</v>
          </cell>
          <cell r="D1036" t="str">
            <v>D_FORC_WS1_T03</v>
          </cell>
          <cell r="E1036" t="str">
            <v>STOG - Optimisation - FORCADOS YOKRI</v>
          </cell>
          <cell r="F1036" t="str">
            <v>SWAMP WEST</v>
          </cell>
          <cell r="G1036" t="str">
            <v>West</v>
          </cell>
          <cell r="H1036" t="str">
            <v>OML - 30</v>
          </cell>
          <cell r="I1036" t="str">
            <v>FORCADOS YOKRI</v>
          </cell>
          <cell r="J1036">
            <v>0</v>
          </cell>
          <cell r="K1036">
            <v>0</v>
          </cell>
          <cell r="L1036" t="str">
            <v>Baranu , Suka</v>
          </cell>
        </row>
        <row r="1037">
          <cell r="A1037" t="str">
            <v>NIP_BP11_D_FORC_WS1_T02</v>
          </cell>
          <cell r="B1037" t="str">
            <v>Short Term Oil</v>
          </cell>
          <cell r="C1037" t="str">
            <v>STOG Optimisation - Swamp West</v>
          </cell>
          <cell r="D1037" t="str">
            <v>D_FORC_WS1_T02</v>
          </cell>
          <cell r="E1037" t="str">
            <v>STOG - Optimisation - FORCADOS YOKRI</v>
          </cell>
          <cell r="F1037" t="str">
            <v>SWAMP WEST</v>
          </cell>
          <cell r="G1037" t="str">
            <v>West</v>
          </cell>
          <cell r="H1037" t="str">
            <v>OML - 30</v>
          </cell>
          <cell r="I1037" t="str">
            <v>FORCADOS YOKRI</v>
          </cell>
          <cell r="J1037">
            <v>0</v>
          </cell>
          <cell r="K1037">
            <v>0</v>
          </cell>
          <cell r="L1037" t="str">
            <v>Baranu , Suka</v>
          </cell>
        </row>
        <row r="1038">
          <cell r="A1038" t="str">
            <v>NIP_BP11_D_AFRE_WS1_R01</v>
          </cell>
          <cell r="B1038" t="str">
            <v>Short Term Oil</v>
          </cell>
          <cell r="C1038" t="str">
            <v>STOG Optimisation - Swamp West</v>
          </cell>
          <cell r="D1038" t="str">
            <v>D_AFRE_WS1_R01</v>
          </cell>
          <cell r="E1038" t="str">
            <v>West Re-entry</v>
          </cell>
          <cell r="F1038" t="str">
            <v>SWAMP WEST</v>
          </cell>
          <cell r="G1038" t="str">
            <v>West</v>
          </cell>
          <cell r="H1038" t="str">
            <v>OML - 11</v>
          </cell>
          <cell r="I1038" t="str">
            <v>AFREMO</v>
          </cell>
          <cell r="J1038">
            <v>0</v>
          </cell>
          <cell r="K1038">
            <v>0</v>
          </cell>
          <cell r="L1038" t="str">
            <v>Baranu , Suka</v>
          </cell>
        </row>
        <row r="1039">
          <cell r="A1039" t="str">
            <v>NIP_BP11_D_FORC_WS1_R03</v>
          </cell>
          <cell r="B1039" t="str">
            <v>Short Term Oil</v>
          </cell>
          <cell r="C1039" t="str">
            <v>STOG Optimisation - Swamp West</v>
          </cell>
          <cell r="D1039" t="str">
            <v>D_FORC_WS1_R03</v>
          </cell>
          <cell r="E1039">
            <v>0</v>
          </cell>
          <cell r="F1039" t="str">
            <v>N/A</v>
          </cell>
          <cell r="G1039" t="str">
            <v>N/A</v>
          </cell>
          <cell r="H1039" t="str">
            <v>N/A</v>
          </cell>
          <cell r="I1039" t="str">
            <v>FORCADOS YOKRI</v>
          </cell>
          <cell r="J1039">
            <v>0</v>
          </cell>
          <cell r="K1039">
            <v>0</v>
          </cell>
          <cell r="L1039" t="str">
            <v>N/A</v>
          </cell>
        </row>
        <row r="1040">
          <cell r="A1040" t="str">
            <v>NIP_BP11_D_OBGN_EL1_R03</v>
          </cell>
          <cell r="B1040" t="str">
            <v>Short Term Oil</v>
          </cell>
          <cell r="C1040" t="str">
            <v>STOG Restoration - Land East</v>
          </cell>
          <cell r="D1040" t="str">
            <v>D_OBGN_EL1_R03</v>
          </cell>
          <cell r="E1040" t="str">
            <v>STOG - Restoration - OBIGBO NORTH</v>
          </cell>
          <cell r="F1040" t="str">
            <v>LAND EAST</v>
          </cell>
          <cell r="G1040" t="str">
            <v>East</v>
          </cell>
          <cell r="H1040" t="str">
            <v>OML - 29</v>
          </cell>
          <cell r="I1040" t="str">
            <v>OBIGBO NORTH</v>
          </cell>
          <cell r="J1040">
            <v>0</v>
          </cell>
          <cell r="K1040">
            <v>0</v>
          </cell>
          <cell r="L1040" t="str">
            <v>Iwegbu , Chibuzo</v>
          </cell>
        </row>
        <row r="1041">
          <cell r="A1041" t="str">
            <v>NIP_BP11_D_NKAL_EL1_R04</v>
          </cell>
          <cell r="B1041" t="str">
            <v>Short Term Oil</v>
          </cell>
          <cell r="C1041" t="str">
            <v>STOG Restoration - Land East</v>
          </cell>
          <cell r="D1041" t="str">
            <v>D_NKAL_EL1_R04</v>
          </cell>
          <cell r="E1041" t="str">
            <v>STOG - Restoration - NKALI</v>
          </cell>
          <cell r="F1041" t="str">
            <v>LAND EAST</v>
          </cell>
          <cell r="G1041" t="str">
            <v>East</v>
          </cell>
          <cell r="H1041" t="str">
            <v>OML - 22</v>
          </cell>
          <cell r="I1041" t="str">
            <v>NKALI</v>
          </cell>
          <cell r="J1041">
            <v>0</v>
          </cell>
          <cell r="K1041">
            <v>0</v>
          </cell>
          <cell r="L1041" t="str">
            <v>Iwegbu , Chibuzo</v>
          </cell>
        </row>
        <row r="1042">
          <cell r="A1042" t="str">
            <v>NIP_BP11_D_AGBD_EL1_R07</v>
          </cell>
          <cell r="B1042" t="str">
            <v>Short Term Oil</v>
          </cell>
          <cell r="C1042" t="str">
            <v>STOG Restoration - Land East</v>
          </cell>
          <cell r="D1042" t="str">
            <v>D_AGBD_EL1_R07</v>
          </cell>
          <cell r="E1042">
            <v>0</v>
          </cell>
          <cell r="F1042" t="str">
            <v>N/A</v>
          </cell>
          <cell r="G1042" t="str">
            <v>N/A</v>
          </cell>
          <cell r="H1042" t="str">
            <v>N/A</v>
          </cell>
          <cell r="I1042" t="str">
            <v>AGBADA</v>
          </cell>
          <cell r="J1042">
            <v>0</v>
          </cell>
          <cell r="K1042">
            <v>0</v>
          </cell>
          <cell r="L1042" t="str">
            <v>N/A</v>
          </cell>
        </row>
        <row r="1043">
          <cell r="A1043" t="str">
            <v>NIP_BP11_D_DBUC_EL2_R07</v>
          </cell>
          <cell r="B1043" t="str">
            <v>Short Term Oil</v>
          </cell>
          <cell r="C1043" t="str">
            <v>STOG Restoration - Land East</v>
          </cell>
          <cell r="D1043" t="str">
            <v>D_DBUC_EL2_R07</v>
          </cell>
          <cell r="E1043">
            <v>0</v>
          </cell>
          <cell r="F1043" t="str">
            <v>N/A</v>
          </cell>
          <cell r="G1043" t="str">
            <v>N/A</v>
          </cell>
          <cell r="H1043" t="str">
            <v>N/A</v>
          </cell>
          <cell r="I1043" t="str">
            <v>DIEBU CREEK</v>
          </cell>
          <cell r="J1043">
            <v>0</v>
          </cell>
          <cell r="K1043">
            <v>0</v>
          </cell>
          <cell r="L1043" t="str">
            <v>N/A</v>
          </cell>
        </row>
        <row r="1044">
          <cell r="A1044" t="str">
            <v>NIP_BP11_D_ISUZ_EL1_R03</v>
          </cell>
          <cell r="B1044" t="str">
            <v>Short Term Oil</v>
          </cell>
          <cell r="C1044" t="str">
            <v>STOG Restoration - Land East</v>
          </cell>
          <cell r="D1044" t="str">
            <v>D_ISUZ_EL1_R03</v>
          </cell>
          <cell r="E1044">
            <v>0</v>
          </cell>
          <cell r="F1044" t="str">
            <v>N/A</v>
          </cell>
          <cell r="G1044" t="str">
            <v>N/A</v>
          </cell>
          <cell r="H1044" t="str">
            <v>N/A</v>
          </cell>
          <cell r="I1044" t="str">
            <v>ISU</v>
          </cell>
          <cell r="J1044">
            <v>0</v>
          </cell>
          <cell r="K1044">
            <v>0</v>
          </cell>
          <cell r="L1044" t="str">
            <v>N/A</v>
          </cell>
        </row>
        <row r="1045">
          <cell r="A1045" t="str">
            <v>NIP_BP11_D_AHIA_EL2_R01</v>
          </cell>
          <cell r="B1045" t="str">
            <v>Short Term Oil</v>
          </cell>
          <cell r="C1045" t="str">
            <v>STOG Restoration - Land East</v>
          </cell>
          <cell r="D1045" t="str">
            <v>D_AHIA_EL2_R01</v>
          </cell>
          <cell r="E1045" t="str">
            <v>STOG - Restoration - AHIA</v>
          </cell>
          <cell r="F1045" t="str">
            <v>LAND EAST</v>
          </cell>
          <cell r="G1045" t="str">
            <v>East</v>
          </cell>
          <cell r="H1045" t="str">
            <v>OML - 17</v>
          </cell>
          <cell r="I1045" t="str">
            <v>AHIA</v>
          </cell>
          <cell r="J1045">
            <v>0</v>
          </cell>
          <cell r="K1045">
            <v>0</v>
          </cell>
          <cell r="L1045" t="str">
            <v>Iwegbu , Chibuzo</v>
          </cell>
        </row>
        <row r="1046">
          <cell r="A1046" t="str">
            <v>NIP_BP11_D_AHIA_EL2_R04</v>
          </cell>
          <cell r="B1046" t="str">
            <v>Short Term Oil</v>
          </cell>
          <cell r="C1046" t="str">
            <v>STOG Restoration - Land East</v>
          </cell>
          <cell r="D1046" t="str">
            <v>D_AHIA_EL2_R04</v>
          </cell>
          <cell r="E1046" t="str">
            <v>STOG - Restoration - AHIA</v>
          </cell>
          <cell r="F1046" t="str">
            <v>LAND EAST</v>
          </cell>
          <cell r="G1046" t="str">
            <v>East</v>
          </cell>
          <cell r="H1046" t="str">
            <v>OML - 17</v>
          </cell>
          <cell r="I1046" t="str">
            <v>AHIA</v>
          </cell>
          <cell r="J1046">
            <v>0</v>
          </cell>
          <cell r="K1046">
            <v>0</v>
          </cell>
          <cell r="L1046" t="str">
            <v>Iwegbu , Chibuzo</v>
          </cell>
        </row>
        <row r="1047">
          <cell r="A1047" t="str">
            <v>NIP_BP11_D_AGBD_EL1_R01</v>
          </cell>
          <cell r="B1047" t="str">
            <v>Short Term Oil</v>
          </cell>
          <cell r="C1047" t="str">
            <v>STOG Restoration - Land East</v>
          </cell>
          <cell r="D1047" t="str">
            <v>D_AGBD_EL1_R01</v>
          </cell>
          <cell r="E1047" t="str">
            <v>STOG - Restoration - AGBADA</v>
          </cell>
          <cell r="F1047" t="str">
            <v>LAND EAST</v>
          </cell>
          <cell r="G1047" t="str">
            <v>East</v>
          </cell>
          <cell r="H1047" t="str">
            <v>OML - 35</v>
          </cell>
          <cell r="I1047" t="str">
            <v>AGBADA</v>
          </cell>
          <cell r="J1047">
            <v>0</v>
          </cell>
          <cell r="K1047">
            <v>0</v>
          </cell>
          <cell r="L1047" t="str">
            <v>Iwegbu , Chibuzo</v>
          </cell>
        </row>
        <row r="1048">
          <cell r="A1048" t="str">
            <v>NIP_BP11_D_AGBD_EL1_R02</v>
          </cell>
          <cell r="B1048" t="str">
            <v>Short Term Oil</v>
          </cell>
          <cell r="C1048" t="str">
            <v>STOG Restoration - Land East</v>
          </cell>
          <cell r="D1048" t="str">
            <v>D_AGBD_EL1_R02</v>
          </cell>
          <cell r="E1048" t="str">
            <v>STOG - Restoration - AGBADA</v>
          </cell>
          <cell r="F1048" t="str">
            <v>LAND EAST</v>
          </cell>
          <cell r="G1048" t="str">
            <v>East</v>
          </cell>
          <cell r="H1048" t="str">
            <v>OML - 35</v>
          </cell>
          <cell r="I1048" t="str">
            <v>AGBADA</v>
          </cell>
          <cell r="J1048">
            <v>0</v>
          </cell>
          <cell r="K1048">
            <v>0</v>
          </cell>
          <cell r="L1048" t="str">
            <v>Iwegbu , Chibuzo</v>
          </cell>
        </row>
        <row r="1049">
          <cell r="A1049" t="str">
            <v>NIP_BP11_D_ADIB_EL2_R03</v>
          </cell>
          <cell r="B1049" t="str">
            <v>Short Term Oil</v>
          </cell>
          <cell r="C1049" t="str">
            <v>STOG Restoration - Land East</v>
          </cell>
          <cell r="D1049" t="str">
            <v>D_ADIB_EL2_R03</v>
          </cell>
          <cell r="E1049" t="str">
            <v>STOG Restoration - Land East</v>
          </cell>
          <cell r="F1049" t="str">
            <v>LAND EAST</v>
          </cell>
          <cell r="G1049" t="str">
            <v>East</v>
          </cell>
          <cell r="H1049" t="str">
            <v>OML - 27</v>
          </cell>
          <cell r="I1049" t="str">
            <v>ADIBAWA</v>
          </cell>
          <cell r="J1049">
            <v>0</v>
          </cell>
          <cell r="K1049">
            <v>0</v>
          </cell>
          <cell r="L1049" t="str">
            <v>Iwegbu , Chibuzo</v>
          </cell>
        </row>
        <row r="1050">
          <cell r="A1050" t="str">
            <v>NIP_BP11_D_ADNE_EL2_R07</v>
          </cell>
          <cell r="B1050" t="str">
            <v>Short Term Oil</v>
          </cell>
          <cell r="C1050" t="str">
            <v>STOG Restoration - Land East</v>
          </cell>
          <cell r="D1050" t="str">
            <v>D_ADNE_EL2_R07</v>
          </cell>
          <cell r="E1050" t="str">
            <v>STOG Restoration - Land East</v>
          </cell>
          <cell r="F1050" t="str">
            <v>LAND EAST</v>
          </cell>
          <cell r="G1050" t="str">
            <v>East</v>
          </cell>
          <cell r="H1050" t="str">
            <v>OML - 27</v>
          </cell>
          <cell r="I1050" t="str">
            <v>ADIBAWA NORTH EAST</v>
          </cell>
          <cell r="J1050">
            <v>0</v>
          </cell>
          <cell r="K1050">
            <v>0</v>
          </cell>
          <cell r="L1050" t="str">
            <v>Iwegbu , Chibuzo</v>
          </cell>
        </row>
        <row r="1051">
          <cell r="A1051" t="str">
            <v>NIP_BP11_D_AHIA_EL2_R07</v>
          </cell>
          <cell r="B1051" t="str">
            <v>Short Term Oil</v>
          </cell>
          <cell r="C1051" t="str">
            <v>STOG Restoration - Land East</v>
          </cell>
          <cell r="D1051" t="str">
            <v>D_AHIA_EL2_R07</v>
          </cell>
          <cell r="E1051" t="str">
            <v>STOG Restoration - Land East</v>
          </cell>
          <cell r="F1051" t="str">
            <v>LAND EAST</v>
          </cell>
          <cell r="G1051" t="str">
            <v>East</v>
          </cell>
          <cell r="H1051" t="str">
            <v>OML - 21</v>
          </cell>
          <cell r="I1051" t="str">
            <v>AHIA</v>
          </cell>
          <cell r="J1051">
            <v>0</v>
          </cell>
          <cell r="K1051">
            <v>0</v>
          </cell>
          <cell r="L1051" t="str">
            <v>Iwegbu , Chibuzo</v>
          </cell>
        </row>
        <row r="1052">
          <cell r="A1052" t="str">
            <v>NIP_BP11_D_ETEL_EL2_R03</v>
          </cell>
          <cell r="B1052" t="str">
            <v>Short Term Oil</v>
          </cell>
          <cell r="C1052" t="str">
            <v>STOG Restoration - Land East</v>
          </cell>
          <cell r="D1052" t="str">
            <v>D_ETEL_EL2_R03</v>
          </cell>
          <cell r="E1052" t="str">
            <v>STOG Restoration - Land East</v>
          </cell>
          <cell r="F1052" t="str">
            <v>LAND EAST</v>
          </cell>
          <cell r="G1052" t="str">
            <v>East</v>
          </cell>
          <cell r="H1052" t="str">
            <v>OML - 28</v>
          </cell>
          <cell r="I1052" t="str">
            <v>ETELEBOU</v>
          </cell>
          <cell r="J1052">
            <v>0</v>
          </cell>
          <cell r="K1052">
            <v>0</v>
          </cell>
          <cell r="L1052" t="str">
            <v>Iwegbu , Chibuzo</v>
          </cell>
        </row>
        <row r="1053">
          <cell r="A1053" t="str">
            <v>NIP_BP11_D_ETEL_EL2_R01</v>
          </cell>
          <cell r="B1053" t="str">
            <v>Short Term Oil</v>
          </cell>
          <cell r="C1053" t="str">
            <v>STOG Restoration - Land East</v>
          </cell>
          <cell r="D1053" t="str">
            <v>D_ETEL_EL2_R01</v>
          </cell>
          <cell r="E1053" t="str">
            <v>STOG - Restoration - ETELEBOU</v>
          </cell>
          <cell r="F1053" t="str">
            <v>LAND EAST</v>
          </cell>
          <cell r="G1053" t="str">
            <v>East</v>
          </cell>
          <cell r="H1053" t="str">
            <v>OML - 30</v>
          </cell>
          <cell r="I1053" t="str">
            <v>ETELEBOU</v>
          </cell>
          <cell r="J1053">
            <v>0</v>
          </cell>
          <cell r="K1053">
            <v>0</v>
          </cell>
          <cell r="L1053" t="str">
            <v>Iwegbu , Chibuzo</v>
          </cell>
        </row>
        <row r="1054">
          <cell r="A1054" t="str">
            <v>NIP_BP11_D_ETEL_EL2_R04</v>
          </cell>
          <cell r="B1054" t="str">
            <v>Short Term Oil</v>
          </cell>
          <cell r="C1054" t="str">
            <v>STOG Restoration - Land East</v>
          </cell>
          <cell r="D1054" t="str">
            <v>D_ETEL_EL2_R04</v>
          </cell>
          <cell r="E1054" t="str">
            <v>STOG - Restoration - ETELEBOU</v>
          </cell>
          <cell r="F1054" t="str">
            <v>LAND EAST</v>
          </cell>
          <cell r="G1054" t="str">
            <v>East</v>
          </cell>
          <cell r="H1054" t="str">
            <v>OML - 30</v>
          </cell>
          <cell r="I1054" t="str">
            <v>ETELEBOU</v>
          </cell>
          <cell r="J1054">
            <v>0</v>
          </cell>
          <cell r="K1054">
            <v>0</v>
          </cell>
          <cell r="L1054" t="str">
            <v>Iwegbu , Chibuzo</v>
          </cell>
        </row>
        <row r="1055">
          <cell r="A1055" t="str">
            <v>NIP_BP11_D_OTAM_EL1_R01</v>
          </cell>
          <cell r="B1055" t="str">
            <v>Short Term Oil</v>
          </cell>
          <cell r="C1055" t="str">
            <v>STOG Restoration - Land East</v>
          </cell>
          <cell r="D1055" t="str">
            <v>D_OTAM_EL1_R01</v>
          </cell>
          <cell r="E1055" t="str">
            <v>STOG - Restoration - OTAMINI</v>
          </cell>
          <cell r="F1055" t="str">
            <v>LAND EAST</v>
          </cell>
          <cell r="G1055" t="str">
            <v>East</v>
          </cell>
          <cell r="H1055" t="str">
            <v>OML - 30</v>
          </cell>
          <cell r="I1055" t="str">
            <v>OTAMINI</v>
          </cell>
          <cell r="J1055">
            <v>0</v>
          </cell>
          <cell r="K1055">
            <v>0</v>
          </cell>
          <cell r="L1055" t="str">
            <v>Iwegbu , Chibuzo</v>
          </cell>
        </row>
        <row r="1056">
          <cell r="A1056" t="str">
            <v>NIP_BP11_D_IMOR_EL1_R04</v>
          </cell>
          <cell r="B1056" t="str">
            <v>Short Term Oil</v>
          </cell>
          <cell r="C1056" t="str">
            <v>STOG Restoration - Land East</v>
          </cell>
          <cell r="D1056" t="str">
            <v>D_IMOR_EL1_R04</v>
          </cell>
          <cell r="E1056" t="str">
            <v>STOG - Restoration - IMO RIVER</v>
          </cell>
          <cell r="F1056" t="str">
            <v>LAND EAST</v>
          </cell>
          <cell r="G1056" t="str">
            <v>East</v>
          </cell>
          <cell r="H1056" t="str">
            <v>OML - 40</v>
          </cell>
          <cell r="I1056" t="str">
            <v>IMO RIVER</v>
          </cell>
          <cell r="J1056">
            <v>0</v>
          </cell>
          <cell r="K1056">
            <v>0</v>
          </cell>
          <cell r="L1056" t="str">
            <v>Iwegbu , Chibuzo</v>
          </cell>
        </row>
        <row r="1057">
          <cell r="A1057" t="str">
            <v>NIP_BP11_D_ISUZ_EL1_R02</v>
          </cell>
          <cell r="B1057" t="str">
            <v>Short Term Oil</v>
          </cell>
          <cell r="C1057" t="str">
            <v>STOG Restoration - Land East</v>
          </cell>
          <cell r="D1057" t="str">
            <v>D_ISUZ_EL1_R02</v>
          </cell>
          <cell r="E1057" t="str">
            <v>STOG - Restoration - ISU</v>
          </cell>
          <cell r="F1057" t="str">
            <v>LAND EAST</v>
          </cell>
          <cell r="G1057" t="str">
            <v>East</v>
          </cell>
          <cell r="H1057" t="str">
            <v>N/A</v>
          </cell>
          <cell r="I1057" t="str">
            <v>ISU</v>
          </cell>
          <cell r="J1057">
            <v>0</v>
          </cell>
          <cell r="K1057">
            <v>0</v>
          </cell>
          <cell r="L1057" t="str">
            <v>Iwegbu , Chibuzo</v>
          </cell>
        </row>
        <row r="1058">
          <cell r="A1058" t="str">
            <v>NIP_BP11_D_OBGN_EL1_R04</v>
          </cell>
          <cell r="B1058" t="str">
            <v>Short Term Oil</v>
          </cell>
          <cell r="C1058" t="str">
            <v>STOG Restoration - Land East</v>
          </cell>
          <cell r="D1058" t="str">
            <v>D_OBGN_EL1_R04</v>
          </cell>
          <cell r="E1058" t="str">
            <v>STOG - Restoration - OBIGBO NORTH</v>
          </cell>
          <cell r="F1058" t="str">
            <v>LAND EAST</v>
          </cell>
          <cell r="G1058" t="str">
            <v>East</v>
          </cell>
          <cell r="H1058" t="str">
            <v>OML - 29</v>
          </cell>
          <cell r="I1058" t="str">
            <v>OBIGBO NORTH</v>
          </cell>
          <cell r="J1058">
            <v>0</v>
          </cell>
          <cell r="K1058">
            <v>0</v>
          </cell>
          <cell r="L1058" t="str">
            <v>Iwegbu , Chibuzo</v>
          </cell>
        </row>
        <row r="1059">
          <cell r="A1059" t="str">
            <v>NIP_BP11_D_UMUE_EL1_R04</v>
          </cell>
          <cell r="B1059" t="str">
            <v>Short Term Oil</v>
          </cell>
          <cell r="C1059" t="str">
            <v>STOG Restoration - Land East</v>
          </cell>
          <cell r="D1059" t="str">
            <v>D_UMUE_EL1_R04</v>
          </cell>
          <cell r="E1059" t="str">
            <v>STOG - Restoration - UMUECHEM</v>
          </cell>
          <cell r="F1059" t="str">
            <v>LAND EAST</v>
          </cell>
          <cell r="G1059" t="str">
            <v>East</v>
          </cell>
          <cell r="H1059" t="str">
            <v>OML - 29</v>
          </cell>
          <cell r="I1059" t="str">
            <v>UMUECHEM</v>
          </cell>
          <cell r="J1059">
            <v>0</v>
          </cell>
          <cell r="K1059">
            <v>0</v>
          </cell>
          <cell r="L1059" t="str">
            <v>Iwegbu , Chibuzo</v>
          </cell>
        </row>
        <row r="1060">
          <cell r="A1060" t="str">
            <v>NIP_BP11_D_OBGN_EL1_R02</v>
          </cell>
          <cell r="B1060" t="str">
            <v>Short Term Oil</v>
          </cell>
          <cell r="C1060" t="str">
            <v>STOG Restoration - Land East</v>
          </cell>
          <cell r="D1060" t="str">
            <v>D_OBGN_EL1_R02</v>
          </cell>
          <cell r="E1060" t="str">
            <v>STOG - Restoration - OBIGBO NORTH</v>
          </cell>
          <cell r="F1060" t="str">
            <v>LAND EAST</v>
          </cell>
          <cell r="G1060" t="str">
            <v>East</v>
          </cell>
          <cell r="H1060" t="str">
            <v>OML - 29</v>
          </cell>
          <cell r="I1060" t="str">
            <v>OBIGBO NORTH</v>
          </cell>
          <cell r="J1060">
            <v>0</v>
          </cell>
          <cell r="K1060">
            <v>0</v>
          </cell>
          <cell r="L1060" t="str">
            <v>Iwegbu , Chibuzo</v>
          </cell>
        </row>
        <row r="1061">
          <cell r="A1061" t="str">
            <v>NIP_BP11_D_ADNE_EL2_R04</v>
          </cell>
          <cell r="B1061" t="str">
            <v>Short Term Oil</v>
          </cell>
          <cell r="C1061" t="str">
            <v>STOG Restoration - Land East</v>
          </cell>
          <cell r="D1061" t="str">
            <v>D_ADNE_EL2_R04</v>
          </cell>
          <cell r="E1061" t="str">
            <v>STOG - Restoration - ADIBAWA</v>
          </cell>
          <cell r="F1061" t="str">
            <v>LAND EAST</v>
          </cell>
          <cell r="G1061" t="str">
            <v>East</v>
          </cell>
          <cell r="H1061" t="str">
            <v>CROSS ASSET</v>
          </cell>
          <cell r="I1061" t="str">
            <v>ADIBAWA NE</v>
          </cell>
          <cell r="J1061">
            <v>0</v>
          </cell>
          <cell r="K1061">
            <v>0</v>
          </cell>
          <cell r="L1061" t="str">
            <v>Iwegbu , Chibuzo</v>
          </cell>
        </row>
        <row r="1062">
          <cell r="A1062" t="str">
            <v>NIP_BP11_D_GBAR_EL2_R01</v>
          </cell>
          <cell r="B1062" t="str">
            <v>Short Term Oil</v>
          </cell>
          <cell r="C1062" t="str">
            <v>STOG Restoration - Land East</v>
          </cell>
          <cell r="D1062" t="str">
            <v>D_GBAR_EL2_R01</v>
          </cell>
          <cell r="E1062" t="str">
            <v>STOG Restoration - Land East</v>
          </cell>
          <cell r="F1062" t="str">
            <v>LAND EAST</v>
          </cell>
          <cell r="G1062" t="str">
            <v>East</v>
          </cell>
          <cell r="H1062" t="str">
            <v>OML - 28</v>
          </cell>
          <cell r="I1062" t="str">
            <v>GBARAN</v>
          </cell>
          <cell r="J1062">
            <v>0</v>
          </cell>
          <cell r="K1062">
            <v>0</v>
          </cell>
          <cell r="L1062" t="str">
            <v>Iwegbu , Chibuzo</v>
          </cell>
        </row>
        <row r="1063">
          <cell r="A1063" t="str">
            <v>NIP_BP11_D_NUNR_EL2_R04</v>
          </cell>
          <cell r="B1063" t="str">
            <v>Short Term Oil</v>
          </cell>
          <cell r="C1063" t="str">
            <v>STOG Restoration - Land East</v>
          </cell>
          <cell r="D1063" t="str">
            <v>D_NUNR_EL2_R04</v>
          </cell>
          <cell r="E1063" t="str">
            <v>STOG - Restoration - NUN RIVER</v>
          </cell>
          <cell r="F1063" t="str">
            <v>LAND EAST</v>
          </cell>
          <cell r="G1063" t="str">
            <v>East</v>
          </cell>
          <cell r="H1063" t="str">
            <v>OML - 29</v>
          </cell>
          <cell r="I1063" t="str">
            <v>NUN RIVER</v>
          </cell>
          <cell r="J1063">
            <v>0</v>
          </cell>
          <cell r="K1063">
            <v>0</v>
          </cell>
          <cell r="L1063" t="str">
            <v>Iwegbu , Chibuzo</v>
          </cell>
        </row>
        <row r="1064">
          <cell r="A1064" t="str">
            <v>NIP_BP11_D_OBGN_EL1_R01</v>
          </cell>
          <cell r="B1064" t="str">
            <v>Short Term Oil</v>
          </cell>
          <cell r="C1064" t="str">
            <v>STOG Restoration - Land East</v>
          </cell>
          <cell r="D1064" t="str">
            <v>D_OBGN_EL1_R01</v>
          </cell>
          <cell r="E1064" t="str">
            <v>STOG - Restoration - OBIGBO NORTH</v>
          </cell>
          <cell r="F1064" t="str">
            <v>LAND EAST</v>
          </cell>
          <cell r="G1064" t="str">
            <v>East</v>
          </cell>
          <cell r="H1064" t="str">
            <v>OML - 29</v>
          </cell>
          <cell r="I1064" t="str">
            <v>OBIGBO NORTH</v>
          </cell>
          <cell r="J1064">
            <v>0</v>
          </cell>
          <cell r="K1064">
            <v>0</v>
          </cell>
          <cell r="L1064" t="str">
            <v>Iwegbu , Chibuzo</v>
          </cell>
        </row>
        <row r="1065">
          <cell r="A1065" t="str">
            <v>NIP_BP11_D_MINI_EL2_R01</v>
          </cell>
          <cell r="B1065" t="str">
            <v>Short Term Oil</v>
          </cell>
          <cell r="C1065" t="str">
            <v>STOG Restoration - Land East</v>
          </cell>
          <cell r="D1065" t="str">
            <v>D_MINI_EL2_R01</v>
          </cell>
          <cell r="E1065" t="str">
            <v>STOG - Restoration - MINI NTA</v>
          </cell>
          <cell r="F1065" t="str">
            <v>LAND EAST</v>
          </cell>
          <cell r="G1065" t="str">
            <v>East</v>
          </cell>
          <cell r="H1065" t="str">
            <v>OML - 28</v>
          </cell>
          <cell r="I1065" t="str">
            <v>MINI NTA</v>
          </cell>
          <cell r="J1065">
            <v>0</v>
          </cell>
          <cell r="K1065">
            <v>0</v>
          </cell>
          <cell r="L1065" t="str">
            <v>Iwegbu , Chibuzo</v>
          </cell>
        </row>
        <row r="1066">
          <cell r="A1066" t="str">
            <v>NIP_BP11_D_IMOR_EL1_R01</v>
          </cell>
          <cell r="B1066" t="str">
            <v>Short Term Oil</v>
          </cell>
          <cell r="C1066" t="str">
            <v>STOG Restoration - Land East</v>
          </cell>
          <cell r="D1066" t="str">
            <v>D_IMOR_EL1_R01</v>
          </cell>
          <cell r="E1066" t="str">
            <v>STOG - Restoration - IMO RIVER</v>
          </cell>
          <cell r="F1066" t="str">
            <v>LAND EAST</v>
          </cell>
          <cell r="G1066" t="str">
            <v>East</v>
          </cell>
          <cell r="H1066" t="str">
            <v>OML - 28</v>
          </cell>
          <cell r="I1066" t="str">
            <v>IMO RIVER</v>
          </cell>
          <cell r="J1066">
            <v>0</v>
          </cell>
          <cell r="K1066">
            <v>0</v>
          </cell>
          <cell r="L1066" t="str">
            <v>Iwegbu , Chibuzo</v>
          </cell>
        </row>
        <row r="1067">
          <cell r="A1067" t="str">
            <v>NIP_BP11_D_IMOR_EL1_R03</v>
          </cell>
          <cell r="B1067" t="str">
            <v>Short Term Oil</v>
          </cell>
          <cell r="C1067" t="str">
            <v>STOG Restoration - Land East</v>
          </cell>
          <cell r="D1067" t="str">
            <v>D_IMOR_EL1_R03</v>
          </cell>
          <cell r="E1067" t="str">
            <v>STOG - Restoration - IMO RIVER</v>
          </cell>
          <cell r="F1067" t="str">
            <v>LAND EAST</v>
          </cell>
          <cell r="G1067" t="str">
            <v>East</v>
          </cell>
          <cell r="H1067" t="str">
            <v>OML - 28</v>
          </cell>
          <cell r="I1067" t="str">
            <v>IMO RIVER</v>
          </cell>
          <cell r="J1067">
            <v>0</v>
          </cell>
          <cell r="K1067">
            <v>0</v>
          </cell>
          <cell r="L1067" t="str">
            <v>Iwegbu , Chibuzo</v>
          </cell>
        </row>
        <row r="1068">
          <cell r="A1068" t="str">
            <v>NIP_BP11_D_NUNR_EL2_R03</v>
          </cell>
          <cell r="B1068" t="str">
            <v>Short Term Oil</v>
          </cell>
          <cell r="C1068" t="str">
            <v>STOG Restoration - Land East</v>
          </cell>
          <cell r="D1068" t="str">
            <v>D_NUNR_EL2_R03</v>
          </cell>
          <cell r="E1068" t="str">
            <v>STOG - Restoration - NUN RIVER</v>
          </cell>
          <cell r="F1068" t="str">
            <v>LAND EAST</v>
          </cell>
          <cell r="G1068" t="str">
            <v>East</v>
          </cell>
          <cell r="H1068" t="str">
            <v>OML - 29</v>
          </cell>
          <cell r="I1068" t="str">
            <v>NUN RIVER</v>
          </cell>
          <cell r="J1068">
            <v>0</v>
          </cell>
          <cell r="K1068">
            <v>0</v>
          </cell>
          <cell r="L1068" t="str">
            <v>Iwegbu , Chibuzo</v>
          </cell>
        </row>
        <row r="1069">
          <cell r="A1069" t="str">
            <v>NIP_BP11_D_OBEL_EL1_R04</v>
          </cell>
          <cell r="B1069" t="str">
            <v>Short Term Oil</v>
          </cell>
          <cell r="C1069" t="str">
            <v>STOG Restoration - Land East</v>
          </cell>
          <cell r="D1069" t="str">
            <v>D_OBEL_EL1_R04</v>
          </cell>
          <cell r="E1069" t="str">
            <v>STOG - Restoration - OBELE</v>
          </cell>
          <cell r="F1069" t="str">
            <v>LAND EAST</v>
          </cell>
          <cell r="G1069" t="str">
            <v>East</v>
          </cell>
          <cell r="H1069" t="str">
            <v>OML - 29</v>
          </cell>
          <cell r="I1069" t="str">
            <v>OBELE</v>
          </cell>
          <cell r="J1069">
            <v>0</v>
          </cell>
          <cell r="K1069">
            <v>0</v>
          </cell>
          <cell r="L1069" t="str">
            <v>Iwegbu , Chibuzo</v>
          </cell>
        </row>
        <row r="1070">
          <cell r="A1070" t="str">
            <v>NIP_BP11_D_OBGN_EL1_G01</v>
          </cell>
          <cell r="B1070" t="str">
            <v>Short Term Oil</v>
          </cell>
          <cell r="C1070" t="str">
            <v>STOG Restoration - Land East</v>
          </cell>
          <cell r="D1070" t="str">
            <v>D_OBGN_EL1_G01</v>
          </cell>
          <cell r="E1070" t="str">
            <v>STOG - Restoration - OBIGBO NORTH</v>
          </cell>
          <cell r="F1070" t="str">
            <v>LAND EAST</v>
          </cell>
          <cell r="G1070" t="str">
            <v>East</v>
          </cell>
          <cell r="H1070" t="str">
            <v>OML - 29</v>
          </cell>
          <cell r="I1070" t="str">
            <v>OBIGBO NORTH</v>
          </cell>
          <cell r="J1070">
            <v>0</v>
          </cell>
          <cell r="K1070">
            <v>0</v>
          </cell>
          <cell r="L1070" t="str">
            <v>Iwegbu , Chibuzo</v>
          </cell>
        </row>
        <row r="1071">
          <cell r="A1071" t="str">
            <v>NIP_BP11_D_KOCR_EL2_R01</v>
          </cell>
          <cell r="B1071" t="str">
            <v>Short Term Oil</v>
          </cell>
          <cell r="C1071" t="str">
            <v>STOG Restoration - Land East</v>
          </cell>
          <cell r="D1071" t="str">
            <v>D_KOCR_EL2_R01</v>
          </cell>
          <cell r="E1071" t="str">
            <v>STOG - Restoration - KOLO CREEK</v>
          </cell>
          <cell r="F1071" t="str">
            <v>LAND EAST</v>
          </cell>
          <cell r="G1071" t="str">
            <v>East</v>
          </cell>
          <cell r="H1071" t="str">
            <v>OML - 74</v>
          </cell>
          <cell r="I1071" t="str">
            <v>KOLO CREEK</v>
          </cell>
          <cell r="J1071">
            <v>0</v>
          </cell>
          <cell r="K1071">
            <v>0</v>
          </cell>
          <cell r="L1071" t="str">
            <v>Iwegbu , Chibuzo</v>
          </cell>
        </row>
        <row r="1072">
          <cell r="A1072" t="str">
            <v>NIP_BP11_D_OTAM_EL1_R07</v>
          </cell>
          <cell r="B1072" t="str">
            <v>Short Term Oil</v>
          </cell>
          <cell r="C1072" t="str">
            <v>STOG Restoration - Land East</v>
          </cell>
          <cell r="D1072" t="str">
            <v>D_OTAM_EL1_R07</v>
          </cell>
          <cell r="E1072" t="str">
            <v>STOG Restoration - Land East</v>
          </cell>
          <cell r="F1072" t="str">
            <v>LAND EAST</v>
          </cell>
          <cell r="G1072" t="str">
            <v>East</v>
          </cell>
          <cell r="H1072" t="str">
            <v>OML - 17</v>
          </cell>
          <cell r="I1072" t="str">
            <v>OTAMINI</v>
          </cell>
          <cell r="J1072">
            <v>0</v>
          </cell>
          <cell r="K1072">
            <v>0</v>
          </cell>
          <cell r="L1072" t="str">
            <v>Iwegbu , Chibuzo</v>
          </cell>
        </row>
        <row r="1073">
          <cell r="A1073" t="str">
            <v>NIP_BP11_D_UMUE_EL1_R07</v>
          </cell>
          <cell r="B1073" t="str">
            <v>Short Term Oil</v>
          </cell>
          <cell r="C1073" t="str">
            <v>STOG Restoration - Land East</v>
          </cell>
          <cell r="D1073" t="str">
            <v>D_UMUE_EL1_R07</v>
          </cell>
          <cell r="E1073" t="str">
            <v>STOG Restoration - Land East</v>
          </cell>
          <cell r="F1073" t="str">
            <v>LAND EAST</v>
          </cell>
          <cell r="G1073" t="str">
            <v>East</v>
          </cell>
          <cell r="H1073" t="str">
            <v>OML - 17</v>
          </cell>
          <cell r="I1073" t="str">
            <v>UMUECHEM</v>
          </cell>
          <cell r="J1073">
            <v>0</v>
          </cell>
          <cell r="K1073">
            <v>0</v>
          </cell>
          <cell r="L1073" t="str">
            <v>Iwegbu , Chibuzo</v>
          </cell>
        </row>
        <row r="1074">
          <cell r="A1074" t="str">
            <v>NIP_BP11_D_KOCR_EL2_R04</v>
          </cell>
          <cell r="B1074" t="str">
            <v>Short Term Oil</v>
          </cell>
          <cell r="C1074" t="str">
            <v>STOG Restoration - Land East</v>
          </cell>
          <cell r="D1074" t="str">
            <v>D_KOCR_EL2_R04</v>
          </cell>
          <cell r="E1074" t="str">
            <v>STOG - Restoration - KOLO CREEK</v>
          </cell>
          <cell r="F1074" t="str">
            <v>LAND EAST</v>
          </cell>
          <cell r="G1074" t="str">
            <v>East</v>
          </cell>
          <cell r="H1074" t="str">
            <v>OML - 42</v>
          </cell>
          <cell r="I1074" t="str">
            <v>KOLO CREEK</v>
          </cell>
          <cell r="J1074">
            <v>0</v>
          </cell>
          <cell r="K1074">
            <v>0</v>
          </cell>
          <cell r="L1074" t="str">
            <v>Iwegbu , Chibuzo</v>
          </cell>
        </row>
        <row r="1075">
          <cell r="A1075" t="str">
            <v>NIP_BP11_D_GBAR_EL2_R07</v>
          </cell>
          <cell r="B1075" t="str">
            <v>Short Term Oil</v>
          </cell>
          <cell r="C1075" t="str">
            <v>STOG Restoration - Land East</v>
          </cell>
          <cell r="D1075" t="str">
            <v>D_GBAR_EL2_R07</v>
          </cell>
          <cell r="E1075" t="str">
            <v>STOG Restoration - Land East</v>
          </cell>
          <cell r="F1075" t="str">
            <v>LAND EAST</v>
          </cell>
          <cell r="G1075" t="str">
            <v>East</v>
          </cell>
          <cell r="H1075" t="str">
            <v>OML - 28</v>
          </cell>
          <cell r="I1075" t="str">
            <v>GBARAN</v>
          </cell>
          <cell r="J1075">
            <v>0</v>
          </cell>
          <cell r="K1075">
            <v>0</v>
          </cell>
          <cell r="L1075" t="str">
            <v>Iwegbu , Chibuzo</v>
          </cell>
        </row>
        <row r="1076">
          <cell r="A1076" t="str">
            <v>NIP_BP11_D_IMOR_EL1_R02</v>
          </cell>
          <cell r="B1076" t="str">
            <v>Short Term Oil</v>
          </cell>
          <cell r="C1076" t="str">
            <v>STOG Restoration - Land East</v>
          </cell>
          <cell r="D1076" t="str">
            <v>D_IMOR_EL1_R02</v>
          </cell>
          <cell r="E1076" t="str">
            <v>STOG Restoration - Land East</v>
          </cell>
          <cell r="F1076" t="str">
            <v>LAND EAST</v>
          </cell>
          <cell r="G1076" t="str">
            <v>East</v>
          </cell>
          <cell r="H1076" t="str">
            <v>OML - 11</v>
          </cell>
          <cell r="I1076" t="str">
            <v>IMO RIVER</v>
          </cell>
          <cell r="J1076">
            <v>0</v>
          </cell>
          <cell r="K1076">
            <v>0</v>
          </cell>
          <cell r="L1076" t="str">
            <v>Iwegbu , Chibuzo</v>
          </cell>
        </row>
        <row r="1077">
          <cell r="A1077" t="str">
            <v>NIP_BP11_D_ISUZ_EL2_R07</v>
          </cell>
          <cell r="B1077" t="str">
            <v>Short Term Oil</v>
          </cell>
          <cell r="C1077" t="str">
            <v>STOG Restoration - Land East</v>
          </cell>
          <cell r="D1077" t="str">
            <v>D_ISUZ_EL2_R07</v>
          </cell>
          <cell r="E1077" t="str">
            <v>STOG Restoration - Land East</v>
          </cell>
          <cell r="F1077" t="str">
            <v>LAND EAST</v>
          </cell>
          <cell r="G1077" t="str">
            <v>East</v>
          </cell>
          <cell r="H1077" t="str">
            <v>OML - 17</v>
          </cell>
          <cell r="I1077" t="str">
            <v>ISU</v>
          </cell>
          <cell r="J1077">
            <v>0</v>
          </cell>
          <cell r="K1077">
            <v>0</v>
          </cell>
          <cell r="L1077" t="str">
            <v>Iwegbu , Chibuzo</v>
          </cell>
        </row>
        <row r="1078">
          <cell r="A1078" t="str">
            <v>NIP_BP11_D_ADIB_EL2_R04</v>
          </cell>
          <cell r="B1078" t="str">
            <v>Short Term Oil</v>
          </cell>
          <cell r="C1078" t="str">
            <v>STOG Restoration - Land East</v>
          </cell>
          <cell r="D1078" t="str">
            <v>D_ADIB_EL2_R04</v>
          </cell>
          <cell r="E1078" t="str">
            <v>STOG - Restoration - ADIBAWA</v>
          </cell>
          <cell r="F1078" t="str">
            <v>LAND EAST</v>
          </cell>
          <cell r="G1078" t="str">
            <v>East</v>
          </cell>
          <cell r="H1078" t="str">
            <v>CROSS ASSET</v>
          </cell>
          <cell r="I1078" t="str">
            <v>ADIBAWA</v>
          </cell>
          <cell r="J1078">
            <v>0</v>
          </cell>
          <cell r="K1078">
            <v>0</v>
          </cell>
          <cell r="L1078" t="str">
            <v>Iwegbu , Chibuzo</v>
          </cell>
        </row>
        <row r="1079">
          <cell r="A1079" t="str">
            <v>NIP_BP11_D_KOCR_EL2_R02</v>
          </cell>
          <cell r="B1079" t="str">
            <v>Short Term Oil</v>
          </cell>
          <cell r="C1079" t="str">
            <v>STOG Restoration - Land East</v>
          </cell>
          <cell r="D1079" t="str">
            <v>D_KOCR_EL2_R02</v>
          </cell>
          <cell r="E1079" t="str">
            <v>STOG Restoration - Land East</v>
          </cell>
          <cell r="F1079" t="str">
            <v>LAND EAST</v>
          </cell>
          <cell r="G1079" t="str">
            <v>East</v>
          </cell>
          <cell r="H1079" t="str">
            <v>OML - 28</v>
          </cell>
          <cell r="I1079" t="str">
            <v>KOLO CREEK</v>
          </cell>
          <cell r="J1079">
            <v>0</v>
          </cell>
          <cell r="K1079">
            <v>0</v>
          </cell>
          <cell r="L1079" t="str">
            <v>Iwegbu , Chibuzo</v>
          </cell>
        </row>
        <row r="1080">
          <cell r="A1080" t="str">
            <v>NIP_BP11_D_KOCR_EL2_R07</v>
          </cell>
          <cell r="B1080" t="str">
            <v>Short Term Oil</v>
          </cell>
          <cell r="C1080" t="str">
            <v>STOG Restoration - Land East</v>
          </cell>
          <cell r="D1080" t="str">
            <v>D_KOCR_EL2_R07</v>
          </cell>
          <cell r="E1080" t="str">
            <v>STOG Restoration - Land East</v>
          </cell>
          <cell r="F1080" t="str">
            <v>LAND EAST</v>
          </cell>
          <cell r="G1080" t="str">
            <v>East</v>
          </cell>
          <cell r="H1080" t="str">
            <v>OML - 28</v>
          </cell>
          <cell r="I1080" t="str">
            <v>KOLO CREEK</v>
          </cell>
          <cell r="J1080">
            <v>0</v>
          </cell>
          <cell r="K1080">
            <v>0</v>
          </cell>
          <cell r="L1080" t="str">
            <v>Iwegbu , Chibuzo</v>
          </cell>
        </row>
        <row r="1081">
          <cell r="A1081" t="str">
            <v>NIP_BP11_D_MINI_EL2_R07</v>
          </cell>
          <cell r="B1081" t="str">
            <v>Short Term Oil</v>
          </cell>
          <cell r="C1081" t="str">
            <v>STOG Restoration - Land East</v>
          </cell>
          <cell r="D1081" t="str">
            <v>D_MINI_EL2_R07</v>
          </cell>
          <cell r="E1081" t="str">
            <v>STOG Restoration - Land East</v>
          </cell>
          <cell r="F1081" t="str">
            <v>LAND EAST</v>
          </cell>
          <cell r="G1081" t="str">
            <v>East</v>
          </cell>
          <cell r="H1081" t="str">
            <v>OML - 22</v>
          </cell>
          <cell r="I1081" t="str">
            <v>MINI NTA</v>
          </cell>
          <cell r="J1081">
            <v>0</v>
          </cell>
          <cell r="K1081">
            <v>0</v>
          </cell>
          <cell r="L1081" t="str">
            <v>Iwegbu , Chibuzo</v>
          </cell>
        </row>
        <row r="1082">
          <cell r="A1082" t="str">
            <v>NIP_BP11_D_NUNR_EL2_R07</v>
          </cell>
          <cell r="B1082" t="str">
            <v>Short Term Oil</v>
          </cell>
          <cell r="C1082" t="str">
            <v>STOG Restoration - Land East</v>
          </cell>
          <cell r="D1082" t="str">
            <v>D_NUNR_EL2_R07</v>
          </cell>
          <cell r="E1082" t="str">
            <v>STOG Restoration - Land East</v>
          </cell>
          <cell r="F1082" t="str">
            <v>LAND EAST</v>
          </cell>
          <cell r="G1082" t="str">
            <v>East</v>
          </cell>
          <cell r="H1082" t="str">
            <v>OML - 32</v>
          </cell>
          <cell r="I1082" t="str">
            <v>NUN RIVER</v>
          </cell>
          <cell r="J1082">
            <v>0</v>
          </cell>
          <cell r="K1082">
            <v>0</v>
          </cell>
          <cell r="L1082" t="str">
            <v>Iwegbu , Chibuzo</v>
          </cell>
        </row>
        <row r="1083">
          <cell r="A1083" t="str">
            <v>NIP_BP11_D_OBEL_EL1_R01</v>
          </cell>
          <cell r="B1083" t="str">
            <v>Short Term Oil</v>
          </cell>
          <cell r="C1083" t="str">
            <v>STOG Restoration - Land East</v>
          </cell>
          <cell r="D1083" t="str">
            <v>D_OBEL_EL1_R01</v>
          </cell>
          <cell r="E1083" t="str">
            <v>STOG Restoration - Land East</v>
          </cell>
          <cell r="F1083" t="str">
            <v>LAND EAST</v>
          </cell>
          <cell r="G1083" t="str">
            <v>East</v>
          </cell>
          <cell r="H1083" t="str">
            <v>OML - 22</v>
          </cell>
          <cell r="I1083" t="str">
            <v>OBELE</v>
          </cell>
          <cell r="J1083">
            <v>0</v>
          </cell>
          <cell r="K1083">
            <v>0</v>
          </cell>
          <cell r="L1083" t="str">
            <v>Iwegbu , Chibuzo</v>
          </cell>
        </row>
        <row r="1084">
          <cell r="A1084" t="str">
            <v>NIP_BP11_D_OBEL_EL1_R07</v>
          </cell>
          <cell r="B1084" t="str">
            <v>Short Term Oil</v>
          </cell>
          <cell r="C1084" t="str">
            <v>STOG Restoration - Land East</v>
          </cell>
          <cell r="D1084" t="str">
            <v>D_OBEL_EL1_R07</v>
          </cell>
          <cell r="E1084" t="str">
            <v>STOG Restoration - Land East</v>
          </cell>
          <cell r="F1084" t="str">
            <v>LAND EAST</v>
          </cell>
          <cell r="G1084" t="str">
            <v>East</v>
          </cell>
          <cell r="H1084" t="str">
            <v>OML - 22</v>
          </cell>
          <cell r="I1084" t="str">
            <v>OBELE</v>
          </cell>
          <cell r="J1084">
            <v>0</v>
          </cell>
          <cell r="K1084">
            <v>0</v>
          </cell>
          <cell r="L1084" t="str">
            <v>Iwegbu , Chibuzo</v>
          </cell>
        </row>
        <row r="1085">
          <cell r="A1085" t="str">
            <v>NIP_BP11_D_AGBD_EL1_R03</v>
          </cell>
          <cell r="B1085" t="str">
            <v>Short Term Oil</v>
          </cell>
          <cell r="C1085" t="str">
            <v>STOG Restoration - Land East</v>
          </cell>
          <cell r="D1085" t="str">
            <v>D_AGBD_EL1_R03</v>
          </cell>
          <cell r="E1085" t="str">
            <v>STOG - Restoration - AGBADA</v>
          </cell>
          <cell r="F1085" t="str">
            <v>LAND EAST</v>
          </cell>
          <cell r="G1085" t="str">
            <v>East</v>
          </cell>
          <cell r="H1085" t="str">
            <v>OML - 46</v>
          </cell>
          <cell r="I1085" t="str">
            <v>AGBADA</v>
          </cell>
          <cell r="J1085">
            <v>0</v>
          </cell>
          <cell r="K1085">
            <v>0</v>
          </cell>
          <cell r="L1085" t="str">
            <v>Iwegbu , Chibuzo</v>
          </cell>
        </row>
        <row r="1086">
          <cell r="A1086" t="str">
            <v>NIP_BP11_D_UZRE_WL2_R01</v>
          </cell>
          <cell r="B1086" t="str">
            <v>Short Term Oil</v>
          </cell>
          <cell r="C1086" t="str">
            <v>STOG Restoration - Land West</v>
          </cell>
          <cell r="D1086" t="str">
            <v>D_UZRE_WL2_R01</v>
          </cell>
          <cell r="E1086" t="str">
            <v>STOG - Restoration - UZERE EAST</v>
          </cell>
          <cell r="F1086" t="str">
            <v>LAND WEST</v>
          </cell>
          <cell r="G1086" t="str">
            <v>West</v>
          </cell>
          <cell r="H1086" t="str">
            <v>OML - 32</v>
          </cell>
          <cell r="I1086" t="str">
            <v>UZERE EAST</v>
          </cell>
          <cell r="J1086">
            <v>0</v>
          </cell>
          <cell r="K1086">
            <v>0</v>
          </cell>
          <cell r="L1086" t="str">
            <v>Ikpolo , Ernest</v>
          </cell>
        </row>
        <row r="1087">
          <cell r="A1087" t="str">
            <v>NIP_BP11_D_OLOM_WL2_R02</v>
          </cell>
          <cell r="B1087" t="str">
            <v>Short Term Oil</v>
          </cell>
          <cell r="C1087" t="str">
            <v>STOG Restoration - Land West</v>
          </cell>
          <cell r="D1087" t="str">
            <v>D_OLOM_WL2_R02</v>
          </cell>
          <cell r="E1087" t="str">
            <v>STOG - Restoration - OLOMORO OLEH</v>
          </cell>
          <cell r="F1087" t="str">
            <v>LAND WEST</v>
          </cell>
          <cell r="G1087" t="str">
            <v>West</v>
          </cell>
          <cell r="H1087" t="str">
            <v>OML - 35</v>
          </cell>
          <cell r="I1087" t="str">
            <v>OLOMORO OLEH</v>
          </cell>
          <cell r="J1087">
            <v>0</v>
          </cell>
          <cell r="K1087">
            <v>0</v>
          </cell>
          <cell r="L1087" t="str">
            <v>Ikpolo , Ernest</v>
          </cell>
        </row>
        <row r="1088">
          <cell r="A1088" t="str">
            <v>NIP_BP11_D_OWEH_WL2_L01</v>
          </cell>
          <cell r="B1088" t="str">
            <v>Short Term Oil</v>
          </cell>
          <cell r="C1088" t="str">
            <v>STOG Restoration - Land West</v>
          </cell>
          <cell r="D1088" t="str">
            <v>D_OWEH_WL2_L01</v>
          </cell>
          <cell r="E1088" t="str">
            <v>Oweh Gaslift</v>
          </cell>
          <cell r="F1088" t="str">
            <v>LAND WEST</v>
          </cell>
          <cell r="G1088" t="str">
            <v>West</v>
          </cell>
          <cell r="H1088" t="str">
            <v>OML - 35</v>
          </cell>
          <cell r="I1088" t="str">
            <v>OWEH</v>
          </cell>
          <cell r="J1088">
            <v>0</v>
          </cell>
          <cell r="K1088">
            <v>0</v>
          </cell>
          <cell r="L1088" t="str">
            <v>Ikpolo , Ernest</v>
          </cell>
        </row>
        <row r="1089">
          <cell r="A1089" t="str">
            <v>NIP_BP11_D_OWEH_WL2_R01</v>
          </cell>
          <cell r="B1089" t="str">
            <v>Short Term Oil</v>
          </cell>
          <cell r="C1089" t="str">
            <v>STOG Restoration - Land West</v>
          </cell>
          <cell r="D1089" t="str">
            <v>D_OWEH_WL2_R01</v>
          </cell>
          <cell r="E1089" t="str">
            <v>STOG - Restoration - OWEH</v>
          </cell>
          <cell r="F1089" t="str">
            <v>LAND WEST</v>
          </cell>
          <cell r="G1089" t="str">
            <v>West</v>
          </cell>
          <cell r="H1089" t="str">
            <v>OML - 35</v>
          </cell>
          <cell r="I1089" t="str">
            <v>OWEH</v>
          </cell>
          <cell r="J1089">
            <v>0</v>
          </cell>
          <cell r="K1089">
            <v>0</v>
          </cell>
          <cell r="L1089" t="str">
            <v>Ikpolo , Ernest</v>
          </cell>
        </row>
        <row r="1090">
          <cell r="A1090" t="str">
            <v>NIP_BP11_D_EVWR_WL2_R01</v>
          </cell>
          <cell r="B1090" t="str">
            <v>Short Term Oil</v>
          </cell>
          <cell r="C1090" t="str">
            <v>STOG Restoration - Land West</v>
          </cell>
          <cell r="D1090" t="str">
            <v>D_EVWR_WL2_R01</v>
          </cell>
          <cell r="E1090" t="str">
            <v>STOG Restoration - Land West</v>
          </cell>
          <cell r="F1090" t="str">
            <v>LAND WEST</v>
          </cell>
          <cell r="G1090" t="str">
            <v>West</v>
          </cell>
          <cell r="H1090" t="str">
            <v>OML - 30</v>
          </cell>
          <cell r="I1090" t="str">
            <v>EVRWENI</v>
          </cell>
          <cell r="J1090">
            <v>0</v>
          </cell>
          <cell r="K1090">
            <v>0</v>
          </cell>
          <cell r="L1090" t="str">
            <v>Ikpolo , Ernest</v>
          </cell>
        </row>
        <row r="1091">
          <cell r="A1091" t="str">
            <v>NIP_BP11_D_AFIE_WL2_R01</v>
          </cell>
          <cell r="B1091" t="str">
            <v>Short Term Oil</v>
          </cell>
          <cell r="C1091" t="str">
            <v>STOG Restoration - Land West</v>
          </cell>
          <cell r="D1091" t="str">
            <v>D_AFIE_WL2_R01</v>
          </cell>
          <cell r="E1091" t="str">
            <v>STOG - Restoration - AFIESERE</v>
          </cell>
          <cell r="F1091" t="str">
            <v>LAND WEST</v>
          </cell>
          <cell r="G1091" t="str">
            <v>West</v>
          </cell>
          <cell r="H1091" t="str">
            <v>OML - 11</v>
          </cell>
          <cell r="I1091" t="str">
            <v>AFIESERE</v>
          </cell>
          <cell r="J1091">
            <v>0</v>
          </cell>
          <cell r="K1091">
            <v>0</v>
          </cell>
          <cell r="L1091" t="str">
            <v>Ikpolo , Ernest</v>
          </cell>
        </row>
        <row r="1092">
          <cell r="A1092" t="str">
            <v>NIP_BP11_D_ORNI_WL2_R02</v>
          </cell>
          <cell r="B1092" t="str">
            <v>Short Term Oil</v>
          </cell>
          <cell r="C1092" t="str">
            <v>STOG Restoration - Land West</v>
          </cell>
          <cell r="D1092" t="str">
            <v>D_ORNI_WL2_R02</v>
          </cell>
          <cell r="E1092" t="str">
            <v>STOG - Restoration - ORONI</v>
          </cell>
          <cell r="F1092" t="str">
            <v>LAND WEST</v>
          </cell>
          <cell r="G1092" t="str">
            <v>West</v>
          </cell>
          <cell r="H1092" t="str">
            <v>OML - 20</v>
          </cell>
          <cell r="I1092" t="str">
            <v>ORONI</v>
          </cell>
          <cell r="J1092">
            <v>0</v>
          </cell>
          <cell r="K1092">
            <v>0</v>
          </cell>
          <cell r="L1092" t="str">
            <v>Ikpolo , Ernest</v>
          </cell>
        </row>
        <row r="1093">
          <cell r="A1093" t="str">
            <v>NIP_BP11_D_AFIE_WL2_L01</v>
          </cell>
          <cell r="B1093" t="str">
            <v>Short Term Oil</v>
          </cell>
          <cell r="C1093" t="str">
            <v>STOG Restoration - Land West</v>
          </cell>
          <cell r="D1093" t="str">
            <v>D_AFIE_WL2_L01</v>
          </cell>
          <cell r="E1093" t="str">
            <v>Afiesere Gaslift</v>
          </cell>
          <cell r="F1093" t="str">
            <v>LAND WEST</v>
          </cell>
          <cell r="G1093" t="str">
            <v>West</v>
          </cell>
          <cell r="H1093" t="str">
            <v>OML - 27</v>
          </cell>
          <cell r="I1093" t="str">
            <v>AFIESERE</v>
          </cell>
          <cell r="J1093">
            <v>0</v>
          </cell>
          <cell r="K1093">
            <v>0</v>
          </cell>
          <cell r="L1093" t="str">
            <v>Ikpolo , Ernest</v>
          </cell>
        </row>
        <row r="1094">
          <cell r="A1094" t="str">
            <v>NIP_BP11_D_UZRW_WL2_R02</v>
          </cell>
          <cell r="B1094" t="str">
            <v>Short Term Oil</v>
          </cell>
          <cell r="C1094" t="str">
            <v>STOG Restoration - Land West</v>
          </cell>
          <cell r="D1094" t="str">
            <v>D_UZRW_WL2_R02</v>
          </cell>
          <cell r="E1094" t="str">
            <v>STOG - Restoration - UZERE WEST</v>
          </cell>
          <cell r="F1094" t="str">
            <v>LAND WEST</v>
          </cell>
          <cell r="G1094" t="str">
            <v>West</v>
          </cell>
          <cell r="H1094" t="str">
            <v>OML - 23</v>
          </cell>
          <cell r="I1094" t="str">
            <v>UZERE WEST</v>
          </cell>
          <cell r="J1094">
            <v>0</v>
          </cell>
          <cell r="K1094">
            <v>0</v>
          </cell>
          <cell r="L1094" t="str">
            <v>Ikpolo , Ernest</v>
          </cell>
        </row>
        <row r="1095">
          <cell r="A1095" t="str">
            <v>NIP_BP11_D_OGIN_WL2_R01</v>
          </cell>
          <cell r="B1095" t="str">
            <v>Short Term Oil</v>
          </cell>
          <cell r="C1095" t="str">
            <v>STOG Restoration - Land West</v>
          </cell>
          <cell r="D1095" t="str">
            <v>D_OGIN_WL2_R01</v>
          </cell>
          <cell r="E1095" t="str">
            <v>STOG - Restoration - OGINI</v>
          </cell>
          <cell r="F1095" t="str">
            <v>LAND WEST</v>
          </cell>
          <cell r="G1095" t="str">
            <v>West</v>
          </cell>
          <cell r="H1095" t="str">
            <v>OML - 17</v>
          </cell>
          <cell r="I1095" t="str">
            <v>OGINI</v>
          </cell>
          <cell r="J1095">
            <v>0</v>
          </cell>
          <cell r="K1095">
            <v>0</v>
          </cell>
          <cell r="L1095" t="str">
            <v>Ikpolo , Ernest</v>
          </cell>
        </row>
        <row r="1096">
          <cell r="A1096" t="str">
            <v>NIP_BP11_D_OLOM_WL2_R01</v>
          </cell>
          <cell r="B1096" t="str">
            <v>Short Term Oil</v>
          </cell>
          <cell r="C1096" t="str">
            <v>STOG Restoration - Land West</v>
          </cell>
          <cell r="D1096" t="str">
            <v>D_OLOM_WL2_R01</v>
          </cell>
          <cell r="E1096" t="str">
            <v>STOG - Restoration - OLOMORO OLEH</v>
          </cell>
          <cell r="F1096" t="str">
            <v>LAND WEST</v>
          </cell>
          <cell r="G1096" t="str">
            <v>West</v>
          </cell>
          <cell r="H1096" t="str">
            <v>OML - 42</v>
          </cell>
          <cell r="I1096" t="str">
            <v>OLOMORO OLEH</v>
          </cell>
          <cell r="J1096">
            <v>0</v>
          </cell>
          <cell r="K1096">
            <v>0</v>
          </cell>
          <cell r="L1096" t="str">
            <v>Ikpolo , Ernest</v>
          </cell>
        </row>
        <row r="1097">
          <cell r="A1097" t="str">
            <v>NIP_BP11_D_ERMU_WL2_L01</v>
          </cell>
          <cell r="B1097" t="str">
            <v>Short Term Oil</v>
          </cell>
          <cell r="C1097" t="str">
            <v>STOG Restoration - Land West</v>
          </cell>
          <cell r="D1097" t="str">
            <v>D_ERMU_WL2_L01</v>
          </cell>
          <cell r="E1097" t="str">
            <v>Eriemu Gaslift</v>
          </cell>
          <cell r="F1097" t="str">
            <v>LAND WEST</v>
          </cell>
          <cell r="G1097" t="str">
            <v>West</v>
          </cell>
          <cell r="H1097" t="str">
            <v>OML - 42</v>
          </cell>
          <cell r="I1097" t="str">
            <v>ERIEMU</v>
          </cell>
          <cell r="J1097">
            <v>0</v>
          </cell>
          <cell r="K1097">
            <v>0</v>
          </cell>
          <cell r="L1097" t="str">
            <v>Ikpolo , Ernest</v>
          </cell>
        </row>
        <row r="1098">
          <cell r="A1098" t="str">
            <v>NIP_BP11_D_ERMU_WL2_R01</v>
          </cell>
          <cell r="B1098" t="str">
            <v>Short Term Oil</v>
          </cell>
          <cell r="C1098" t="str">
            <v>STOG Restoration - Land West</v>
          </cell>
          <cell r="D1098" t="str">
            <v>D_ERMU_WL2_R01</v>
          </cell>
          <cell r="E1098" t="str">
            <v>STOG - Restoration - ERIEMU</v>
          </cell>
          <cell r="F1098" t="str">
            <v>LAND WEST</v>
          </cell>
          <cell r="G1098" t="str">
            <v>West</v>
          </cell>
          <cell r="H1098" t="str">
            <v>OML - 42</v>
          </cell>
          <cell r="I1098" t="str">
            <v>ERIEMU</v>
          </cell>
          <cell r="J1098">
            <v>0</v>
          </cell>
          <cell r="K1098">
            <v>0</v>
          </cell>
          <cell r="L1098" t="str">
            <v>Ikpolo , Ernest</v>
          </cell>
        </row>
        <row r="1099">
          <cell r="A1099" t="str">
            <v>NIP_BP11_D_KOKR_WL2_R01</v>
          </cell>
          <cell r="B1099" t="str">
            <v>Short Term Oil</v>
          </cell>
          <cell r="C1099" t="str">
            <v>STOG Restoration - Land West</v>
          </cell>
          <cell r="D1099" t="str">
            <v>D_KOKR_WL2_R01</v>
          </cell>
          <cell r="E1099" t="str">
            <v>STOG - Restoration - KOKORI</v>
          </cell>
          <cell r="F1099" t="str">
            <v>LAND WEST</v>
          </cell>
          <cell r="G1099" t="str">
            <v>West</v>
          </cell>
          <cell r="H1099" t="str">
            <v>OML - 42</v>
          </cell>
          <cell r="I1099" t="str">
            <v>KOKORI</v>
          </cell>
          <cell r="J1099">
            <v>0</v>
          </cell>
          <cell r="K1099">
            <v>0</v>
          </cell>
          <cell r="L1099" t="str">
            <v>Ikpolo , Ernest</v>
          </cell>
        </row>
        <row r="1100">
          <cell r="A1100" t="str">
            <v>NIP_BP11_D_OLOM_WL2_L01</v>
          </cell>
          <cell r="B1100" t="str">
            <v>Short Term Oil</v>
          </cell>
          <cell r="C1100" t="str">
            <v>STOG Restoration - Land West</v>
          </cell>
          <cell r="D1100" t="str">
            <v>D_OLOM_WL2_L01</v>
          </cell>
          <cell r="E1100" t="str">
            <v>Olomoro Gaslift</v>
          </cell>
          <cell r="F1100" t="str">
            <v>LAND WEST</v>
          </cell>
          <cell r="G1100" t="str">
            <v>West</v>
          </cell>
          <cell r="H1100" t="str">
            <v>OML - 42</v>
          </cell>
          <cell r="I1100" t="str">
            <v>OLOMORO OLEH</v>
          </cell>
          <cell r="J1100">
            <v>0</v>
          </cell>
          <cell r="K1100">
            <v>0</v>
          </cell>
          <cell r="L1100" t="str">
            <v>Ikpolo , Ernest</v>
          </cell>
        </row>
        <row r="1101">
          <cell r="A1101" t="str">
            <v>NIP_BP11_D_UGHW_WL1_R01</v>
          </cell>
          <cell r="B1101" t="str">
            <v>Short Term Oil</v>
          </cell>
          <cell r="C1101" t="str">
            <v>STOG Restoration - Land West</v>
          </cell>
          <cell r="D1101" t="str">
            <v>D_UGHW_WL1_R01</v>
          </cell>
          <cell r="E1101" t="str">
            <v>STOG - Restoration - UGHELLI WEST</v>
          </cell>
          <cell r="F1101" t="str">
            <v>LAND WEST</v>
          </cell>
          <cell r="G1101" t="str">
            <v>West</v>
          </cell>
          <cell r="H1101" t="str">
            <v>OML - 41</v>
          </cell>
          <cell r="I1101" t="str">
            <v>UGHELLI WEST</v>
          </cell>
          <cell r="J1101">
            <v>0</v>
          </cell>
          <cell r="K1101">
            <v>0</v>
          </cell>
          <cell r="L1101" t="str">
            <v>Ikpolo , Ernest</v>
          </cell>
        </row>
        <row r="1102">
          <cell r="A1102" t="str">
            <v>NIP_BP11_D_EJAz_OFS_Y01</v>
          </cell>
          <cell r="B1102" t="str">
            <v>Short Term Oil</v>
          </cell>
          <cell r="C1102" t="str">
            <v>STOG Restoration - Offshore</v>
          </cell>
          <cell r="D1102" t="str">
            <v>D_EJAz_OFS_Y01</v>
          </cell>
          <cell r="E1102" t="str">
            <v>STOG - Restoration - EJA</v>
          </cell>
          <cell r="F1102" t="str">
            <v>OFFSHORE</v>
          </cell>
          <cell r="G1102" t="str">
            <v>Off Shore</v>
          </cell>
          <cell r="H1102" t="str">
            <v>OML - 20</v>
          </cell>
          <cell r="I1102" t="str">
            <v>EJA</v>
          </cell>
          <cell r="J1102">
            <v>0</v>
          </cell>
          <cell r="K1102">
            <v>0</v>
          </cell>
          <cell r="L1102" t="str">
            <v>Ikpolo , Ernest</v>
          </cell>
        </row>
        <row r="1103">
          <cell r="A1103" t="str">
            <v>NIP_BP11_D_EAzz_OFS_Y01</v>
          </cell>
          <cell r="B1103" t="str">
            <v>Short Term Oil</v>
          </cell>
          <cell r="C1103" t="str">
            <v>STOG Restoration - Offshore</v>
          </cell>
          <cell r="D1103" t="str">
            <v>D_EAzz_OFS_Y01</v>
          </cell>
          <cell r="E1103" t="str">
            <v>STOG - Restoration - EA</v>
          </cell>
          <cell r="F1103" t="str">
            <v>OFFSHORE</v>
          </cell>
          <cell r="G1103" t="str">
            <v>Off Shore</v>
          </cell>
          <cell r="H1103" t="str">
            <v>OML - 18</v>
          </cell>
          <cell r="I1103" t="str">
            <v>EA</v>
          </cell>
          <cell r="J1103">
            <v>0</v>
          </cell>
          <cell r="K1103">
            <v>0</v>
          </cell>
          <cell r="L1103" t="str">
            <v>Ikpolo , Ernest</v>
          </cell>
        </row>
        <row r="1104">
          <cell r="A1104" t="str">
            <v>NIP_BP11_D_EAzz_OFS_R02</v>
          </cell>
          <cell r="B1104" t="str">
            <v>Short Term Oil</v>
          </cell>
          <cell r="C1104" t="str">
            <v>STOG Restoration - Offshore</v>
          </cell>
          <cell r="D1104" t="str">
            <v>D_EAzz_OFS_R02</v>
          </cell>
          <cell r="E1104" t="str">
            <v>STOG - Restoration - EA</v>
          </cell>
          <cell r="F1104" t="str">
            <v>OFFSHORE</v>
          </cell>
          <cell r="G1104" t="str">
            <v>Off Shore</v>
          </cell>
          <cell r="H1104" t="str">
            <v>OML - 18</v>
          </cell>
          <cell r="I1104" t="str">
            <v>EA</v>
          </cell>
          <cell r="J1104">
            <v>0</v>
          </cell>
          <cell r="K1104">
            <v>0</v>
          </cell>
          <cell r="L1104" t="str">
            <v>Ikpolo , Ernest</v>
          </cell>
        </row>
        <row r="1105">
          <cell r="A1105" t="str">
            <v>NIP_BP11_D_EAzz_OFS_R01</v>
          </cell>
          <cell r="B1105" t="str">
            <v>Short Term Oil</v>
          </cell>
          <cell r="C1105" t="str">
            <v>STOG Restoration - Offshore</v>
          </cell>
          <cell r="D1105" t="str">
            <v>D_EAzz_OFS_R01</v>
          </cell>
          <cell r="E1105" t="str">
            <v>STOG - Restoration - EA</v>
          </cell>
          <cell r="F1105" t="str">
            <v>OFFSHORE</v>
          </cell>
          <cell r="G1105" t="str">
            <v>Off Shore</v>
          </cell>
          <cell r="H1105" t="str">
            <v>OML - 18</v>
          </cell>
          <cell r="I1105" t="str">
            <v>EA</v>
          </cell>
          <cell r="J1105">
            <v>0</v>
          </cell>
          <cell r="K1105">
            <v>0</v>
          </cell>
          <cell r="L1105" t="str">
            <v>Ikpolo , Ernest</v>
          </cell>
        </row>
        <row r="1106">
          <cell r="A1106" t="str">
            <v>NIP_BP11_D_SOKU_ES1_R07</v>
          </cell>
          <cell r="B1106" t="str">
            <v>Short Term Oil</v>
          </cell>
          <cell r="C1106" t="str">
            <v>STOG Restoration - Swamp East</v>
          </cell>
          <cell r="D1106" t="str">
            <v>D_SOKU_ES1_R07</v>
          </cell>
          <cell r="E1106" t="str">
            <v>STOG - Restoration - SOKU</v>
          </cell>
          <cell r="F1106" t="str">
            <v>SWAMP EAST</v>
          </cell>
          <cell r="G1106" t="str">
            <v>East</v>
          </cell>
          <cell r="H1106" t="str">
            <v>OML - 43</v>
          </cell>
          <cell r="I1106" t="str">
            <v>SOKU</v>
          </cell>
          <cell r="J1106">
            <v>0</v>
          </cell>
          <cell r="K1106">
            <v>0</v>
          </cell>
          <cell r="L1106" t="str">
            <v>Efenovwe , Augustine</v>
          </cell>
        </row>
        <row r="1107">
          <cell r="A1107" t="str">
            <v>NIP_BP11_D_SOKU_ES1_RG7</v>
          </cell>
          <cell r="B1107" t="str">
            <v>Short Term Oil</v>
          </cell>
          <cell r="C1107" t="str">
            <v>STOG Restoration - Swamp East</v>
          </cell>
          <cell r="D1107" t="str">
            <v>D_SOKU_ES1_RG7</v>
          </cell>
          <cell r="E1107" t="str">
            <v>STOG - Restoration - SOKU</v>
          </cell>
          <cell r="F1107" t="str">
            <v>SWAMP EAST</v>
          </cell>
          <cell r="G1107" t="str">
            <v>East</v>
          </cell>
          <cell r="H1107" t="str">
            <v>OML - 43</v>
          </cell>
          <cell r="I1107" t="str">
            <v>SOKU</v>
          </cell>
          <cell r="J1107">
            <v>0</v>
          </cell>
          <cell r="K1107">
            <v>0</v>
          </cell>
          <cell r="L1107" t="str">
            <v>Efenovwe , Augustine</v>
          </cell>
        </row>
        <row r="1108">
          <cell r="A1108" t="str">
            <v>NIP_BP11_D_AKOS_ES1_R01</v>
          </cell>
          <cell r="B1108" t="str">
            <v>Short Term Oil</v>
          </cell>
          <cell r="C1108" t="str">
            <v>STOG Restoration - Swamp East</v>
          </cell>
          <cell r="D1108" t="str">
            <v>D_AKOS_ES1_R01</v>
          </cell>
          <cell r="E1108" t="str">
            <v>STOG - Restoration - AKASO</v>
          </cell>
          <cell r="F1108" t="str">
            <v>SWAMP EAST</v>
          </cell>
          <cell r="G1108" t="str">
            <v>East</v>
          </cell>
          <cell r="H1108" t="str">
            <v>OML - 35</v>
          </cell>
          <cell r="I1108" t="str">
            <v>AKASO</v>
          </cell>
          <cell r="J1108">
            <v>0</v>
          </cell>
          <cell r="K1108">
            <v>0</v>
          </cell>
          <cell r="L1108" t="str">
            <v>Efenovwe , Augustine</v>
          </cell>
        </row>
        <row r="1109">
          <cell r="A1109" t="str">
            <v>NIP_BP11_D_AKOS_ES1_R04</v>
          </cell>
          <cell r="B1109" t="str">
            <v>Short Term Oil</v>
          </cell>
          <cell r="C1109" t="str">
            <v>STOG Restoration - Swamp East</v>
          </cell>
          <cell r="D1109" t="str">
            <v>D_AKOS_ES1_R04</v>
          </cell>
          <cell r="E1109" t="str">
            <v>STOG - Restoration - AKASO</v>
          </cell>
          <cell r="F1109" t="str">
            <v>SWAMP EAST</v>
          </cell>
          <cell r="G1109" t="str">
            <v>East</v>
          </cell>
          <cell r="H1109" t="str">
            <v>OML - 35</v>
          </cell>
          <cell r="I1109" t="str">
            <v>AKASO</v>
          </cell>
          <cell r="J1109">
            <v>0</v>
          </cell>
          <cell r="K1109">
            <v>0</v>
          </cell>
          <cell r="L1109" t="str">
            <v>Efenovwe , Augustine</v>
          </cell>
        </row>
        <row r="1110">
          <cell r="A1110" t="str">
            <v>NIP_BP11_D_AWOB_ES1_R09</v>
          </cell>
          <cell r="B1110" t="str">
            <v>Short Term Oil</v>
          </cell>
          <cell r="C1110" t="str">
            <v>STOG Restoration - Swamp East</v>
          </cell>
          <cell r="D1110" t="str">
            <v>D_AWOB_ES1_R09</v>
          </cell>
          <cell r="E1110" t="str">
            <v>STOG - Restoration - AWOBA</v>
          </cell>
          <cell r="F1110" t="str">
            <v>SWAMP EAST</v>
          </cell>
          <cell r="G1110" t="str">
            <v>East</v>
          </cell>
          <cell r="H1110" t="str">
            <v>OML - 35</v>
          </cell>
          <cell r="I1110" t="str">
            <v>AWOBA</v>
          </cell>
          <cell r="J1110">
            <v>0</v>
          </cell>
          <cell r="K1110">
            <v>0</v>
          </cell>
          <cell r="L1110" t="str">
            <v>Efenovwe , Augustine</v>
          </cell>
        </row>
        <row r="1111">
          <cell r="A1111" t="str">
            <v>NIP_BP11_D_SBAS_ES2_R01</v>
          </cell>
          <cell r="B1111" t="str">
            <v>Short Term Oil</v>
          </cell>
          <cell r="C1111" t="str">
            <v>STOG Restoration - Swamp East</v>
          </cell>
          <cell r="D1111" t="str">
            <v>D_SBAS_ES2_R01</v>
          </cell>
          <cell r="E1111">
            <v>0</v>
          </cell>
          <cell r="F1111" t="str">
            <v>N/A</v>
          </cell>
          <cell r="G1111" t="str">
            <v>N/A</v>
          </cell>
          <cell r="H1111" t="str">
            <v>N/A</v>
          </cell>
          <cell r="I1111" t="str">
            <v>SANTA BARBARA SOUTH</v>
          </cell>
          <cell r="J1111">
            <v>0</v>
          </cell>
          <cell r="K1111">
            <v>0</v>
          </cell>
          <cell r="L1111" t="str">
            <v>N/A</v>
          </cell>
        </row>
        <row r="1112">
          <cell r="A1112" t="str">
            <v>NIP_BP11_D_ODEC_ES2_R04</v>
          </cell>
          <cell r="B1112" t="str">
            <v>Short Term Oil</v>
          </cell>
          <cell r="C1112" t="str">
            <v>STOG Restoration - Swamp East</v>
          </cell>
          <cell r="D1112" t="str">
            <v>D_ODEC_ES2_R04</v>
          </cell>
          <cell r="E1112" t="str">
            <v>STOG Restoration - Swamp East</v>
          </cell>
          <cell r="F1112" t="str">
            <v>SWAMP EAST</v>
          </cell>
          <cell r="G1112" t="str">
            <v>East</v>
          </cell>
          <cell r="H1112" t="str">
            <v>OML - 29</v>
          </cell>
          <cell r="I1112" t="str">
            <v>ODEAMA CREEK</v>
          </cell>
          <cell r="J1112">
            <v>0</v>
          </cell>
          <cell r="K1112">
            <v>0</v>
          </cell>
          <cell r="L1112" t="str">
            <v>Alikah , Ehidiamhen</v>
          </cell>
        </row>
        <row r="1113">
          <cell r="A1113" t="str">
            <v>NIP_BP11_D_SBAR_ES2_R04</v>
          </cell>
          <cell r="B1113" t="str">
            <v>Short Term Oil</v>
          </cell>
          <cell r="C1113" t="str">
            <v>STOG Restoration - Swamp East</v>
          </cell>
          <cell r="D1113" t="str">
            <v>D_SBAR_ES2_R04</v>
          </cell>
          <cell r="E1113" t="str">
            <v>STOG Restoration - Swamp East</v>
          </cell>
          <cell r="F1113" t="str">
            <v>SWAMP EAST</v>
          </cell>
          <cell r="G1113" t="str">
            <v>East</v>
          </cell>
          <cell r="H1113" t="str">
            <v>OML - 29</v>
          </cell>
          <cell r="I1113" t="str">
            <v>SANTA BARBARA</v>
          </cell>
          <cell r="J1113">
            <v>0</v>
          </cell>
          <cell r="K1113">
            <v>0</v>
          </cell>
          <cell r="L1113" t="str">
            <v>Alikah , Ehidiamhen</v>
          </cell>
        </row>
        <row r="1114">
          <cell r="A1114" t="str">
            <v>NIP_BP11_D_SBAR_ES2_R02</v>
          </cell>
          <cell r="B1114" t="str">
            <v>Short Term Oil</v>
          </cell>
          <cell r="C1114" t="str">
            <v>STOG Restoration - Swamp East</v>
          </cell>
          <cell r="D1114" t="str">
            <v>D_SBAR_ES2_R02</v>
          </cell>
          <cell r="E1114" t="str">
            <v>STOG Restoration - Swamp East</v>
          </cell>
          <cell r="F1114" t="str">
            <v>SWAMP EAST</v>
          </cell>
          <cell r="G1114" t="str">
            <v>East</v>
          </cell>
          <cell r="H1114" t="str">
            <v>OML - 29</v>
          </cell>
          <cell r="I1114" t="str">
            <v>SANTA BARBARA</v>
          </cell>
          <cell r="J1114">
            <v>0</v>
          </cell>
          <cell r="K1114">
            <v>0</v>
          </cell>
          <cell r="L1114" t="str">
            <v>Alikah , Ehidiamhen</v>
          </cell>
        </row>
        <row r="1115">
          <cell r="A1115" t="str">
            <v>NIP_BP11_D_ODEC_ES2_R02</v>
          </cell>
          <cell r="B1115" t="str">
            <v>Short Term Oil</v>
          </cell>
          <cell r="C1115" t="str">
            <v>STOG Restoration - Swamp East</v>
          </cell>
          <cell r="D1115" t="str">
            <v>D_ODEC_ES2_R02</v>
          </cell>
          <cell r="E1115" t="str">
            <v>STOG Restoration - Swamp East</v>
          </cell>
          <cell r="F1115" t="str">
            <v>SWAMP EAST</v>
          </cell>
          <cell r="G1115" t="str">
            <v>East</v>
          </cell>
          <cell r="H1115" t="str">
            <v>OML - 29</v>
          </cell>
          <cell r="I1115" t="str">
            <v>ODEAMA CREEK</v>
          </cell>
          <cell r="J1115">
            <v>0</v>
          </cell>
          <cell r="K1115">
            <v>0</v>
          </cell>
          <cell r="L1115" t="str">
            <v>Alikah , Ehidiamhen</v>
          </cell>
        </row>
        <row r="1116">
          <cell r="A1116" t="str">
            <v>NIP_BP11_D_NEMC_ES2_R04</v>
          </cell>
          <cell r="B1116" t="str">
            <v>Short Term Oil</v>
          </cell>
          <cell r="C1116" t="str">
            <v>STOG Restoration - Swamp East</v>
          </cell>
          <cell r="D1116" t="str">
            <v>D_NEMC_ES2_R04</v>
          </cell>
          <cell r="E1116" t="str">
            <v>STOG Restoration - Swamp East</v>
          </cell>
          <cell r="F1116" t="str">
            <v>SWAMP EAST</v>
          </cell>
          <cell r="G1116" t="str">
            <v>East</v>
          </cell>
          <cell r="H1116" t="str">
            <v>OML - 29</v>
          </cell>
          <cell r="I1116" t="str">
            <v>NEMBE CREEK</v>
          </cell>
          <cell r="J1116">
            <v>0</v>
          </cell>
          <cell r="K1116">
            <v>0</v>
          </cell>
          <cell r="L1116" t="str">
            <v>Alikah , Ehidiamhen</v>
          </cell>
        </row>
        <row r="1117">
          <cell r="A1117" t="str">
            <v>NIP_BP11_D_NEMC_ES2_R02</v>
          </cell>
          <cell r="B1117" t="str">
            <v>Short Term Oil</v>
          </cell>
          <cell r="C1117" t="str">
            <v>STOG Restoration - Swamp East</v>
          </cell>
          <cell r="D1117" t="str">
            <v>D_NEMC_ES2_R02</v>
          </cell>
          <cell r="E1117" t="str">
            <v>STOG Restoration - Swamp East</v>
          </cell>
          <cell r="F1117" t="str">
            <v>SWAMP EAST</v>
          </cell>
          <cell r="G1117" t="str">
            <v>East</v>
          </cell>
          <cell r="H1117" t="str">
            <v>OML - 29</v>
          </cell>
          <cell r="I1117" t="str">
            <v>NEMBE CREEK</v>
          </cell>
          <cell r="J1117">
            <v>0</v>
          </cell>
          <cell r="K1117">
            <v>0</v>
          </cell>
          <cell r="L1117" t="str">
            <v>Alikah , Ehidiamhen</v>
          </cell>
        </row>
        <row r="1118">
          <cell r="A1118" t="str">
            <v>NIP_BP11_D_KRAK_ES1_R02</v>
          </cell>
          <cell r="B1118" t="str">
            <v>Short Term Oil</v>
          </cell>
          <cell r="C1118" t="str">
            <v>STOG Restoration - Swamp East</v>
          </cell>
          <cell r="D1118" t="str">
            <v>D_KRAK_ES1_R02</v>
          </cell>
          <cell r="E1118" t="str">
            <v>STOG Restoration - Swamp East</v>
          </cell>
          <cell r="F1118" t="str">
            <v>SWAMP EAST</v>
          </cell>
          <cell r="G1118" t="str">
            <v>East</v>
          </cell>
          <cell r="H1118" t="str">
            <v>OML - 18</v>
          </cell>
          <cell r="I1118" t="str">
            <v>KRAKAMA</v>
          </cell>
          <cell r="J1118">
            <v>0</v>
          </cell>
          <cell r="K1118">
            <v>0</v>
          </cell>
          <cell r="L1118" t="str">
            <v>Alikah , Ehidiamhen</v>
          </cell>
        </row>
        <row r="1119">
          <cell r="A1119" t="str">
            <v>NIP_BP11_D_AWOB_ES1_R02</v>
          </cell>
          <cell r="B1119" t="str">
            <v>Short Term Oil</v>
          </cell>
          <cell r="C1119" t="str">
            <v>STOG Restoration - Swamp East</v>
          </cell>
          <cell r="D1119" t="str">
            <v>D_AWOB_ES1_R02</v>
          </cell>
          <cell r="E1119" t="str">
            <v>STOG Restoration - Swamp East</v>
          </cell>
          <cell r="F1119" t="str">
            <v>SWAMP EAST</v>
          </cell>
          <cell r="G1119" t="str">
            <v>East</v>
          </cell>
          <cell r="H1119" t="str">
            <v>OML - 24</v>
          </cell>
          <cell r="I1119" t="str">
            <v>AWOBA</v>
          </cell>
          <cell r="J1119">
            <v>0</v>
          </cell>
          <cell r="K1119">
            <v>0</v>
          </cell>
          <cell r="L1119" t="str">
            <v>Alikah , Ehidiamhen</v>
          </cell>
        </row>
        <row r="1120">
          <cell r="A1120" t="str">
            <v>NIP_BP11_D_BONN_ES1_R01</v>
          </cell>
          <cell r="B1120" t="str">
            <v>Short Term Oil</v>
          </cell>
          <cell r="C1120" t="str">
            <v>STOG Restoration - Swamp East</v>
          </cell>
          <cell r="D1120" t="str">
            <v>D_BONN_ES1_R01</v>
          </cell>
          <cell r="E1120" t="str">
            <v>STOG Restoration - Swamp East</v>
          </cell>
          <cell r="F1120" t="str">
            <v>SWAMP EAST</v>
          </cell>
          <cell r="G1120" t="str">
            <v>East</v>
          </cell>
          <cell r="H1120" t="str">
            <v>OML - 11</v>
          </cell>
          <cell r="I1120" t="str">
            <v>BONNY</v>
          </cell>
          <cell r="J1120">
            <v>0</v>
          </cell>
          <cell r="K1120">
            <v>0</v>
          </cell>
          <cell r="L1120" t="str">
            <v>Alikah , Ehidiamhen</v>
          </cell>
        </row>
        <row r="1121">
          <cell r="A1121" t="str">
            <v>NIP_BP11_D_BONN_ES1_R02</v>
          </cell>
          <cell r="B1121" t="str">
            <v>Short Term Oil</v>
          </cell>
          <cell r="C1121" t="str">
            <v>STOG Restoration - Swamp East</v>
          </cell>
          <cell r="D1121" t="str">
            <v>D_BONN_ES1_R02</v>
          </cell>
          <cell r="E1121" t="str">
            <v>STOG Restoration - Swamp East</v>
          </cell>
          <cell r="F1121" t="str">
            <v>SWAMP EAST</v>
          </cell>
          <cell r="G1121" t="str">
            <v>East</v>
          </cell>
          <cell r="H1121" t="str">
            <v>OML - 11</v>
          </cell>
          <cell r="I1121" t="str">
            <v>BONNY</v>
          </cell>
          <cell r="J1121">
            <v>0</v>
          </cell>
          <cell r="K1121">
            <v>0</v>
          </cell>
          <cell r="L1121" t="str">
            <v>Alikah , Ehidiamhen</v>
          </cell>
        </row>
        <row r="1122">
          <cell r="A1122" t="str">
            <v>NIP_BP11_D_BONN_ES1_SG1</v>
          </cell>
          <cell r="B1122" t="str">
            <v>Short Term Oil</v>
          </cell>
          <cell r="C1122" t="str">
            <v>STOG Restoration - Swamp East</v>
          </cell>
          <cell r="D1122" t="str">
            <v>D_BONN_ES1_SG1</v>
          </cell>
          <cell r="E1122" t="str">
            <v>STOG Restoration - Swamp East</v>
          </cell>
          <cell r="F1122" t="str">
            <v>SWAMP EAST</v>
          </cell>
          <cell r="G1122" t="str">
            <v>East</v>
          </cell>
          <cell r="H1122" t="str">
            <v>OML - 11</v>
          </cell>
          <cell r="I1122" t="str">
            <v>BONNY</v>
          </cell>
          <cell r="J1122">
            <v>0</v>
          </cell>
          <cell r="K1122">
            <v>0</v>
          </cell>
          <cell r="L1122" t="str">
            <v>Alikah , Ehidiamhen</v>
          </cell>
        </row>
        <row r="1123">
          <cell r="A1123" t="str">
            <v>NIP_BP11_D_EKUL_ES2_R04</v>
          </cell>
          <cell r="B1123" t="str">
            <v>Short Term Oil</v>
          </cell>
          <cell r="C1123" t="str">
            <v>STOG Restoration - Swamp East</v>
          </cell>
          <cell r="D1123" t="str">
            <v>D_EKUL_ES2_R04</v>
          </cell>
          <cell r="E1123" t="str">
            <v>STOG Restoration - Swamp East</v>
          </cell>
          <cell r="F1123" t="str">
            <v>SWAMP EAST</v>
          </cell>
          <cell r="G1123" t="str">
            <v>East</v>
          </cell>
          <cell r="H1123" t="str">
            <v>OML - 24</v>
          </cell>
          <cell r="I1123" t="str">
            <v>EKULAMA</v>
          </cell>
          <cell r="J1123">
            <v>0</v>
          </cell>
          <cell r="K1123">
            <v>0</v>
          </cell>
          <cell r="L1123" t="str">
            <v>Alikah , Ehidiamhen</v>
          </cell>
        </row>
        <row r="1124">
          <cell r="A1124" t="str">
            <v>NIP_BP11_D_ORUB_ES1_R07</v>
          </cell>
          <cell r="B1124" t="str">
            <v>Short Term Oil</v>
          </cell>
          <cell r="C1124" t="str">
            <v>STOG Restoration - Swamp East</v>
          </cell>
          <cell r="D1124" t="str">
            <v>D_ORUB_ES1_R07</v>
          </cell>
          <cell r="E1124" t="str">
            <v>STOG - Restoration - ORUBIRI</v>
          </cell>
          <cell r="F1124" t="str">
            <v>SWAMP EAST</v>
          </cell>
          <cell r="G1124" t="str">
            <v>East</v>
          </cell>
          <cell r="H1124" t="str">
            <v>OML - 35</v>
          </cell>
          <cell r="I1124" t="str">
            <v>ORUBIRI</v>
          </cell>
          <cell r="J1124">
            <v>0</v>
          </cell>
          <cell r="K1124">
            <v>0</v>
          </cell>
          <cell r="L1124" t="str">
            <v>Efenovwe , Augustine</v>
          </cell>
        </row>
        <row r="1125">
          <cell r="A1125" t="str">
            <v>NIP_BP11_D_ODEC_ES2_R03</v>
          </cell>
          <cell r="B1125" t="str">
            <v>Short Term Oil</v>
          </cell>
          <cell r="C1125" t="str">
            <v>STOG Restoration - Swamp East</v>
          </cell>
          <cell r="D1125" t="str">
            <v>D_ODEC_ES2_R03</v>
          </cell>
          <cell r="E1125" t="str">
            <v>STOG - Restoration - ODEAMA CREEK</v>
          </cell>
          <cell r="F1125" t="str">
            <v>SWAMP EAST</v>
          </cell>
          <cell r="G1125" t="str">
            <v>East</v>
          </cell>
          <cell r="H1125" t="str">
            <v>OML - 29</v>
          </cell>
          <cell r="I1125" t="str">
            <v>ODEAMA CREEK</v>
          </cell>
          <cell r="J1125">
            <v>0</v>
          </cell>
          <cell r="K1125">
            <v>0</v>
          </cell>
          <cell r="L1125" t="str">
            <v>Efenovwe , Augustine</v>
          </cell>
        </row>
        <row r="1126">
          <cell r="A1126" t="str">
            <v>NIP_BP11_D_ODEC_ES2_R07</v>
          </cell>
          <cell r="B1126" t="str">
            <v>Short Term Oil</v>
          </cell>
          <cell r="C1126" t="str">
            <v>STOG Restoration - Swamp East</v>
          </cell>
          <cell r="D1126" t="str">
            <v>D_ODEC_ES2_R07</v>
          </cell>
          <cell r="E1126" t="str">
            <v>STOG - Restoration - ODEAMA CREEK</v>
          </cell>
          <cell r="F1126" t="str">
            <v>SWAMP EAST</v>
          </cell>
          <cell r="G1126" t="str">
            <v>East</v>
          </cell>
          <cell r="H1126" t="str">
            <v>OML - 29</v>
          </cell>
          <cell r="I1126" t="str">
            <v>ODEAMA CREEK</v>
          </cell>
          <cell r="J1126">
            <v>0</v>
          </cell>
          <cell r="K1126">
            <v>0</v>
          </cell>
          <cell r="L1126" t="str">
            <v>Efenovwe , Augustine</v>
          </cell>
        </row>
        <row r="1127">
          <cell r="A1127" t="str">
            <v>NIP_BP11_D_ODEC_ES2_R09</v>
          </cell>
          <cell r="B1127" t="str">
            <v>Short Term Oil</v>
          </cell>
          <cell r="C1127" t="str">
            <v>STOG Restoration - Swamp East</v>
          </cell>
          <cell r="D1127" t="str">
            <v>D_ODEC_ES2_R09</v>
          </cell>
          <cell r="E1127" t="str">
            <v>STOG - Restoration - ODEAMA CREEK</v>
          </cell>
          <cell r="F1127" t="str">
            <v>SWAMP EAST</v>
          </cell>
          <cell r="G1127" t="str">
            <v>East</v>
          </cell>
          <cell r="H1127" t="str">
            <v>OML - 29</v>
          </cell>
          <cell r="I1127" t="str">
            <v>ODEAMA CREEK</v>
          </cell>
          <cell r="J1127">
            <v>0</v>
          </cell>
          <cell r="K1127">
            <v>0</v>
          </cell>
          <cell r="L1127" t="str">
            <v>Efenovwe , Augustine</v>
          </cell>
        </row>
        <row r="1128">
          <cell r="A1128" t="str">
            <v>NIP_BP11_D_BELE_ES2_R01</v>
          </cell>
          <cell r="B1128" t="str">
            <v>Short Term Oil</v>
          </cell>
          <cell r="C1128" t="str">
            <v>STOG Restoration - Swamp East</v>
          </cell>
          <cell r="D1128" t="str">
            <v>D_BELE_ES2_R01</v>
          </cell>
          <cell r="E1128" t="str">
            <v>STOG - Restoration - BELEMA</v>
          </cell>
          <cell r="F1128" t="str">
            <v>SWAMP EAST</v>
          </cell>
          <cell r="G1128" t="str">
            <v>East</v>
          </cell>
          <cell r="H1128" t="str">
            <v>N/A</v>
          </cell>
          <cell r="I1128" t="str">
            <v>BELEMA</v>
          </cell>
          <cell r="J1128">
            <v>0</v>
          </cell>
          <cell r="K1128">
            <v>0</v>
          </cell>
          <cell r="L1128" t="str">
            <v>Efenovwe , Augustine</v>
          </cell>
        </row>
        <row r="1129">
          <cell r="A1129" t="str">
            <v>NIP_BP11_D_EKUL_ES2_R09</v>
          </cell>
          <cell r="B1129" t="str">
            <v>Short Term Oil</v>
          </cell>
          <cell r="C1129" t="str">
            <v>STOG Restoration - Swamp East</v>
          </cell>
          <cell r="D1129" t="str">
            <v>D_EKUL_ES2_R09</v>
          </cell>
          <cell r="E1129" t="str">
            <v>STOG - Restoration - EKULAMA</v>
          </cell>
          <cell r="F1129" t="str">
            <v>SWAMP EAST</v>
          </cell>
          <cell r="G1129" t="str">
            <v>East</v>
          </cell>
          <cell r="H1129" t="str">
            <v>OML - 20</v>
          </cell>
          <cell r="I1129" t="str">
            <v>EKULAMA</v>
          </cell>
          <cell r="J1129">
            <v>0</v>
          </cell>
          <cell r="K1129">
            <v>0</v>
          </cell>
          <cell r="L1129" t="str">
            <v>Efenovwe , Augustine</v>
          </cell>
        </row>
        <row r="1130">
          <cell r="A1130" t="str">
            <v>NIP_BP11_D_AKOS_ES1_R07</v>
          </cell>
          <cell r="B1130" t="str">
            <v>Short Term Oil</v>
          </cell>
          <cell r="C1130" t="str">
            <v>STOG Restoration - Swamp East</v>
          </cell>
          <cell r="D1130" t="str">
            <v>D_AKOS_ES1_R07</v>
          </cell>
          <cell r="E1130" t="str">
            <v>STOG - Restoration - AKASO</v>
          </cell>
          <cell r="F1130" t="str">
            <v>SWAMP EAST</v>
          </cell>
          <cell r="G1130" t="str">
            <v>East</v>
          </cell>
          <cell r="H1130" t="str">
            <v>N/A</v>
          </cell>
          <cell r="I1130" t="str">
            <v>AKASO</v>
          </cell>
          <cell r="J1130">
            <v>0</v>
          </cell>
          <cell r="K1130">
            <v>0</v>
          </cell>
          <cell r="L1130" t="str">
            <v>Efenovwe , Augustine</v>
          </cell>
        </row>
        <row r="1131">
          <cell r="A1131" t="str">
            <v>NIP_BP11_D_SOKU_ES1_R05</v>
          </cell>
          <cell r="B1131" t="str">
            <v>Short Term Oil</v>
          </cell>
          <cell r="C1131" t="str">
            <v>STOG Restoration - Swamp East</v>
          </cell>
          <cell r="D1131" t="str">
            <v>D_SOKU_ES1_R05</v>
          </cell>
          <cell r="E1131" t="str">
            <v>STOG - Restoration - SOKU</v>
          </cell>
          <cell r="F1131" t="str">
            <v>SWAMP EAST</v>
          </cell>
          <cell r="G1131" t="str">
            <v>East</v>
          </cell>
          <cell r="H1131" t="str">
            <v>OML - 43</v>
          </cell>
          <cell r="I1131" t="str">
            <v>SOKU</v>
          </cell>
          <cell r="J1131">
            <v>0</v>
          </cell>
          <cell r="K1131">
            <v>0</v>
          </cell>
          <cell r="L1131" t="str">
            <v>Efenovwe , Augustine</v>
          </cell>
        </row>
        <row r="1132">
          <cell r="A1132" t="str">
            <v>NIP_BP11_D_AKOS_ES1_R03</v>
          </cell>
          <cell r="B1132" t="str">
            <v>Short Term Oil</v>
          </cell>
          <cell r="C1132" t="str">
            <v>STOG Restoration - Swamp East</v>
          </cell>
          <cell r="D1132" t="str">
            <v>D_AKOS_ES1_R03</v>
          </cell>
          <cell r="E1132" t="str">
            <v>STOG - Restoration - AKASO</v>
          </cell>
          <cell r="F1132" t="str">
            <v>SWAMP EAST</v>
          </cell>
          <cell r="G1132" t="str">
            <v>East</v>
          </cell>
          <cell r="H1132" t="str">
            <v>OML - 35</v>
          </cell>
          <cell r="I1132" t="str">
            <v>AKASO</v>
          </cell>
          <cell r="J1132">
            <v>0</v>
          </cell>
          <cell r="K1132">
            <v>0</v>
          </cell>
          <cell r="L1132" t="str">
            <v>Efenovwe , Augustine</v>
          </cell>
        </row>
        <row r="1133">
          <cell r="A1133" t="str">
            <v>NIP_BP11_D_AWNW_ES1_R09</v>
          </cell>
          <cell r="B1133" t="str">
            <v>Short Term Oil</v>
          </cell>
          <cell r="C1133" t="str">
            <v>STOG Restoration - Swamp East</v>
          </cell>
          <cell r="D1133" t="str">
            <v>D_AWNW_ES1_R09</v>
          </cell>
          <cell r="E1133" t="str">
            <v>STOG - Restoration - AWOBA NORTH</v>
          </cell>
          <cell r="F1133" t="str">
            <v>SWAMP EAST</v>
          </cell>
          <cell r="G1133" t="str">
            <v>East</v>
          </cell>
          <cell r="H1133" t="str">
            <v>OML - 35</v>
          </cell>
          <cell r="I1133" t="str">
            <v>AWOBA NORTH</v>
          </cell>
          <cell r="J1133">
            <v>0</v>
          </cell>
          <cell r="K1133">
            <v>0</v>
          </cell>
          <cell r="L1133" t="str">
            <v>Efenovwe , Augustine</v>
          </cell>
        </row>
        <row r="1134">
          <cell r="A1134" t="str">
            <v>NIP_BP11_D_BONN_ES1_R07</v>
          </cell>
          <cell r="B1134" t="str">
            <v>Short Term Oil</v>
          </cell>
          <cell r="C1134" t="str">
            <v>STOG Restoration - Swamp East</v>
          </cell>
          <cell r="D1134" t="str">
            <v>D_BONN_ES1_R07</v>
          </cell>
          <cell r="E1134" t="str">
            <v>STOG - Restoration - BONNY</v>
          </cell>
          <cell r="F1134" t="str">
            <v>SWAMP EAST</v>
          </cell>
          <cell r="G1134" t="str">
            <v>East</v>
          </cell>
          <cell r="H1134" t="str">
            <v>OML - 35</v>
          </cell>
          <cell r="I1134" t="str">
            <v>BONNY</v>
          </cell>
          <cell r="J1134">
            <v>0</v>
          </cell>
          <cell r="K1134">
            <v>0</v>
          </cell>
          <cell r="L1134" t="str">
            <v>Efenovwe , Augustine</v>
          </cell>
        </row>
        <row r="1135">
          <cell r="A1135" t="str">
            <v>NIP_BP11_D_ALAK_ES1_R04</v>
          </cell>
          <cell r="B1135" t="str">
            <v>Short Term Oil</v>
          </cell>
          <cell r="C1135" t="str">
            <v>STOG Restoration - Swamp East</v>
          </cell>
          <cell r="D1135" t="str">
            <v>D_ALAK_ES1_R04</v>
          </cell>
          <cell r="E1135" t="str">
            <v>STOG - Restoration - ALAKIRI</v>
          </cell>
          <cell r="F1135" t="str">
            <v>SWAMP EAST</v>
          </cell>
          <cell r="G1135" t="str">
            <v>East</v>
          </cell>
          <cell r="H1135" t="str">
            <v>OML - 18</v>
          </cell>
          <cell r="I1135" t="str">
            <v>ALAKIRI</v>
          </cell>
          <cell r="J1135">
            <v>0</v>
          </cell>
          <cell r="K1135">
            <v>0</v>
          </cell>
          <cell r="L1135" t="str">
            <v>Efenovwe , Augustine</v>
          </cell>
        </row>
        <row r="1136">
          <cell r="A1136" t="str">
            <v>NIP_BP11_D_ALAK_ES1_RG7</v>
          </cell>
          <cell r="B1136" t="str">
            <v>Short Term Oil</v>
          </cell>
          <cell r="C1136" t="str">
            <v>STOG Restoration - Swamp East</v>
          </cell>
          <cell r="D1136" t="str">
            <v>D_ALAK_ES1_RG7</v>
          </cell>
          <cell r="E1136" t="str">
            <v>STOG - Restoration - ALAKIRI</v>
          </cell>
          <cell r="F1136" t="str">
            <v>SWAMP EAST</v>
          </cell>
          <cell r="G1136" t="str">
            <v>East</v>
          </cell>
          <cell r="H1136" t="str">
            <v>OML - 18</v>
          </cell>
          <cell r="I1136" t="str">
            <v>ALAKIRI</v>
          </cell>
          <cell r="J1136">
            <v>0</v>
          </cell>
          <cell r="K1136">
            <v>0</v>
          </cell>
          <cell r="L1136" t="str">
            <v>Efenovwe , Augustine</v>
          </cell>
        </row>
        <row r="1137">
          <cell r="A1137" t="str">
            <v>NIP_BP11_D_ALAK_ES1_R07</v>
          </cell>
          <cell r="B1137" t="str">
            <v>Short Term Oil</v>
          </cell>
          <cell r="C1137" t="str">
            <v>STOG Restoration - Swamp East</v>
          </cell>
          <cell r="D1137" t="str">
            <v>D_ALAK_ES1_R07</v>
          </cell>
          <cell r="E1137" t="str">
            <v>STOG - Restoration - ALAKIRI</v>
          </cell>
          <cell r="F1137" t="str">
            <v>SWAMP EAST</v>
          </cell>
          <cell r="G1137" t="str">
            <v>East</v>
          </cell>
          <cell r="H1137" t="str">
            <v>OML - 18</v>
          </cell>
          <cell r="I1137" t="str">
            <v>ALAKIRI</v>
          </cell>
          <cell r="J1137">
            <v>0</v>
          </cell>
          <cell r="K1137">
            <v>0</v>
          </cell>
          <cell r="L1137" t="str">
            <v>Efenovwe , Augustine</v>
          </cell>
        </row>
        <row r="1138">
          <cell r="A1138" t="str">
            <v>NIP_BP11_D_ALAK_ES1_R09</v>
          </cell>
          <cell r="B1138" t="str">
            <v>Short Term Oil</v>
          </cell>
          <cell r="C1138" t="str">
            <v>STOG Restoration - Swamp East</v>
          </cell>
          <cell r="D1138" t="str">
            <v>D_ALAK_ES1_R09</v>
          </cell>
          <cell r="E1138" t="str">
            <v>STOG - Restoration - ALAKIRI</v>
          </cell>
          <cell r="F1138" t="str">
            <v>SWAMP EAST</v>
          </cell>
          <cell r="G1138" t="str">
            <v>East</v>
          </cell>
          <cell r="H1138" t="str">
            <v>OML - 18</v>
          </cell>
          <cell r="I1138" t="str">
            <v>ALAKIRI</v>
          </cell>
          <cell r="J1138">
            <v>0</v>
          </cell>
          <cell r="K1138">
            <v>0</v>
          </cell>
          <cell r="L1138" t="str">
            <v>Efenovwe , Augustine</v>
          </cell>
        </row>
        <row r="1139">
          <cell r="A1139" t="str">
            <v>NIP_BP11_D_ALAK_ES1_RG1</v>
          </cell>
          <cell r="B1139" t="str">
            <v>Short Term Oil</v>
          </cell>
          <cell r="C1139" t="str">
            <v>STOG Restoration - Swamp East</v>
          </cell>
          <cell r="D1139" t="str">
            <v>D_ALAK_ES1_RG1</v>
          </cell>
          <cell r="E1139" t="str">
            <v>STOG - Restoration - ALAKIRI</v>
          </cell>
          <cell r="F1139" t="str">
            <v>SWAMP EAST</v>
          </cell>
          <cell r="G1139" t="str">
            <v>East</v>
          </cell>
          <cell r="H1139" t="str">
            <v>OML - 18</v>
          </cell>
          <cell r="I1139" t="str">
            <v>ALAKIRI</v>
          </cell>
          <cell r="J1139">
            <v>0</v>
          </cell>
          <cell r="K1139">
            <v>0</v>
          </cell>
          <cell r="L1139" t="str">
            <v>Efenovwe , Augustine</v>
          </cell>
        </row>
        <row r="1140">
          <cell r="A1140" t="str">
            <v>NIP_BP11_D_ALAK_ES1_Y02</v>
          </cell>
          <cell r="B1140" t="str">
            <v>Short Term Oil</v>
          </cell>
          <cell r="C1140" t="str">
            <v>STOG Restoration - Swamp East</v>
          </cell>
          <cell r="D1140" t="str">
            <v>D_ALAK_ES1_Y02</v>
          </cell>
          <cell r="E1140" t="str">
            <v>STOG - Restoration - ALAKIRI</v>
          </cell>
          <cell r="F1140" t="str">
            <v>SWAMP EAST</v>
          </cell>
          <cell r="G1140" t="str">
            <v>East</v>
          </cell>
          <cell r="H1140" t="str">
            <v>OML - 18</v>
          </cell>
          <cell r="I1140" t="str">
            <v>ALAKIRI</v>
          </cell>
          <cell r="J1140">
            <v>0</v>
          </cell>
          <cell r="K1140">
            <v>0</v>
          </cell>
          <cell r="L1140" t="str">
            <v>Efenovwe , Augustine</v>
          </cell>
        </row>
        <row r="1141">
          <cell r="A1141" t="str">
            <v>NIP_BP11_D_AKOS_ES1_R09</v>
          </cell>
          <cell r="B1141" t="str">
            <v>Short Term Oil</v>
          </cell>
          <cell r="C1141" t="str">
            <v>STOG Restoration - Swamp East</v>
          </cell>
          <cell r="D1141" t="str">
            <v>D_AKOS_ES1_R09</v>
          </cell>
          <cell r="E1141" t="str">
            <v>STOG - Restoration - AKASO</v>
          </cell>
          <cell r="F1141" t="str">
            <v>SWAMP EAST</v>
          </cell>
          <cell r="G1141" t="str">
            <v>East</v>
          </cell>
          <cell r="H1141" t="str">
            <v>OML - 42</v>
          </cell>
          <cell r="I1141" t="str">
            <v>AKASO</v>
          </cell>
          <cell r="J1141">
            <v>0</v>
          </cell>
          <cell r="K1141">
            <v>0</v>
          </cell>
          <cell r="L1141" t="str">
            <v>Efenovwe , Augustine</v>
          </cell>
        </row>
        <row r="1142">
          <cell r="A1142" t="str">
            <v>NIP_BP11_D_BELE_ES2_R09</v>
          </cell>
          <cell r="B1142" t="str">
            <v>Short Term Oil</v>
          </cell>
          <cell r="C1142" t="str">
            <v>STOG Restoration - Swamp East</v>
          </cell>
          <cell r="D1142" t="str">
            <v>D_BELE_ES2_R09</v>
          </cell>
          <cell r="E1142" t="str">
            <v>STOG - Restoration - BELEMA</v>
          </cell>
          <cell r="F1142" t="str">
            <v>SWAMP EAST</v>
          </cell>
          <cell r="G1142" t="str">
            <v>East</v>
          </cell>
          <cell r="H1142" t="str">
            <v>OML - 24</v>
          </cell>
          <cell r="I1142" t="str">
            <v>BELEMA</v>
          </cell>
          <cell r="J1142">
            <v>0</v>
          </cell>
          <cell r="K1142">
            <v>0</v>
          </cell>
          <cell r="L1142" t="str">
            <v>Efenovwe , Augustine</v>
          </cell>
        </row>
        <row r="1143">
          <cell r="A1143" t="str">
            <v>NIP_BP11_D_BELE_ES2_R03</v>
          </cell>
          <cell r="B1143" t="str">
            <v>Short Term Oil</v>
          </cell>
          <cell r="C1143" t="str">
            <v>STOG Restoration - Swamp East</v>
          </cell>
          <cell r="D1143" t="str">
            <v>D_BELE_ES2_R03</v>
          </cell>
          <cell r="E1143" t="str">
            <v>STOG - Restoration - BELEMA</v>
          </cell>
          <cell r="F1143" t="str">
            <v>SWAMP EAST</v>
          </cell>
          <cell r="G1143" t="str">
            <v>East</v>
          </cell>
          <cell r="H1143" t="str">
            <v>N/A</v>
          </cell>
          <cell r="I1143" t="str">
            <v>BELEMA</v>
          </cell>
          <cell r="J1143">
            <v>0</v>
          </cell>
          <cell r="K1143">
            <v>0</v>
          </cell>
          <cell r="L1143" t="str">
            <v>Efenovwe , Augustine</v>
          </cell>
        </row>
        <row r="1144">
          <cell r="A1144" t="str">
            <v>NIP_BP11_D_SBAR_ES2_R01</v>
          </cell>
          <cell r="B1144" t="str">
            <v>Short Term Oil</v>
          </cell>
          <cell r="C1144" t="str">
            <v>STOG Restoration - Swamp East</v>
          </cell>
          <cell r="D1144" t="str">
            <v>D_SBAR_ES2_R01</v>
          </cell>
          <cell r="E1144" t="str">
            <v>STOG - Restoration - SANTA BARBARA</v>
          </cell>
          <cell r="F1144" t="str">
            <v>SWAMP EAST</v>
          </cell>
          <cell r="G1144" t="str">
            <v>East</v>
          </cell>
          <cell r="H1144" t="str">
            <v>OML - 35</v>
          </cell>
          <cell r="I1144" t="str">
            <v>SANTA BARBARA</v>
          </cell>
          <cell r="J1144">
            <v>0</v>
          </cell>
          <cell r="K1144">
            <v>0</v>
          </cell>
          <cell r="L1144" t="str">
            <v>Efenovwe , Augustine</v>
          </cell>
        </row>
        <row r="1145">
          <cell r="A1145" t="str">
            <v>NIP_BP11_D_SBAR_ES2_R05</v>
          </cell>
          <cell r="B1145" t="str">
            <v>Short Term Oil</v>
          </cell>
          <cell r="C1145" t="str">
            <v>STOG Restoration - Swamp East</v>
          </cell>
          <cell r="D1145" t="str">
            <v>D_SBAR_ES2_R05</v>
          </cell>
          <cell r="E1145" t="str">
            <v>STOG - Restoration - SANTA BARBARA</v>
          </cell>
          <cell r="F1145" t="str">
            <v>SWAMP EAST</v>
          </cell>
          <cell r="G1145" t="str">
            <v>East</v>
          </cell>
          <cell r="H1145" t="str">
            <v>OML - 35</v>
          </cell>
          <cell r="I1145" t="str">
            <v>SANTA BARBARA</v>
          </cell>
          <cell r="J1145">
            <v>0</v>
          </cell>
          <cell r="K1145">
            <v>0</v>
          </cell>
          <cell r="L1145" t="str">
            <v>Efenovwe , Augustine</v>
          </cell>
        </row>
        <row r="1146">
          <cell r="A1146" t="str">
            <v>NIP_BP11_D_EKUL_ES2_R01</v>
          </cell>
          <cell r="B1146" t="str">
            <v>Short Term Oil</v>
          </cell>
          <cell r="C1146" t="str">
            <v>STOG Restoration - Swamp East</v>
          </cell>
          <cell r="D1146" t="str">
            <v>D_EKUL_ES2_R01</v>
          </cell>
          <cell r="E1146" t="str">
            <v>STOG - Restoration - EKULAMA</v>
          </cell>
          <cell r="F1146" t="str">
            <v>SWAMP EAST</v>
          </cell>
          <cell r="G1146" t="str">
            <v>East</v>
          </cell>
          <cell r="H1146" t="str">
            <v>OML - 20</v>
          </cell>
          <cell r="I1146" t="str">
            <v>EKULAMA</v>
          </cell>
          <cell r="J1146">
            <v>0</v>
          </cell>
          <cell r="K1146">
            <v>0</v>
          </cell>
          <cell r="L1146" t="str">
            <v>Efenovwe , Augustine</v>
          </cell>
        </row>
        <row r="1147">
          <cell r="A1147" t="str">
            <v>NIP_BP11_D_NEMC_ES2_R01</v>
          </cell>
          <cell r="B1147" t="str">
            <v>Short Term Oil</v>
          </cell>
          <cell r="C1147" t="str">
            <v>STOG Restoration - Swamp East</v>
          </cell>
          <cell r="D1147" t="str">
            <v>D_NEMC_ES2_R01</v>
          </cell>
          <cell r="E1147" t="str">
            <v>STOG - Restoration - NEMBE CREEK</v>
          </cell>
          <cell r="F1147" t="str">
            <v>SWAMP EAST</v>
          </cell>
          <cell r="G1147" t="str">
            <v>East</v>
          </cell>
          <cell r="H1147" t="str">
            <v>OML - 30</v>
          </cell>
          <cell r="I1147" t="str">
            <v>NEMBE CREEK</v>
          </cell>
          <cell r="J1147">
            <v>0</v>
          </cell>
          <cell r="K1147">
            <v>0</v>
          </cell>
          <cell r="L1147" t="str">
            <v>Efenovwe , Augustine</v>
          </cell>
        </row>
        <row r="1148">
          <cell r="A1148" t="str">
            <v>NIP_BP11_D_NEMC_ES2_R03</v>
          </cell>
          <cell r="B1148" t="str">
            <v>Short Term Oil</v>
          </cell>
          <cell r="C1148" t="str">
            <v>STOG Restoration - Swamp East</v>
          </cell>
          <cell r="D1148" t="str">
            <v>D_NEMC_ES2_R03</v>
          </cell>
          <cell r="E1148" t="str">
            <v>STOG - Restoration - NEMBE CREEK</v>
          </cell>
          <cell r="F1148" t="str">
            <v>SWAMP EAST</v>
          </cell>
          <cell r="G1148" t="str">
            <v>East</v>
          </cell>
          <cell r="H1148" t="str">
            <v>OML - 30</v>
          </cell>
          <cell r="I1148" t="str">
            <v>NEMBE CREEK</v>
          </cell>
          <cell r="J1148">
            <v>0</v>
          </cell>
          <cell r="K1148">
            <v>0</v>
          </cell>
          <cell r="L1148" t="str">
            <v>Efenovwe , Augustine</v>
          </cell>
        </row>
        <row r="1149">
          <cell r="A1149" t="str">
            <v>NIP_BP11_D_SOKU_ES1_R01</v>
          </cell>
          <cell r="B1149" t="str">
            <v>Short Term Oil</v>
          </cell>
          <cell r="C1149" t="str">
            <v>STOG Restoration - Swamp East</v>
          </cell>
          <cell r="D1149" t="str">
            <v>D_SOKU_ES1_R01</v>
          </cell>
          <cell r="E1149" t="str">
            <v>STOG - Restoration - SOKU</v>
          </cell>
          <cell r="F1149" t="str">
            <v>SWAMP EAST</v>
          </cell>
          <cell r="G1149" t="str">
            <v>East</v>
          </cell>
          <cell r="H1149" t="str">
            <v>OML - 17</v>
          </cell>
          <cell r="I1149" t="str">
            <v>SOKU</v>
          </cell>
          <cell r="J1149">
            <v>0</v>
          </cell>
          <cell r="K1149">
            <v>0</v>
          </cell>
          <cell r="L1149" t="str">
            <v>Efenovwe , Augustine</v>
          </cell>
        </row>
        <row r="1150">
          <cell r="A1150" t="str">
            <v>NIP_BP11_D_BELN_ES2_R01</v>
          </cell>
          <cell r="B1150" t="str">
            <v>Short Term Oil</v>
          </cell>
          <cell r="C1150" t="str">
            <v>STOG Restoration - Swamp East</v>
          </cell>
          <cell r="D1150" t="str">
            <v>D_BELN_ES2_R01</v>
          </cell>
          <cell r="E1150" t="str">
            <v>STOG - Restoration - BELEMA NORTH</v>
          </cell>
          <cell r="F1150" t="str">
            <v>SWAMP EAST</v>
          </cell>
          <cell r="G1150" t="str">
            <v>East</v>
          </cell>
          <cell r="H1150" t="str">
            <v>OML - 24</v>
          </cell>
          <cell r="I1150" t="str">
            <v>BELEMA NORTH</v>
          </cell>
          <cell r="J1150">
            <v>0</v>
          </cell>
          <cell r="K1150">
            <v>0</v>
          </cell>
          <cell r="L1150" t="str">
            <v>Efenovwe , Augustine</v>
          </cell>
        </row>
        <row r="1151">
          <cell r="A1151" t="str">
            <v>NIP_BP11_D_NEMC_ES2_R09</v>
          </cell>
          <cell r="B1151" t="str">
            <v>Short Term Oil</v>
          </cell>
          <cell r="C1151" t="str">
            <v>STOG Restoration - Swamp East</v>
          </cell>
          <cell r="D1151" t="str">
            <v>D_NEMC_ES2_R09</v>
          </cell>
          <cell r="E1151" t="str">
            <v>STOG - Restoration - NEMBE CREEK</v>
          </cell>
          <cell r="F1151" t="str">
            <v>SWAMP EAST</v>
          </cell>
          <cell r="G1151" t="str">
            <v>East</v>
          </cell>
          <cell r="H1151" t="str">
            <v>OML - 31</v>
          </cell>
          <cell r="I1151" t="str">
            <v>NEMBE CREEK</v>
          </cell>
          <cell r="J1151">
            <v>0</v>
          </cell>
          <cell r="K1151">
            <v>0</v>
          </cell>
          <cell r="L1151" t="str">
            <v>Efenovwe , Augustine</v>
          </cell>
        </row>
        <row r="1152">
          <cell r="A1152" t="str">
            <v>NIP_BP11_D_SOKU_ES1_R02</v>
          </cell>
          <cell r="B1152" t="str">
            <v>Short Term Oil</v>
          </cell>
          <cell r="C1152" t="str">
            <v>STOG Restoration - Swamp East</v>
          </cell>
          <cell r="D1152" t="str">
            <v>D_SOKU_ES1_R02</v>
          </cell>
          <cell r="E1152" t="str">
            <v>STOG - Restoration - SOKU</v>
          </cell>
          <cell r="F1152" t="str">
            <v>SWAMP EAST</v>
          </cell>
          <cell r="G1152" t="str">
            <v>East</v>
          </cell>
          <cell r="H1152" t="str">
            <v>OML - 17</v>
          </cell>
          <cell r="I1152" t="str">
            <v>SOKU</v>
          </cell>
          <cell r="J1152">
            <v>0</v>
          </cell>
          <cell r="K1152">
            <v>0</v>
          </cell>
          <cell r="L1152" t="str">
            <v>Efenovwe , Augustine</v>
          </cell>
        </row>
        <row r="1153">
          <cell r="A1153" t="str">
            <v>NIP_BP11_D_KRAK_ES1_R07</v>
          </cell>
          <cell r="B1153" t="str">
            <v>Short Term Oil</v>
          </cell>
          <cell r="C1153" t="str">
            <v>STOG Restoration - Swamp East</v>
          </cell>
          <cell r="D1153" t="str">
            <v>D_KRAK_ES1_R07</v>
          </cell>
          <cell r="E1153" t="str">
            <v>STOG - Restoration - KRAKAMA</v>
          </cell>
          <cell r="F1153" t="str">
            <v>SWAMP EAST</v>
          </cell>
          <cell r="G1153" t="str">
            <v>East</v>
          </cell>
          <cell r="H1153" t="str">
            <v>OML - 28</v>
          </cell>
          <cell r="I1153" t="str">
            <v>KRAKAMA</v>
          </cell>
          <cell r="J1153">
            <v>0</v>
          </cell>
          <cell r="K1153">
            <v>0</v>
          </cell>
          <cell r="L1153" t="str">
            <v>Efenovwe , Augustine</v>
          </cell>
        </row>
        <row r="1154">
          <cell r="A1154" t="str">
            <v>NIP_BP11_D_CAWC_ES1_R01</v>
          </cell>
          <cell r="B1154" t="str">
            <v>Short Term Oil</v>
          </cell>
          <cell r="C1154" t="str">
            <v>STOG Restoration - Swamp East</v>
          </cell>
          <cell r="D1154" t="str">
            <v>D_CAWC_ES1_R01</v>
          </cell>
          <cell r="E1154" t="str">
            <v>STOG - Restoration - CAWTHORNE CHANNEL</v>
          </cell>
          <cell r="F1154" t="str">
            <v>SWAMP EAST</v>
          </cell>
          <cell r="G1154" t="str">
            <v>East</v>
          </cell>
          <cell r="H1154" t="str">
            <v>OML - 11</v>
          </cell>
          <cell r="I1154" t="str">
            <v>CAWTHORNE CHANNEL</v>
          </cell>
          <cell r="J1154">
            <v>0</v>
          </cell>
          <cell r="K1154">
            <v>0</v>
          </cell>
          <cell r="L1154" t="str">
            <v>Efenovwe , Augustine</v>
          </cell>
        </row>
        <row r="1155">
          <cell r="A1155" t="str">
            <v>NIP_BP11_D_CAWC_ES1_R04</v>
          </cell>
          <cell r="B1155" t="str">
            <v>Short Term Oil</v>
          </cell>
          <cell r="C1155" t="str">
            <v>STOG Restoration - Swamp East</v>
          </cell>
          <cell r="D1155" t="str">
            <v>D_CAWC_ES1_R04</v>
          </cell>
          <cell r="E1155" t="str">
            <v>STOG - Restoration - CAWTHORNE CHANNEL</v>
          </cell>
          <cell r="F1155" t="str">
            <v>SWAMP EAST</v>
          </cell>
          <cell r="G1155" t="str">
            <v>East</v>
          </cell>
          <cell r="H1155" t="str">
            <v>OML - 11</v>
          </cell>
          <cell r="I1155" t="str">
            <v>CAWTHORNE CHANNEL</v>
          </cell>
          <cell r="J1155">
            <v>0</v>
          </cell>
          <cell r="K1155">
            <v>0</v>
          </cell>
          <cell r="L1155" t="str">
            <v>Efenovwe , Augustine</v>
          </cell>
        </row>
        <row r="1156">
          <cell r="A1156" t="str">
            <v>NIP_BP11_D_CAWC_ES1_R07</v>
          </cell>
          <cell r="B1156" t="str">
            <v>Short Term Oil</v>
          </cell>
          <cell r="C1156" t="str">
            <v>STOG Restoration - Swamp East</v>
          </cell>
          <cell r="D1156" t="str">
            <v>D_CAWC_ES1_R07</v>
          </cell>
          <cell r="E1156" t="str">
            <v>STOG - Restoration - CAWTHORNE CHANNEL</v>
          </cell>
          <cell r="F1156" t="str">
            <v>SWAMP EAST</v>
          </cell>
          <cell r="G1156" t="str">
            <v>East</v>
          </cell>
          <cell r="H1156" t="str">
            <v>OML - 11</v>
          </cell>
          <cell r="I1156" t="str">
            <v>CAWTHORNE CHANNEL</v>
          </cell>
          <cell r="J1156">
            <v>0</v>
          </cell>
          <cell r="K1156">
            <v>0</v>
          </cell>
          <cell r="L1156" t="str">
            <v>Efenovwe , Augustine</v>
          </cell>
        </row>
        <row r="1157">
          <cell r="A1157" t="str">
            <v>NIP_BP11_D_CAWC_ES1_R09</v>
          </cell>
          <cell r="B1157" t="str">
            <v>Short Term Oil</v>
          </cell>
          <cell r="C1157" t="str">
            <v>STOG Restoration - Swamp East</v>
          </cell>
          <cell r="D1157" t="str">
            <v>D_CAWC_ES1_R09</v>
          </cell>
          <cell r="E1157" t="str">
            <v>STOG - Restoration - CAWTHORNE CHANNEL</v>
          </cell>
          <cell r="F1157" t="str">
            <v>SWAMP EAST</v>
          </cell>
          <cell r="G1157" t="str">
            <v>East</v>
          </cell>
          <cell r="H1157" t="str">
            <v>OML - 11</v>
          </cell>
          <cell r="I1157" t="str">
            <v>CAWTHORNE CHANNEL</v>
          </cell>
          <cell r="J1157">
            <v>0</v>
          </cell>
          <cell r="K1157">
            <v>0</v>
          </cell>
          <cell r="L1157" t="str">
            <v>Efenovwe , Augustine</v>
          </cell>
        </row>
        <row r="1158">
          <cell r="A1158" t="str">
            <v>NIP_BP11_D_BENS_WS2_R02</v>
          </cell>
          <cell r="B1158" t="str">
            <v>Short Term Oil</v>
          </cell>
          <cell r="C1158" t="str">
            <v>STOG Restoration - Swamp West</v>
          </cell>
          <cell r="D1158" t="str">
            <v>D_BENS_WS2_R02</v>
          </cell>
          <cell r="E1158">
            <v>0</v>
          </cell>
          <cell r="F1158" t="str">
            <v>N/A</v>
          </cell>
          <cell r="G1158" t="str">
            <v>N/A</v>
          </cell>
          <cell r="H1158" t="str">
            <v>N/A</v>
          </cell>
          <cell r="I1158" t="str">
            <v>BENISEDE</v>
          </cell>
          <cell r="J1158">
            <v>0</v>
          </cell>
          <cell r="K1158">
            <v>0</v>
          </cell>
          <cell r="L1158" t="str">
            <v>N/A</v>
          </cell>
        </row>
        <row r="1159">
          <cell r="A1159" t="str">
            <v>NIP_BP11_D_ESCB_WS1_R01</v>
          </cell>
          <cell r="B1159" t="str">
            <v>Short Term Oil</v>
          </cell>
          <cell r="C1159" t="str">
            <v>STOG Restoration - Swamp West</v>
          </cell>
          <cell r="D1159" t="str">
            <v>D_ESCB_WS1_R01</v>
          </cell>
          <cell r="E1159" t="str">
            <v>STOG Restoration - Swamp West</v>
          </cell>
          <cell r="F1159" t="str">
            <v>SWAMP WEST</v>
          </cell>
          <cell r="G1159" t="str">
            <v>West</v>
          </cell>
          <cell r="H1159" t="str">
            <v>OML - 43</v>
          </cell>
          <cell r="I1159" t="str">
            <v>ESCRAVOS BEACH</v>
          </cell>
          <cell r="J1159">
            <v>0</v>
          </cell>
          <cell r="K1159">
            <v>0</v>
          </cell>
          <cell r="L1159" t="str">
            <v>Baranu , Suka</v>
          </cell>
        </row>
        <row r="1160">
          <cell r="A1160" t="str">
            <v>NIP_BP11_D_FORC_WS1_R02</v>
          </cell>
          <cell r="B1160" t="str">
            <v>Short Term Oil</v>
          </cell>
          <cell r="C1160" t="str">
            <v>STOG Restoration - Swamp West</v>
          </cell>
          <cell r="D1160" t="str">
            <v>D_FORC_WS1_R02</v>
          </cell>
          <cell r="E1160" t="str">
            <v>STOG Restoration - Swamp West</v>
          </cell>
          <cell r="F1160" t="str">
            <v>SWAMP WEST</v>
          </cell>
          <cell r="G1160" t="str">
            <v>West</v>
          </cell>
          <cell r="H1160" t="str">
            <v>OML - 43</v>
          </cell>
          <cell r="I1160" t="str">
            <v>N/A</v>
          </cell>
          <cell r="J1160">
            <v>0</v>
          </cell>
          <cell r="K1160">
            <v>0</v>
          </cell>
          <cell r="L1160" t="str">
            <v>Baranu , Suka</v>
          </cell>
        </row>
        <row r="1161">
          <cell r="A1161" t="str">
            <v>NIP_BP11_D_OTUM_WS1_R01</v>
          </cell>
          <cell r="B1161" t="str">
            <v>Short Term Oil</v>
          </cell>
          <cell r="C1161" t="str">
            <v>STOG Restoration - Swamp West</v>
          </cell>
          <cell r="D1161" t="str">
            <v>D_OTUM_WS1_R01</v>
          </cell>
          <cell r="E1161" t="str">
            <v>STOG - Restoration - OTUMARA</v>
          </cell>
          <cell r="F1161" t="str">
            <v>SWAMP WEST</v>
          </cell>
          <cell r="G1161" t="str">
            <v>West</v>
          </cell>
          <cell r="H1161" t="str">
            <v>OML - 30</v>
          </cell>
          <cell r="I1161" t="str">
            <v>OTUMARA</v>
          </cell>
          <cell r="J1161">
            <v>0</v>
          </cell>
          <cell r="K1161">
            <v>0</v>
          </cell>
          <cell r="L1161" t="str">
            <v>Baranu , Suka</v>
          </cell>
        </row>
        <row r="1162">
          <cell r="A1162" t="str">
            <v>NIP_BP11_D_AJAT_WS2_R01</v>
          </cell>
          <cell r="B1162" t="str">
            <v>Short Term Oil</v>
          </cell>
          <cell r="C1162" t="str">
            <v>STOG Restoration - Swamp West</v>
          </cell>
          <cell r="D1162" t="str">
            <v>D_AJAT_WS2_R01</v>
          </cell>
          <cell r="E1162" t="str">
            <v>STOG - Restoration - AJATITON</v>
          </cell>
          <cell r="F1162" t="str">
            <v>SWAMP WEST</v>
          </cell>
          <cell r="G1162" t="str">
            <v>West</v>
          </cell>
          <cell r="H1162" t="str">
            <v>OML - 17</v>
          </cell>
          <cell r="I1162" t="str">
            <v>AJATITON</v>
          </cell>
          <cell r="J1162">
            <v>0</v>
          </cell>
          <cell r="K1162">
            <v>0</v>
          </cell>
          <cell r="L1162" t="str">
            <v>Baranu , Suka</v>
          </cell>
        </row>
        <row r="1163">
          <cell r="A1163" t="str">
            <v>NIP_BP11_D_KANB_WS2_R01</v>
          </cell>
          <cell r="B1163" t="str">
            <v>Short Term Oil</v>
          </cell>
          <cell r="C1163" t="str">
            <v>STOG Restoration - Swamp West</v>
          </cell>
          <cell r="D1163" t="str">
            <v>D_KANB_WS2_R01</v>
          </cell>
          <cell r="E1163" t="str">
            <v>STOG - Restoration - KANBO</v>
          </cell>
          <cell r="F1163" t="str">
            <v>SWAMP WEST</v>
          </cell>
          <cell r="G1163" t="str">
            <v>West</v>
          </cell>
          <cell r="H1163" t="str">
            <v>OML - 11</v>
          </cell>
          <cell r="I1163" t="str">
            <v>KANBO</v>
          </cell>
          <cell r="J1163">
            <v>0</v>
          </cell>
          <cell r="K1163">
            <v>0</v>
          </cell>
          <cell r="L1163" t="str">
            <v>Baranu , Suka</v>
          </cell>
        </row>
        <row r="1164">
          <cell r="A1164" t="str">
            <v>NIP_BP11_D_OPNO_WS2_R01</v>
          </cell>
          <cell r="B1164" t="str">
            <v>Short Term Oil</v>
          </cell>
          <cell r="C1164" t="str">
            <v>STOG Restoration - Swamp West</v>
          </cell>
          <cell r="D1164" t="str">
            <v>D_OPNO_WS2_R01</v>
          </cell>
          <cell r="E1164" t="str">
            <v>STOG - Restoration - OPUKUSHI NORTH</v>
          </cell>
          <cell r="F1164" t="str">
            <v>SWAMP WEST</v>
          </cell>
          <cell r="G1164" t="str">
            <v>West</v>
          </cell>
          <cell r="H1164" t="str">
            <v>OML - 46</v>
          </cell>
          <cell r="I1164" t="str">
            <v>OPUKUSHI NORTH</v>
          </cell>
          <cell r="J1164">
            <v>0</v>
          </cell>
          <cell r="K1164">
            <v>0</v>
          </cell>
          <cell r="L1164" t="str">
            <v>Baranu , Suka</v>
          </cell>
        </row>
        <row r="1165">
          <cell r="A1165" t="str">
            <v>NIP_BP11_D_OPUK_WS2_R03</v>
          </cell>
          <cell r="B1165" t="str">
            <v>Short Term Oil</v>
          </cell>
          <cell r="C1165" t="str">
            <v>STOG Restoration - Swamp West</v>
          </cell>
          <cell r="D1165" t="str">
            <v>D_OPUK_WS2_R03</v>
          </cell>
          <cell r="E1165" t="str">
            <v>STOG Restoration - Swamp West</v>
          </cell>
          <cell r="F1165" t="str">
            <v>SWAMP WEST</v>
          </cell>
          <cell r="G1165" t="str">
            <v>West</v>
          </cell>
          <cell r="H1165" t="str">
            <v>OML - 35</v>
          </cell>
          <cell r="I1165" t="str">
            <v>OPUKUSHI</v>
          </cell>
          <cell r="J1165">
            <v>0</v>
          </cell>
          <cell r="K1165">
            <v>0</v>
          </cell>
          <cell r="L1165" t="str">
            <v>Baranu , Suka</v>
          </cell>
        </row>
        <row r="1166">
          <cell r="A1166" t="str">
            <v>NIP_BP11_D_OTUM_WS1_R02</v>
          </cell>
          <cell r="B1166" t="str">
            <v>Short Term Oil</v>
          </cell>
          <cell r="C1166" t="str">
            <v>STOG Restoration - Swamp West</v>
          </cell>
          <cell r="D1166" t="str">
            <v>D_OTUM_WS1_R02</v>
          </cell>
          <cell r="E1166" t="str">
            <v>STOG - Restoration - OTUMARA</v>
          </cell>
          <cell r="F1166" t="str">
            <v>SWAMP WEST</v>
          </cell>
          <cell r="G1166" t="str">
            <v>West</v>
          </cell>
          <cell r="H1166" t="str">
            <v>OML - 30</v>
          </cell>
          <cell r="I1166" t="str">
            <v>OTUMARA</v>
          </cell>
          <cell r="J1166">
            <v>0</v>
          </cell>
          <cell r="K1166">
            <v>0</v>
          </cell>
          <cell r="L1166" t="str">
            <v>Baranu , Suka</v>
          </cell>
        </row>
        <row r="1167">
          <cell r="A1167" t="str">
            <v>NIP_BP11_D_TUNU_WS2_R01</v>
          </cell>
          <cell r="B1167" t="str">
            <v>Short Term Oil</v>
          </cell>
          <cell r="C1167" t="str">
            <v>STOG Restoration - Swamp West</v>
          </cell>
          <cell r="D1167" t="str">
            <v>D_TUNU_WS2_R01</v>
          </cell>
          <cell r="E1167" t="str">
            <v>STOG - Restoration - TUNU</v>
          </cell>
          <cell r="F1167" t="str">
            <v>SWAMP WEST</v>
          </cell>
          <cell r="G1167" t="str">
            <v>West</v>
          </cell>
          <cell r="H1167" t="str">
            <v>OML - 30</v>
          </cell>
          <cell r="I1167" t="str">
            <v>TUNU</v>
          </cell>
          <cell r="J1167">
            <v>0</v>
          </cell>
          <cell r="K1167">
            <v>0</v>
          </cell>
          <cell r="L1167" t="str">
            <v>Baranu , Suka</v>
          </cell>
        </row>
        <row r="1168">
          <cell r="A1168" t="str">
            <v>NIP_BP11_D_OPUK_WS2_R01</v>
          </cell>
          <cell r="B1168" t="str">
            <v>Short Term Oil</v>
          </cell>
          <cell r="C1168" t="str">
            <v>STOG Restoration - Swamp West</v>
          </cell>
          <cell r="D1168" t="str">
            <v>D_OPUK_WS2_R01</v>
          </cell>
          <cell r="E1168" t="str">
            <v>STOG - Restoration - OPUKUSHI</v>
          </cell>
          <cell r="F1168" t="str">
            <v>SWAMP WEST</v>
          </cell>
          <cell r="G1168" t="str">
            <v>West</v>
          </cell>
          <cell r="H1168" t="str">
            <v>OML - 26</v>
          </cell>
          <cell r="I1168" t="str">
            <v>OPUKUSHI</v>
          </cell>
          <cell r="J1168">
            <v>0</v>
          </cell>
          <cell r="K1168">
            <v>0</v>
          </cell>
          <cell r="L1168" t="str">
            <v>Baranu , Suka</v>
          </cell>
        </row>
        <row r="1169">
          <cell r="A1169" t="str">
            <v>NIP_BP11_D_BENS_WS2_R01</v>
          </cell>
          <cell r="B1169" t="str">
            <v>Short Term Oil</v>
          </cell>
          <cell r="C1169" t="str">
            <v>STOG Restoration - Swamp West</v>
          </cell>
          <cell r="D1169" t="str">
            <v>D_BENS_WS2_R01</v>
          </cell>
          <cell r="E1169" t="str">
            <v>STOG - Restoration - BENISEDE</v>
          </cell>
          <cell r="F1169" t="str">
            <v>SWAMP WEST</v>
          </cell>
          <cell r="G1169" t="str">
            <v>West</v>
          </cell>
          <cell r="H1169" t="str">
            <v>OML - 42</v>
          </cell>
          <cell r="I1169" t="str">
            <v>BENISEDE</v>
          </cell>
          <cell r="J1169">
            <v>0</v>
          </cell>
          <cell r="K1169">
            <v>0</v>
          </cell>
          <cell r="L1169" t="str">
            <v>Baranu , Suka</v>
          </cell>
        </row>
        <row r="1170">
          <cell r="A1170" t="str">
            <v>NIP_BP11_D_OPUK_WS2_R02</v>
          </cell>
          <cell r="B1170" t="str">
            <v>Short Term Oil</v>
          </cell>
          <cell r="C1170" t="str">
            <v>STOG Restoration - Swamp West</v>
          </cell>
          <cell r="D1170" t="str">
            <v>D_OPUK_WS2_R02</v>
          </cell>
          <cell r="E1170" t="str">
            <v>STOG Restoration - Swamp West</v>
          </cell>
          <cell r="F1170" t="str">
            <v>SWAMP WEST</v>
          </cell>
          <cell r="G1170" t="str">
            <v>West</v>
          </cell>
          <cell r="H1170" t="str">
            <v>OML - 35</v>
          </cell>
          <cell r="I1170" t="str">
            <v>OPUKUSHI</v>
          </cell>
          <cell r="J1170">
            <v>0</v>
          </cell>
          <cell r="K1170">
            <v>0</v>
          </cell>
          <cell r="L1170" t="str">
            <v>Baranu , Suka</v>
          </cell>
        </row>
        <row r="1171">
          <cell r="A1171" t="str">
            <v>NIP_BP11_D_SBAS_ES2_D01</v>
          </cell>
          <cell r="B1171" t="str">
            <v>Santa Barbara FOD</v>
          </cell>
          <cell r="C1171" t="str">
            <v>Santa Barbara FOD Phase 1</v>
          </cell>
          <cell r="D1171" t="str">
            <v>D_SBAS_ES2_D01</v>
          </cell>
          <cell r="E1171" t="str">
            <v>Santa Barbara FOD Phase 1</v>
          </cell>
          <cell r="F1171" t="str">
            <v>SWAMP EAST</v>
          </cell>
          <cell r="G1171" t="str">
            <v>East</v>
          </cell>
          <cell r="H1171" t="str">
            <v>OML - 35</v>
          </cell>
          <cell r="I1171" t="str">
            <v>SANTA BARBARA SOUTH</v>
          </cell>
          <cell r="J1171">
            <v>0</v>
          </cell>
          <cell r="K1171">
            <v>0</v>
          </cell>
          <cell r="L1171" t="str">
            <v>Efenovwe , Augustine</v>
          </cell>
        </row>
        <row r="1172">
          <cell r="A1172" t="str">
            <v>NIP_BP11_D_SBAR_ES2_D01</v>
          </cell>
          <cell r="B1172" t="str">
            <v>Santa Barbara FOD</v>
          </cell>
          <cell r="C1172" t="str">
            <v>Santa Barbara FOD Phase 1</v>
          </cell>
          <cell r="D1172" t="str">
            <v>D_SBAR_ES2_D01</v>
          </cell>
          <cell r="E1172" t="str">
            <v>Santa Barbara FOD Phase 1</v>
          </cell>
          <cell r="F1172" t="str">
            <v>SWAMP EAST</v>
          </cell>
          <cell r="G1172" t="str">
            <v>East</v>
          </cell>
          <cell r="H1172" t="str">
            <v>OML - 35</v>
          </cell>
          <cell r="I1172" t="str">
            <v>SANTA BARBARA</v>
          </cell>
          <cell r="J1172">
            <v>0</v>
          </cell>
          <cell r="K1172">
            <v>0</v>
          </cell>
          <cell r="L1172" t="str">
            <v>Efenovwe , Augustine</v>
          </cell>
        </row>
        <row r="1173">
          <cell r="A1173" t="str">
            <v>NIP_BP11_C_SBAR UPGRADE</v>
          </cell>
          <cell r="B1173" t="str">
            <v>Santa Barbara FOD</v>
          </cell>
          <cell r="C1173" t="str">
            <v>Santa Barbara FOD Phase 1</v>
          </cell>
          <cell r="D1173" t="str">
            <v>C_SBAR UPGRADE</v>
          </cell>
          <cell r="E1173" t="str">
            <v>MPF Restoration</v>
          </cell>
          <cell r="F1173" t="str">
            <v>SWAMP EAST</v>
          </cell>
          <cell r="G1173" t="str">
            <v>East</v>
          </cell>
          <cell r="H1173" t="str">
            <v>OML - 24</v>
          </cell>
          <cell r="I1173" t="str">
            <v>SANTA BARBARA</v>
          </cell>
          <cell r="J1173">
            <v>0</v>
          </cell>
          <cell r="K1173">
            <v>0</v>
          </cell>
          <cell r="L1173" t="str">
            <v>Balogun , Oluseun</v>
          </cell>
        </row>
        <row r="1174">
          <cell r="A1174" t="str">
            <v>NIP_BP11_D_SBAS_ES2_D02</v>
          </cell>
          <cell r="B1174" t="str">
            <v>SPDC - Other</v>
          </cell>
          <cell r="C1174" t="str">
            <v>Santa Barbara FOD Phase 2</v>
          </cell>
          <cell r="D1174" t="str">
            <v>D_SBAS_ES2_D02</v>
          </cell>
          <cell r="E1174" t="str">
            <v>Santa Barbara FOD Phase 2</v>
          </cell>
          <cell r="F1174" t="str">
            <v>SWAMP EAST</v>
          </cell>
          <cell r="G1174" t="str">
            <v>East</v>
          </cell>
          <cell r="H1174" t="str">
            <v>OML - 30</v>
          </cell>
          <cell r="I1174" t="str">
            <v>SANTA BARBARA SOUTH</v>
          </cell>
          <cell r="J1174">
            <v>0</v>
          </cell>
          <cell r="K1174">
            <v>0</v>
          </cell>
          <cell r="L1174" t="str">
            <v>Efenovwe , Augustine</v>
          </cell>
        </row>
        <row r="1175">
          <cell r="A1175" t="str">
            <v>NIP_BP11_D_SBAR_ES2_D02</v>
          </cell>
          <cell r="B1175" t="str">
            <v>SPDC - Other</v>
          </cell>
          <cell r="C1175" t="str">
            <v>Santa Barbara FOD Phase 2</v>
          </cell>
          <cell r="D1175" t="str">
            <v>D_SBAR_ES2_D02</v>
          </cell>
          <cell r="E1175" t="str">
            <v>Santa Barbara Drilling</v>
          </cell>
          <cell r="F1175" t="str">
            <v>SWAMP EAST</v>
          </cell>
          <cell r="G1175" t="str">
            <v>East</v>
          </cell>
          <cell r="H1175" t="str">
            <v>OML - 35</v>
          </cell>
          <cell r="I1175" t="str">
            <v>SANTA BARBARA</v>
          </cell>
          <cell r="J1175">
            <v>0</v>
          </cell>
          <cell r="K1175">
            <v>0</v>
          </cell>
          <cell r="L1175" t="str">
            <v>Efenovwe , Augustine</v>
          </cell>
        </row>
        <row r="1176">
          <cell r="A1176" t="str">
            <v>NIP_BP11_C_OGIS_EEE_G02</v>
          </cell>
          <cell r="B1176" t="str">
            <v>SPDC - Other</v>
          </cell>
          <cell r="C1176" t="str">
            <v>Santa Barbara FOD Phase 2</v>
          </cell>
          <cell r="D1176" t="str">
            <v>C_OGIS_EEE_G02</v>
          </cell>
          <cell r="E1176" t="str">
            <v>Santa Barbara - Ekulama Bulkline</v>
          </cell>
          <cell r="F1176" t="str">
            <v>EAST</v>
          </cell>
          <cell r="G1176" t="str">
            <v>East</v>
          </cell>
          <cell r="H1176" t="str">
            <v>OML - 42</v>
          </cell>
          <cell r="I1176" t="str">
            <v>EKULAMA</v>
          </cell>
          <cell r="J1176">
            <v>0</v>
          </cell>
          <cell r="K1176">
            <v>0</v>
          </cell>
          <cell r="L1176" t="str">
            <v>Balogun , Oluseun</v>
          </cell>
        </row>
        <row r="1177">
          <cell r="A1177" t="str">
            <v>NIP_BP11_Z_SBAS_ES2_G99</v>
          </cell>
          <cell r="B1177" t="str">
            <v>SPDC - Other</v>
          </cell>
          <cell r="C1177" t="str">
            <v>Santa Barbara FOD Phase 3</v>
          </cell>
          <cell r="D1177" t="str">
            <v>Z_SBAS_ES2_G99</v>
          </cell>
          <cell r="E1177" t="str">
            <v>Santa Barbara FOD Phase 3</v>
          </cell>
          <cell r="F1177" t="str">
            <v>SWAMP EAST</v>
          </cell>
          <cell r="G1177" t="str">
            <v>East</v>
          </cell>
          <cell r="H1177" t="str">
            <v>OML - 18</v>
          </cell>
          <cell r="I1177" t="str">
            <v>SANTA BARBARA SOUTH</v>
          </cell>
          <cell r="J1177">
            <v>0</v>
          </cell>
          <cell r="K1177">
            <v>0</v>
          </cell>
          <cell r="L1177" t="str">
            <v>Efenovwe , Augustine</v>
          </cell>
        </row>
        <row r="1178">
          <cell r="A1178" t="str">
            <v>NIP_BP11_Z_SBAR_ES2_G99</v>
          </cell>
          <cell r="B1178" t="str">
            <v>SPDC - Other</v>
          </cell>
          <cell r="C1178" t="str">
            <v>Santa Barbara FOD Phase 3</v>
          </cell>
          <cell r="D1178" t="str">
            <v>Z_SBAR_ES2_G99</v>
          </cell>
          <cell r="E1178" t="str">
            <v>Santa Barbara FOD Phase 3</v>
          </cell>
          <cell r="F1178" t="str">
            <v>SWAMP EAST</v>
          </cell>
          <cell r="G1178" t="str">
            <v>East</v>
          </cell>
          <cell r="H1178" t="str">
            <v>OML - 18</v>
          </cell>
          <cell r="I1178" t="str">
            <v>SANTA BARBARA</v>
          </cell>
          <cell r="J1178">
            <v>0</v>
          </cell>
          <cell r="K1178">
            <v>0</v>
          </cell>
          <cell r="L1178" t="str">
            <v>Efenovwe , Augustine</v>
          </cell>
        </row>
        <row r="1179">
          <cell r="A1179" t="str">
            <v>NIP_BP11_Z_SBAS_ES2_D99</v>
          </cell>
          <cell r="B1179" t="str">
            <v>SPDC - Other</v>
          </cell>
          <cell r="C1179" t="str">
            <v>Santa Barbara FOD Phase 3</v>
          </cell>
          <cell r="D1179" t="str">
            <v>Z_SBAS_ES2_D99</v>
          </cell>
          <cell r="E1179" t="str">
            <v>Santa Barbara FOD Phase 3</v>
          </cell>
          <cell r="F1179" t="str">
            <v>SWAMP EAST</v>
          </cell>
          <cell r="G1179" t="str">
            <v>East</v>
          </cell>
          <cell r="H1179" t="str">
            <v>OML - 11</v>
          </cell>
          <cell r="I1179" t="str">
            <v>SANTA BARBARA SOUTH</v>
          </cell>
          <cell r="J1179">
            <v>0</v>
          </cell>
          <cell r="K1179">
            <v>0</v>
          </cell>
          <cell r="L1179" t="str">
            <v>Efenovwe , Augustine</v>
          </cell>
        </row>
        <row r="1180">
          <cell r="A1180" t="str">
            <v>NIP_BP11_Z_SBAR_ES2_D01</v>
          </cell>
          <cell r="B1180" t="str">
            <v>SPDC - Other</v>
          </cell>
          <cell r="C1180" t="str">
            <v>Santa Barbara FOD Phase 3</v>
          </cell>
          <cell r="D1180" t="str">
            <v>Z_SBAR_ES2_D01</v>
          </cell>
          <cell r="E1180" t="str">
            <v>Santa Barbara FOD Phase 3</v>
          </cell>
          <cell r="F1180" t="str">
            <v>SWAMP EAST</v>
          </cell>
          <cell r="G1180" t="str">
            <v>East</v>
          </cell>
          <cell r="H1180" t="str">
            <v>OML - 18</v>
          </cell>
          <cell r="I1180" t="str">
            <v>SANTA BARBARA</v>
          </cell>
          <cell r="J1180">
            <v>0</v>
          </cell>
          <cell r="K1180">
            <v>0</v>
          </cell>
          <cell r="L1180" t="str">
            <v>Efenovwe , Augustine</v>
          </cell>
        </row>
        <row r="1181">
          <cell r="A1181" t="str">
            <v>NIP_BP11_Z_SBAR_ES2_D99</v>
          </cell>
          <cell r="B1181" t="str">
            <v>SPDC - Other</v>
          </cell>
          <cell r="C1181" t="str">
            <v>Santa Barbara FOD Phase 3</v>
          </cell>
          <cell r="D1181" t="str">
            <v>Z_SBAR_ES2_D99</v>
          </cell>
          <cell r="E1181" t="str">
            <v>Santa Barbara FOD Phase 3</v>
          </cell>
          <cell r="F1181" t="str">
            <v>SWAMP EAST</v>
          </cell>
          <cell r="G1181" t="str">
            <v>East</v>
          </cell>
          <cell r="H1181" t="str">
            <v>OML - 18</v>
          </cell>
          <cell r="I1181" t="str">
            <v>SANTA BARBARA</v>
          </cell>
          <cell r="J1181">
            <v>0</v>
          </cell>
          <cell r="K1181">
            <v>0</v>
          </cell>
          <cell r="L1181" t="str">
            <v>Efenovwe , Augustine</v>
          </cell>
        </row>
        <row r="1182">
          <cell r="A1182" t="str">
            <v>NIP_BP11_D_SEIB_WS2_Y01</v>
          </cell>
          <cell r="B1182" t="str">
            <v>SPDC - Other</v>
          </cell>
          <cell r="C1182" t="str">
            <v>Seibou Re-entry</v>
          </cell>
          <cell r="D1182" t="str">
            <v>D_SEIB_WS2_Y01</v>
          </cell>
          <cell r="E1182" t="str">
            <v>West Facilities - OS Production - SEIBOU</v>
          </cell>
          <cell r="F1182" t="str">
            <v>SWAMP WEST</v>
          </cell>
          <cell r="G1182" t="str">
            <v>West</v>
          </cell>
          <cell r="H1182" t="str">
            <v>OML - 18</v>
          </cell>
          <cell r="I1182" t="str">
            <v>SEIBOU</v>
          </cell>
          <cell r="J1182">
            <v>0</v>
          </cell>
          <cell r="K1182">
            <v>0</v>
          </cell>
          <cell r="L1182" t="str">
            <v>Baranu , Suka</v>
          </cell>
        </row>
        <row r="1183">
          <cell r="A1183" t="str">
            <v>NIP_BP11_D_SOKU_ES1_G03</v>
          </cell>
          <cell r="B1183" t="str">
            <v>Soku Compression</v>
          </cell>
          <cell r="C1183" t="str">
            <v>Soku Compression</v>
          </cell>
          <cell r="D1183" t="str">
            <v>D_SOKU_ES1_G03</v>
          </cell>
          <cell r="E1183" t="str">
            <v>Soku NAG Compression</v>
          </cell>
          <cell r="F1183" t="str">
            <v>SWAMP EAST</v>
          </cell>
          <cell r="G1183" t="str">
            <v>East</v>
          </cell>
          <cell r="H1183" t="str">
            <v>OML - 17</v>
          </cell>
          <cell r="I1183" t="str">
            <v>SOKU</v>
          </cell>
          <cell r="J1183">
            <v>0</v>
          </cell>
          <cell r="K1183">
            <v>0</v>
          </cell>
          <cell r="L1183" t="str">
            <v>Efenovwe , Augustine</v>
          </cell>
        </row>
        <row r="1184">
          <cell r="A1184" t="str">
            <v>NIP_BP11_C_Soku Comp_Prior</v>
          </cell>
          <cell r="B1184" t="str">
            <v>Soku Compression</v>
          </cell>
          <cell r="C1184" t="str">
            <v>Soku Compression</v>
          </cell>
          <cell r="D1184" t="str">
            <v>C_Soku Comp_Prior</v>
          </cell>
          <cell r="E1184" t="str">
            <v>Soku NAG Compression</v>
          </cell>
          <cell r="F1184" t="str">
            <v>SWAMP EAST</v>
          </cell>
          <cell r="G1184" t="str">
            <v>East</v>
          </cell>
          <cell r="H1184" t="str">
            <v>OML - 43</v>
          </cell>
          <cell r="I1184" t="str">
            <v>AHIA</v>
          </cell>
          <cell r="J1184">
            <v>0</v>
          </cell>
          <cell r="K1184">
            <v>0</v>
          </cell>
          <cell r="L1184" t="str">
            <v>Balogun , Oluseun</v>
          </cell>
        </row>
        <row r="1185">
          <cell r="A1185" t="str">
            <v>NIP_BP11_C_Soku Comp</v>
          </cell>
          <cell r="B1185" t="str">
            <v>Soku Compression</v>
          </cell>
          <cell r="C1185" t="str">
            <v>Soku Compression</v>
          </cell>
          <cell r="D1185" t="str">
            <v>C_Soku Comp</v>
          </cell>
          <cell r="E1185" t="str">
            <v>Soku NAG Compression</v>
          </cell>
          <cell r="F1185" t="str">
            <v>SWAMP EAST</v>
          </cell>
          <cell r="G1185" t="str">
            <v>East</v>
          </cell>
          <cell r="H1185" t="str">
            <v>OML - 23</v>
          </cell>
          <cell r="I1185" t="str">
            <v>AHIA</v>
          </cell>
          <cell r="J1185">
            <v>0</v>
          </cell>
          <cell r="K1185">
            <v>0</v>
          </cell>
          <cell r="L1185" t="str">
            <v>Balogun , Oluseun</v>
          </cell>
        </row>
        <row r="1186">
          <cell r="A1186" t="str">
            <v>NIP_BP11_D_SOKU_ES1_G02</v>
          </cell>
          <cell r="B1186" t="str">
            <v>Soku Compression</v>
          </cell>
          <cell r="C1186" t="str">
            <v>Soku Compression</v>
          </cell>
          <cell r="D1186" t="str">
            <v>D_SOKU_ES1_G02</v>
          </cell>
          <cell r="E1186" t="str">
            <v>Soku NAG Compression</v>
          </cell>
          <cell r="F1186" t="str">
            <v>SWAMP EAST</v>
          </cell>
          <cell r="G1186" t="str">
            <v>East</v>
          </cell>
          <cell r="H1186" t="str">
            <v>OML - 17</v>
          </cell>
          <cell r="I1186" t="str">
            <v>SOKU</v>
          </cell>
          <cell r="J1186">
            <v>0</v>
          </cell>
          <cell r="K1186">
            <v>0</v>
          </cell>
          <cell r="L1186" t="str">
            <v>Efenovwe , Augustine</v>
          </cell>
        </row>
        <row r="1187">
          <cell r="A1187" t="str">
            <v>NIP_BP11_C_PREFID_Soku Comp</v>
          </cell>
          <cell r="B1187" t="str">
            <v>Soku Compression</v>
          </cell>
          <cell r="C1187" t="str">
            <v>Soku Compression</v>
          </cell>
          <cell r="D1187" t="str">
            <v>C_PREFID_Soku Comp</v>
          </cell>
          <cell r="E1187" t="str">
            <v>Soku NAG Compression_Pre FID</v>
          </cell>
          <cell r="F1187" t="str">
            <v>SWAMP EAST</v>
          </cell>
          <cell r="G1187" t="str">
            <v>East</v>
          </cell>
          <cell r="H1187" t="str">
            <v>OML - 30</v>
          </cell>
          <cell r="I1187" t="str">
            <v>SOKU</v>
          </cell>
          <cell r="J1187">
            <v>0</v>
          </cell>
          <cell r="K1187">
            <v>0</v>
          </cell>
          <cell r="L1187" t="str">
            <v>Balogun , Oluseun</v>
          </cell>
        </row>
        <row r="1188">
          <cell r="A1188" t="str">
            <v>NIP_BP11_C_SOKU_EES_G04</v>
          </cell>
          <cell r="B1188" t="str">
            <v>Soku Condensate Spiking Project</v>
          </cell>
          <cell r="C1188" t="str">
            <v>Soku Condensate Spiking Project</v>
          </cell>
          <cell r="D1188" t="str">
            <v>C_SOKU_EES_G04</v>
          </cell>
          <cell r="E1188" t="str">
            <v>Condensate Fiscal Metering</v>
          </cell>
          <cell r="F1188" t="str">
            <v>LAND EAST</v>
          </cell>
          <cell r="G1188" t="str">
            <v>East</v>
          </cell>
          <cell r="H1188" t="str">
            <v>OML - 41</v>
          </cell>
          <cell r="I1188" t="str">
            <v>CROSS ASSET</v>
          </cell>
          <cell r="J1188">
            <v>0</v>
          </cell>
          <cell r="K1188">
            <v>0</v>
          </cell>
          <cell r="L1188" t="str">
            <v>Balogun , Oluseun</v>
          </cell>
        </row>
        <row r="1189">
          <cell r="A1189" t="str">
            <v>NIP_BP11_C_OGIS_EEE_G03</v>
          </cell>
          <cell r="B1189" t="str">
            <v>Soku Condensate Spiking Project</v>
          </cell>
          <cell r="C1189" t="str">
            <v>Soku Condensate Spiking Project</v>
          </cell>
          <cell r="D1189" t="str">
            <v>C_OGIS_EEE_G03</v>
          </cell>
          <cell r="E1189" t="str">
            <v>Soku Condensate Spiking Project</v>
          </cell>
          <cell r="F1189" t="str">
            <v>EAST</v>
          </cell>
          <cell r="G1189" t="str">
            <v>East</v>
          </cell>
          <cell r="H1189" t="str">
            <v>OML - 46</v>
          </cell>
          <cell r="I1189" t="str">
            <v>CROSS ASSET</v>
          </cell>
          <cell r="J1189">
            <v>0</v>
          </cell>
          <cell r="K1189">
            <v>0</v>
          </cell>
          <cell r="L1189" t="str">
            <v>Balogun , Oluseun</v>
          </cell>
        </row>
        <row r="1190">
          <cell r="A1190" t="str">
            <v>NIP_BP11_X_SOKU_ES1_A08</v>
          </cell>
          <cell r="B1190" t="str">
            <v>UX- Nigeria Onshore</v>
          </cell>
          <cell r="C1190" t="str">
            <v>Soku Deep</v>
          </cell>
          <cell r="D1190" t="str">
            <v>X_SOKU_ES1_A08</v>
          </cell>
          <cell r="E1190" t="str">
            <v>Soku Deep Appraisal</v>
          </cell>
          <cell r="F1190" t="str">
            <v>EXPLORATION - EAST</v>
          </cell>
          <cell r="G1190" t="str">
            <v>East</v>
          </cell>
          <cell r="H1190" t="str">
            <v>OML - 23</v>
          </cell>
          <cell r="I1190" t="str">
            <v>SOKU</v>
          </cell>
          <cell r="J1190">
            <v>0</v>
          </cell>
          <cell r="K1190">
            <v>0</v>
          </cell>
          <cell r="L1190" t="str">
            <v>Ndukwe , Jovita</v>
          </cell>
        </row>
        <row r="1191">
          <cell r="A1191" t="str">
            <v>NIP_BP11_X_SOKU_ES1_X07</v>
          </cell>
          <cell r="B1191" t="str">
            <v>UX- Nigeria Onshore</v>
          </cell>
          <cell r="C1191" t="str">
            <v>Soku Deep</v>
          </cell>
          <cell r="D1191" t="str">
            <v>X_SOKU_ES1_X07</v>
          </cell>
          <cell r="E1191" t="str">
            <v>Soku Dp</v>
          </cell>
          <cell r="F1191" t="str">
            <v>EXPLORATION - EAST</v>
          </cell>
          <cell r="G1191" t="str">
            <v>East</v>
          </cell>
          <cell r="H1191" t="str">
            <v>OML - 23</v>
          </cell>
          <cell r="I1191" t="str">
            <v>SOKU</v>
          </cell>
          <cell r="J1191">
            <v>0</v>
          </cell>
          <cell r="K1191">
            <v>0</v>
          </cell>
          <cell r="L1191" t="str">
            <v>Ndukwe , Jovita</v>
          </cell>
        </row>
        <row r="1192">
          <cell r="A1192" t="str">
            <v>NIP_BP11_Z_SOKU_ES1_D06</v>
          </cell>
          <cell r="B1192" t="str">
            <v>Soku FOD</v>
          </cell>
          <cell r="C1192" t="str">
            <v>Soku FOD Phase 1</v>
          </cell>
          <cell r="D1192" t="str">
            <v>Z_SOKU_ES1_D06</v>
          </cell>
          <cell r="E1192">
            <v>0</v>
          </cell>
          <cell r="F1192" t="str">
            <v>SWAMP EAST</v>
          </cell>
          <cell r="G1192" t="str">
            <v>East</v>
          </cell>
          <cell r="H1192" t="str">
            <v>OML - 23</v>
          </cell>
          <cell r="I1192" t="str">
            <v>SOKU</v>
          </cell>
          <cell r="J1192">
            <v>0</v>
          </cell>
          <cell r="K1192">
            <v>0</v>
          </cell>
          <cell r="L1192" t="str">
            <v>Efenovwe , Augustine</v>
          </cell>
        </row>
        <row r="1193">
          <cell r="A1193" t="str">
            <v>NIP_BP11_Z_SOKU_ES1_L01</v>
          </cell>
          <cell r="B1193" t="str">
            <v>Soku FOD</v>
          </cell>
          <cell r="C1193" t="str">
            <v>Soku FOD Phase 1</v>
          </cell>
          <cell r="D1193" t="str">
            <v>Z_SOKU_ES1_L01</v>
          </cell>
          <cell r="E1193">
            <v>0</v>
          </cell>
          <cell r="F1193" t="str">
            <v>SWAMP EAST</v>
          </cell>
          <cell r="G1193" t="str">
            <v>East</v>
          </cell>
          <cell r="H1193" t="str">
            <v>OML - 23</v>
          </cell>
          <cell r="I1193" t="str">
            <v>SOKU</v>
          </cell>
          <cell r="J1193">
            <v>0</v>
          </cell>
          <cell r="K1193">
            <v>0</v>
          </cell>
          <cell r="L1193" t="str">
            <v>Efenovwe , Augustine</v>
          </cell>
        </row>
        <row r="1194">
          <cell r="A1194" t="str">
            <v>NIP_BP11_Z_SOKU_ES1_D07</v>
          </cell>
          <cell r="B1194" t="str">
            <v>Soku FOD</v>
          </cell>
          <cell r="C1194" t="str">
            <v>Soku FOD Phase 1</v>
          </cell>
          <cell r="D1194" t="str">
            <v>Z_SOKU_ES1_D07</v>
          </cell>
          <cell r="E1194">
            <v>0</v>
          </cell>
          <cell r="F1194" t="str">
            <v>SWAMP EAST</v>
          </cell>
          <cell r="G1194" t="str">
            <v>East</v>
          </cell>
          <cell r="H1194" t="str">
            <v>OML - 23</v>
          </cell>
          <cell r="I1194" t="str">
            <v>SOKU</v>
          </cell>
          <cell r="J1194">
            <v>0</v>
          </cell>
          <cell r="K1194">
            <v>0</v>
          </cell>
          <cell r="L1194" t="str">
            <v>Efenovwe , Augustine</v>
          </cell>
        </row>
        <row r="1195">
          <cell r="A1195" t="str">
            <v>NIP_BP11_Z_SOKU_ES1_D99</v>
          </cell>
          <cell r="B1195" t="str">
            <v>Soku FOD</v>
          </cell>
          <cell r="C1195" t="str">
            <v>Soku FOD Phase 1</v>
          </cell>
          <cell r="D1195" t="str">
            <v>Z_SOKU_ES1_D99</v>
          </cell>
          <cell r="E1195">
            <v>0</v>
          </cell>
          <cell r="F1195" t="str">
            <v>SWAMP EAST</v>
          </cell>
          <cell r="G1195" t="str">
            <v>East</v>
          </cell>
          <cell r="H1195" t="str">
            <v>OML - 23</v>
          </cell>
          <cell r="I1195" t="str">
            <v>SOKU</v>
          </cell>
          <cell r="J1195">
            <v>0</v>
          </cell>
          <cell r="K1195">
            <v>0</v>
          </cell>
          <cell r="L1195" t="str">
            <v>Efenovwe , Augustine</v>
          </cell>
        </row>
        <row r="1196">
          <cell r="A1196" t="str">
            <v>NIP_BP11_Z_SOKU_ES1_D05</v>
          </cell>
          <cell r="B1196" t="str">
            <v>Soku FOD</v>
          </cell>
          <cell r="C1196" t="str">
            <v>Soku FOD Phase 1</v>
          </cell>
          <cell r="D1196" t="str">
            <v>Z_SOKU_ES1_D05</v>
          </cell>
          <cell r="E1196">
            <v>0</v>
          </cell>
          <cell r="F1196" t="str">
            <v>SWAMP EAST</v>
          </cell>
          <cell r="G1196" t="str">
            <v>East</v>
          </cell>
          <cell r="H1196" t="str">
            <v>OML - 23</v>
          </cell>
          <cell r="I1196" t="str">
            <v>SOKU</v>
          </cell>
          <cell r="J1196">
            <v>0</v>
          </cell>
          <cell r="K1196">
            <v>0</v>
          </cell>
          <cell r="L1196" t="str">
            <v>Efenovwe , Augustine</v>
          </cell>
        </row>
        <row r="1197">
          <cell r="A1197" t="str">
            <v>NIP_BP11_Z_SOKU_ES1_D04</v>
          </cell>
          <cell r="B1197" t="str">
            <v>Soku FOD</v>
          </cell>
          <cell r="C1197" t="str">
            <v>Soku FOD Phase 2</v>
          </cell>
          <cell r="D1197" t="str">
            <v>Z_SOKU_ES1_D04</v>
          </cell>
          <cell r="E1197">
            <v>0</v>
          </cell>
          <cell r="F1197" t="str">
            <v>SWAMP EAST</v>
          </cell>
          <cell r="G1197" t="str">
            <v>East</v>
          </cell>
          <cell r="H1197" t="str">
            <v>N/A</v>
          </cell>
          <cell r="I1197" t="str">
            <v>SOKU</v>
          </cell>
          <cell r="J1197">
            <v>0</v>
          </cell>
          <cell r="K1197">
            <v>0</v>
          </cell>
          <cell r="L1197" t="str">
            <v>Efenovwe , Augustine</v>
          </cell>
        </row>
        <row r="1198">
          <cell r="A1198" t="str">
            <v>NIP_BP11_Z_SOKU_ES1_D02</v>
          </cell>
          <cell r="B1198" t="str">
            <v>Soku FOD</v>
          </cell>
          <cell r="C1198" t="str">
            <v>Soku FOD Phase 2</v>
          </cell>
          <cell r="D1198" t="str">
            <v>Z_SOKU_ES1_D02</v>
          </cell>
          <cell r="E1198">
            <v>0</v>
          </cell>
          <cell r="F1198" t="str">
            <v>SWAMP EAST</v>
          </cell>
          <cell r="G1198" t="str">
            <v>East</v>
          </cell>
          <cell r="H1198" t="str">
            <v>OML - 23</v>
          </cell>
          <cell r="I1198" t="str">
            <v>SOKU</v>
          </cell>
          <cell r="J1198">
            <v>0</v>
          </cell>
          <cell r="K1198">
            <v>0</v>
          </cell>
          <cell r="L1198" t="str">
            <v>Efenovwe , Augustine</v>
          </cell>
        </row>
        <row r="1199">
          <cell r="A1199" t="str">
            <v>NIP_BP11_Z_SOKU_ES1_D03</v>
          </cell>
          <cell r="B1199" t="str">
            <v>Soku FOD</v>
          </cell>
          <cell r="C1199" t="str">
            <v>Soku FOD Phase 2</v>
          </cell>
          <cell r="D1199" t="str">
            <v>Z_SOKU_ES1_D03</v>
          </cell>
          <cell r="E1199">
            <v>0</v>
          </cell>
          <cell r="F1199" t="str">
            <v>SWAMP EAST</v>
          </cell>
          <cell r="G1199" t="str">
            <v>East</v>
          </cell>
          <cell r="H1199" t="str">
            <v>OML - 23</v>
          </cell>
          <cell r="I1199" t="str">
            <v>SOKU</v>
          </cell>
          <cell r="J1199">
            <v>0</v>
          </cell>
          <cell r="K1199">
            <v>0</v>
          </cell>
          <cell r="L1199" t="str">
            <v>Efenovwe , Augustine</v>
          </cell>
        </row>
        <row r="1200">
          <cell r="A1200" t="str">
            <v>NIP_BP11_C_OGIS_EEE_Z24</v>
          </cell>
          <cell r="B1200" t="str">
            <v>Soku Liquids Evacuation Project</v>
          </cell>
          <cell r="C1200" t="str">
            <v>Soku FS AG Line Tie-In to Ekul2 AG Line</v>
          </cell>
          <cell r="D1200" t="str">
            <v>C_OGIS_EEE_Z24</v>
          </cell>
          <cell r="E1200" t="str">
            <v>Soku FS AG Line Tie-In to Ekul2 AG Line</v>
          </cell>
          <cell r="F1200" t="str">
            <v>EAST</v>
          </cell>
          <cell r="G1200" t="str">
            <v>East</v>
          </cell>
          <cell r="H1200" t="str">
            <v>CROSS ASSET</v>
          </cell>
          <cell r="I1200" t="str">
            <v>CROSS ASSET</v>
          </cell>
          <cell r="J1200">
            <v>0</v>
          </cell>
          <cell r="K1200">
            <v>0</v>
          </cell>
          <cell r="L1200" t="str">
            <v>Balogun , Oluseun</v>
          </cell>
        </row>
        <row r="1201">
          <cell r="A1201" t="str">
            <v>NIP_BP11_C_OGIS_EEE_Z19</v>
          </cell>
          <cell r="B1201" t="str">
            <v>Soku Liquids Evacuation Project</v>
          </cell>
          <cell r="C1201" t="str">
            <v>Soku FS to Soku GP Oil Line</v>
          </cell>
          <cell r="D1201" t="str">
            <v>C_OGIS_EEE_Z19</v>
          </cell>
          <cell r="E1201" t="str">
            <v>Soku FS to Soku GP Oil Line</v>
          </cell>
          <cell r="F1201" t="str">
            <v>EAST</v>
          </cell>
          <cell r="G1201" t="str">
            <v>East</v>
          </cell>
          <cell r="H1201" t="str">
            <v>CROSS ASSET</v>
          </cell>
          <cell r="I1201" t="str">
            <v>CROSS ASSET</v>
          </cell>
          <cell r="J1201">
            <v>0</v>
          </cell>
          <cell r="K1201">
            <v>0</v>
          </cell>
          <cell r="L1201" t="str">
            <v>Balogun , Oluseun</v>
          </cell>
        </row>
        <row r="1202">
          <cell r="A1202" t="str">
            <v>NIP_BP11_C_OGIS_EEE_Z11</v>
          </cell>
          <cell r="B1202" t="str">
            <v>Soku Liquids Evacuation Project</v>
          </cell>
          <cell r="C1202" t="str">
            <v>Soku GP to SanBarth Mfd Pipeline</v>
          </cell>
          <cell r="D1202" t="str">
            <v>C_OGIS_EEE_Z11</v>
          </cell>
          <cell r="E1202" t="str">
            <v>Soku GP to SanBarth Mfd Pipeline</v>
          </cell>
          <cell r="F1202" t="str">
            <v>EAST</v>
          </cell>
          <cell r="G1202" t="str">
            <v>East</v>
          </cell>
          <cell r="H1202" t="str">
            <v>OML - 26</v>
          </cell>
          <cell r="I1202" t="str">
            <v>CROSS ASSET</v>
          </cell>
          <cell r="J1202">
            <v>0</v>
          </cell>
          <cell r="K1202">
            <v>0</v>
          </cell>
          <cell r="L1202" t="str">
            <v>Balogun , Oluseun</v>
          </cell>
        </row>
        <row r="1203">
          <cell r="A1203" t="str">
            <v>NIP_BP11_C_Soku ORD_Prior</v>
          </cell>
          <cell r="B1203" t="str">
            <v>Soku NAG + ORD</v>
          </cell>
          <cell r="C1203" t="str">
            <v>Soku NAG + ORD</v>
          </cell>
          <cell r="D1203" t="str">
            <v>C_Soku ORD_Prior</v>
          </cell>
          <cell r="E1203" t="str">
            <v>Soku ORD</v>
          </cell>
          <cell r="F1203" t="str">
            <v>SWAMP EAST</v>
          </cell>
          <cell r="G1203" t="str">
            <v>East</v>
          </cell>
          <cell r="H1203" t="str">
            <v>OML - 41</v>
          </cell>
          <cell r="I1203" t="str">
            <v>SOKU</v>
          </cell>
          <cell r="J1203">
            <v>0</v>
          </cell>
          <cell r="K1203">
            <v>0</v>
          </cell>
          <cell r="L1203" t="str">
            <v>Balogun , Oluseun</v>
          </cell>
        </row>
        <row r="1204">
          <cell r="A1204" t="str">
            <v>NIP_BP11_D_SOKU_ES1_D02</v>
          </cell>
          <cell r="B1204" t="str">
            <v>Soku NAG + ORD</v>
          </cell>
          <cell r="C1204" t="str">
            <v>Soku NAG + ORD</v>
          </cell>
          <cell r="D1204" t="str">
            <v>D_SOKU_ES1_D02</v>
          </cell>
          <cell r="E1204" t="str">
            <v>Soku ORD</v>
          </cell>
          <cell r="F1204" t="str">
            <v>SWAMP EAST</v>
          </cell>
          <cell r="G1204" t="str">
            <v>East</v>
          </cell>
          <cell r="H1204" t="str">
            <v>OML - 18</v>
          </cell>
          <cell r="I1204" t="str">
            <v>SOKU</v>
          </cell>
          <cell r="J1204">
            <v>0</v>
          </cell>
          <cell r="K1204">
            <v>0</v>
          </cell>
          <cell r="L1204" t="str">
            <v>Efenovwe , Augustine</v>
          </cell>
        </row>
        <row r="1205">
          <cell r="A1205" t="str">
            <v>NIP_BP11_C_Soku ORD</v>
          </cell>
          <cell r="B1205" t="str">
            <v>Soku NAG + ORD</v>
          </cell>
          <cell r="C1205" t="str">
            <v>Soku NAG + ORD</v>
          </cell>
          <cell r="D1205" t="str">
            <v>C_Soku ORD</v>
          </cell>
          <cell r="E1205" t="str">
            <v>Soku ORD</v>
          </cell>
          <cell r="F1205" t="str">
            <v>SWAMP EAST</v>
          </cell>
          <cell r="G1205" t="str">
            <v>East</v>
          </cell>
          <cell r="H1205" t="str">
            <v>OML - 43</v>
          </cell>
          <cell r="I1205" t="str">
            <v>SOKU</v>
          </cell>
          <cell r="J1205">
            <v>0</v>
          </cell>
          <cell r="K1205">
            <v>0</v>
          </cell>
          <cell r="L1205" t="str">
            <v>Balogun , Oluseun</v>
          </cell>
        </row>
        <row r="1206">
          <cell r="A1206" t="str">
            <v>NIP_BP11_C_BENS</v>
          </cell>
          <cell r="B1206" t="str">
            <v>Southern Swamp AG Solution</v>
          </cell>
          <cell r="C1206" t="str">
            <v>Southern Swamp AGS Plus_Step 1</v>
          </cell>
          <cell r="D1206" t="str">
            <v>C_BENS</v>
          </cell>
          <cell r="E1206" t="str">
            <v>Southern Swamp AGS Plus_Step 1 - BENISEDE</v>
          </cell>
          <cell r="F1206" t="str">
            <v>CORPORATE</v>
          </cell>
          <cell r="G1206" t="str">
            <v>West</v>
          </cell>
          <cell r="H1206" t="str">
            <v>OML - 35</v>
          </cell>
          <cell r="I1206" t="str">
            <v>BENISEDE</v>
          </cell>
          <cell r="J1206">
            <v>0</v>
          </cell>
          <cell r="K1206">
            <v>0</v>
          </cell>
          <cell r="L1206" t="str">
            <v>Balogun , Oluseun</v>
          </cell>
        </row>
        <row r="1207">
          <cell r="A1207" t="str">
            <v>NIP_BP11_C_OPUK</v>
          </cell>
          <cell r="B1207" t="str">
            <v>Southern Swamp AG Solution</v>
          </cell>
          <cell r="C1207" t="str">
            <v>Southern Swamp AGS Plus_Step 1</v>
          </cell>
          <cell r="D1207" t="str">
            <v>C_OPUK</v>
          </cell>
          <cell r="E1207" t="str">
            <v>Southern Swamp AGS Plus_Step 1 - OPUKUSHI</v>
          </cell>
          <cell r="F1207" t="str">
            <v>LAND WEST</v>
          </cell>
          <cell r="G1207" t="str">
            <v>West</v>
          </cell>
          <cell r="H1207" t="str">
            <v>OML - 30</v>
          </cell>
          <cell r="I1207" t="str">
            <v>OPUKUSHI</v>
          </cell>
          <cell r="J1207">
            <v>0</v>
          </cell>
          <cell r="K1207">
            <v>0</v>
          </cell>
          <cell r="L1207" t="str">
            <v>Balogun , Oluseun</v>
          </cell>
        </row>
        <row r="1208">
          <cell r="A1208" t="str">
            <v>NIP_BP11_C_TUNU</v>
          </cell>
          <cell r="B1208" t="str">
            <v>Southern Swamp AG Solution</v>
          </cell>
          <cell r="C1208" t="str">
            <v>Southern Swamp AGS Plus_Step 1</v>
          </cell>
          <cell r="D1208" t="str">
            <v>C_TUNU</v>
          </cell>
          <cell r="E1208" t="str">
            <v>Southern Swamp AGS Plus_Step 1 - TUNU</v>
          </cell>
          <cell r="F1208" t="str">
            <v>LAND WEST</v>
          </cell>
          <cell r="G1208" t="str">
            <v>West</v>
          </cell>
          <cell r="H1208" t="str">
            <v>OML - 29</v>
          </cell>
          <cell r="I1208" t="str">
            <v>TUNU</v>
          </cell>
          <cell r="J1208">
            <v>0</v>
          </cell>
          <cell r="K1208">
            <v>0</v>
          </cell>
          <cell r="L1208" t="str">
            <v>Balogun , Oluseun</v>
          </cell>
        </row>
        <row r="1209">
          <cell r="A1209" t="str">
            <v>NIP_BP11_D_OPOM_WS2_I01</v>
          </cell>
          <cell r="B1209" t="str">
            <v>Southern Swamp AG Solution</v>
          </cell>
          <cell r="C1209" t="str">
            <v>Southern Swamp AGS Plus_Step 1</v>
          </cell>
          <cell r="D1209" t="str">
            <v>D_OPOM_WS2_I01</v>
          </cell>
          <cell r="E1209" t="str">
            <v>Southern Swamp AGS Plus_Step 1 - OPOMOYO</v>
          </cell>
          <cell r="F1209" t="str">
            <v>SWAMP WEST</v>
          </cell>
          <cell r="G1209" t="str">
            <v>West</v>
          </cell>
          <cell r="H1209" t="str">
            <v>OML - 46</v>
          </cell>
          <cell r="I1209" t="str">
            <v>OPOMOYO</v>
          </cell>
          <cell r="J1209">
            <v>0</v>
          </cell>
          <cell r="K1209">
            <v>0</v>
          </cell>
          <cell r="L1209" t="str">
            <v>Baranu , Suka</v>
          </cell>
        </row>
        <row r="1210">
          <cell r="A1210" t="str">
            <v>NIP_BP11_D_OPNO_WS2_I01</v>
          </cell>
          <cell r="B1210" t="str">
            <v>Southern Swamp AG Solution</v>
          </cell>
          <cell r="C1210" t="str">
            <v>Southern Swamp AGS Plus_Step 1</v>
          </cell>
          <cell r="D1210" t="str">
            <v>D_OPNO_WS2_I01</v>
          </cell>
          <cell r="E1210" t="str">
            <v>Southern Swamp AGS Plus_Step 1 - OPUKUSHI NORTH</v>
          </cell>
          <cell r="F1210" t="str">
            <v>SWAMP WEST</v>
          </cell>
          <cell r="G1210" t="str">
            <v>West</v>
          </cell>
          <cell r="H1210" t="str">
            <v>OML - 35</v>
          </cell>
          <cell r="I1210" t="str">
            <v>OPUKUSHI NORTH</v>
          </cell>
          <cell r="J1210">
            <v>0</v>
          </cell>
          <cell r="K1210">
            <v>0</v>
          </cell>
          <cell r="L1210" t="str">
            <v>Baranu , Suka</v>
          </cell>
        </row>
        <row r="1211">
          <cell r="A1211" t="str">
            <v>NIP_BP11_D_KANB_WS2_I01</v>
          </cell>
          <cell r="B1211" t="str">
            <v>Southern Swamp AG Solution</v>
          </cell>
          <cell r="C1211" t="str">
            <v>Southern Swamp AGS Plus_Step 1</v>
          </cell>
          <cell r="D1211" t="str">
            <v>D_KANB_WS2_I01</v>
          </cell>
          <cell r="E1211" t="str">
            <v>Southern Swamp AGS Plus_Step 1 - KANBO</v>
          </cell>
          <cell r="F1211" t="str">
            <v>SWAMP WEST</v>
          </cell>
          <cell r="G1211" t="str">
            <v>West</v>
          </cell>
          <cell r="H1211" t="str">
            <v>OML - 11</v>
          </cell>
          <cell r="I1211" t="str">
            <v>KANBO</v>
          </cell>
          <cell r="J1211">
            <v>0</v>
          </cell>
          <cell r="K1211">
            <v>0</v>
          </cell>
          <cell r="L1211" t="str">
            <v>Baranu , Suka</v>
          </cell>
        </row>
        <row r="1212">
          <cell r="A1212" t="str">
            <v>NIP_BP11_D_DODN_WS2_G01</v>
          </cell>
          <cell r="B1212" t="str">
            <v>Southern Swamp AG Solution</v>
          </cell>
          <cell r="C1212" t="str">
            <v>Southern Swamp AGS Plus_Step 1</v>
          </cell>
          <cell r="D1212" t="str">
            <v>D_DODN_WS2_G01</v>
          </cell>
          <cell r="E1212" t="str">
            <v>Southern Swamp AGS Plus_Step 1 - DODO NORTH</v>
          </cell>
          <cell r="F1212" t="str">
            <v>SWAMP WEST</v>
          </cell>
          <cell r="G1212" t="str">
            <v>West</v>
          </cell>
          <cell r="H1212" t="str">
            <v>OML - 11</v>
          </cell>
          <cell r="I1212" t="str">
            <v>DODO NORTH</v>
          </cell>
          <cell r="J1212">
            <v>0</v>
          </cell>
          <cell r="K1212">
            <v>0</v>
          </cell>
          <cell r="L1212" t="str">
            <v>Baranu , Suka</v>
          </cell>
        </row>
        <row r="1213">
          <cell r="A1213" t="str">
            <v>NIP_BP11_D_AJAT_WS2_I01</v>
          </cell>
          <cell r="B1213" t="str">
            <v>Southern Swamp AG Solution</v>
          </cell>
          <cell r="C1213" t="str">
            <v>Southern Swamp AGS Plus_Step 1</v>
          </cell>
          <cell r="D1213" t="str">
            <v>D_AJAT_WS2_I01</v>
          </cell>
          <cell r="E1213" t="str">
            <v>Southern Swamp AGS Plus_Step 1 - AJATITON</v>
          </cell>
          <cell r="F1213" t="str">
            <v>SWAMP WEST</v>
          </cell>
          <cell r="G1213" t="str">
            <v>West</v>
          </cell>
          <cell r="H1213" t="str">
            <v>OML - 17</v>
          </cell>
          <cell r="I1213" t="str">
            <v>AJATITON</v>
          </cell>
          <cell r="J1213">
            <v>0</v>
          </cell>
          <cell r="K1213">
            <v>0</v>
          </cell>
          <cell r="L1213" t="str">
            <v>Baranu , Suka</v>
          </cell>
        </row>
        <row r="1214">
          <cell r="A1214" t="str">
            <v>NIP_BP11_D_SEIB_WS2_I01</v>
          </cell>
          <cell r="B1214" t="str">
            <v>Southern Swamp AG Solution</v>
          </cell>
          <cell r="C1214" t="str">
            <v>Southern Swamp AGS Plus_Step 1</v>
          </cell>
          <cell r="D1214" t="str">
            <v>D_SEIB_WS2_I01</v>
          </cell>
          <cell r="E1214" t="str">
            <v>Southern Swamp AGS Plus_Step 1 - SEIBOU</v>
          </cell>
          <cell r="F1214" t="str">
            <v>SWAMP WEST</v>
          </cell>
          <cell r="G1214" t="str">
            <v>West</v>
          </cell>
          <cell r="H1214" t="str">
            <v>OML - 18</v>
          </cell>
          <cell r="I1214" t="str">
            <v>SEIBOU</v>
          </cell>
          <cell r="J1214">
            <v>0</v>
          </cell>
          <cell r="K1214">
            <v>0</v>
          </cell>
          <cell r="L1214" t="str">
            <v>Baranu , Suka</v>
          </cell>
        </row>
        <row r="1215">
          <cell r="A1215" t="str">
            <v>NIP_BP11_D_OPUK_WS2_I01</v>
          </cell>
          <cell r="B1215" t="str">
            <v>Southern Swamp AG Solution</v>
          </cell>
          <cell r="C1215" t="str">
            <v>Southern Swamp AGS Plus_Step 1</v>
          </cell>
          <cell r="D1215" t="str">
            <v>D_OPUK_WS2_I01</v>
          </cell>
          <cell r="E1215" t="str">
            <v>Southern Swamp AGS Plus_Step 1 - OPUKUSHI</v>
          </cell>
          <cell r="F1215" t="str">
            <v>SWAMP WEST</v>
          </cell>
          <cell r="G1215" t="str">
            <v>West</v>
          </cell>
          <cell r="H1215" t="str">
            <v>OML - 26</v>
          </cell>
          <cell r="I1215" t="str">
            <v>OPUKUSHI</v>
          </cell>
          <cell r="J1215">
            <v>0</v>
          </cell>
          <cell r="K1215">
            <v>0</v>
          </cell>
          <cell r="L1215" t="str">
            <v>Baranu , Suka</v>
          </cell>
        </row>
        <row r="1216">
          <cell r="A1216" t="str">
            <v>NIP_BP11_D_AKON_WS2_I01</v>
          </cell>
          <cell r="B1216" t="str">
            <v>Southern Swamp AG Solution</v>
          </cell>
          <cell r="C1216" t="str">
            <v>Southern Swamp AGS Plus_Step 1</v>
          </cell>
          <cell r="D1216" t="str">
            <v>D_AKON_WS2_I01</v>
          </cell>
          <cell r="E1216" t="str">
            <v>Southern Swamp AGS Plus_Step 1 - AKONO</v>
          </cell>
          <cell r="F1216" t="str">
            <v>SWAMP WEST</v>
          </cell>
          <cell r="G1216" t="str">
            <v>West</v>
          </cell>
          <cell r="H1216" t="str">
            <v>OML - 21</v>
          </cell>
          <cell r="I1216" t="str">
            <v>AKONO</v>
          </cell>
          <cell r="J1216">
            <v>0</v>
          </cell>
          <cell r="K1216">
            <v>0</v>
          </cell>
          <cell r="L1216" t="str">
            <v>Baranu , Suka</v>
          </cell>
        </row>
        <row r="1217">
          <cell r="A1217" t="str">
            <v>NIP_BP11_D_TUNU_WS2_I01</v>
          </cell>
          <cell r="B1217" t="str">
            <v>Southern Swamp AG Solution</v>
          </cell>
          <cell r="C1217" t="str">
            <v>Southern Swamp AGS Plus_Step 1</v>
          </cell>
          <cell r="D1217" t="str">
            <v>D_TUNU_WS2_I01</v>
          </cell>
          <cell r="E1217" t="str">
            <v>Southern Swamp AGS Plus_Step 1 - TUNU</v>
          </cell>
          <cell r="F1217" t="str">
            <v>SWAMP WEST</v>
          </cell>
          <cell r="G1217" t="str">
            <v>West</v>
          </cell>
          <cell r="H1217" t="str">
            <v>OML - 30</v>
          </cell>
          <cell r="I1217" t="str">
            <v>TUNU</v>
          </cell>
          <cell r="J1217">
            <v>0</v>
          </cell>
          <cell r="K1217">
            <v>0</v>
          </cell>
          <cell r="L1217" t="str">
            <v>Baranu , Suka</v>
          </cell>
        </row>
        <row r="1218">
          <cell r="A1218" t="str">
            <v>NIP_BP11_D_BENS_WS2_I01</v>
          </cell>
          <cell r="B1218" t="str">
            <v>Southern Swamp AG Solution</v>
          </cell>
          <cell r="C1218" t="str">
            <v>Southern Swamp AGS Plus_Step 1</v>
          </cell>
          <cell r="D1218" t="str">
            <v>D_BENS_WS2_I01</v>
          </cell>
          <cell r="E1218" t="str">
            <v>Southern Swamp AGS Plus_Step 1 - BENISEDE</v>
          </cell>
          <cell r="F1218" t="str">
            <v>SWAMP WEST</v>
          </cell>
          <cell r="G1218" t="str">
            <v>West</v>
          </cell>
          <cell r="H1218" t="str">
            <v>OML - 42</v>
          </cell>
          <cell r="I1218" t="str">
            <v>BENISEDE</v>
          </cell>
          <cell r="J1218">
            <v>0</v>
          </cell>
          <cell r="K1218">
            <v>0</v>
          </cell>
          <cell r="L1218" t="str">
            <v>Baranu , Suka</v>
          </cell>
        </row>
        <row r="1219">
          <cell r="A1219" t="str">
            <v>NIP_BP11_D_TUNU_WS2_D02</v>
          </cell>
          <cell r="B1219" t="str">
            <v>Southern Swamp AG Solution</v>
          </cell>
          <cell r="C1219" t="str">
            <v>Southern Swamp AGS Plus_Step 2</v>
          </cell>
          <cell r="D1219" t="str">
            <v>D_TUNU_WS2_D02</v>
          </cell>
          <cell r="E1219" t="str">
            <v>Southern Swamp AGS Plus_Step 2 - TUNU</v>
          </cell>
          <cell r="F1219" t="str">
            <v>SWAMP WEST</v>
          </cell>
          <cell r="G1219" t="str">
            <v>West</v>
          </cell>
          <cell r="H1219" t="str">
            <v>OML - 46</v>
          </cell>
          <cell r="I1219" t="str">
            <v>TUNU</v>
          </cell>
          <cell r="J1219">
            <v>0</v>
          </cell>
          <cell r="K1219">
            <v>0</v>
          </cell>
          <cell r="L1219" t="str">
            <v>Baranu , Suka</v>
          </cell>
        </row>
        <row r="1220">
          <cell r="A1220" t="str">
            <v>NIP_BP11_D_OGBO_WS2_D02</v>
          </cell>
          <cell r="B1220" t="str">
            <v>Southern Swamp AG Solution</v>
          </cell>
          <cell r="C1220" t="str">
            <v>Southern Swamp AGS Plus_Step 2</v>
          </cell>
          <cell r="D1220" t="str">
            <v>D_OGBO_WS2_D02</v>
          </cell>
          <cell r="E1220" t="str">
            <v>Southern Swamp AGS Plus_Step 2 - OGBOTOBO</v>
          </cell>
          <cell r="F1220" t="str">
            <v>SWAMP WEST</v>
          </cell>
          <cell r="G1220" t="str">
            <v>West</v>
          </cell>
          <cell r="H1220" t="str">
            <v>OML - 46</v>
          </cell>
          <cell r="I1220" t="str">
            <v>OGBOTOBO</v>
          </cell>
          <cell r="J1220">
            <v>0</v>
          </cell>
          <cell r="K1220">
            <v>0</v>
          </cell>
          <cell r="L1220" t="str">
            <v>Baranu , Suka</v>
          </cell>
        </row>
        <row r="1221">
          <cell r="A1221" t="str">
            <v>NIP_BP11_D_BENS_WS2_D01</v>
          </cell>
          <cell r="B1221" t="str">
            <v>Southern Swamp AG Solution</v>
          </cell>
          <cell r="C1221" t="str">
            <v>Southern Swamp AGS Plus_Step 2</v>
          </cell>
          <cell r="D1221" t="str">
            <v>D_BENS_WS2_D01</v>
          </cell>
          <cell r="E1221" t="str">
            <v>Southern Swamp AGS Plus_Step 2 - BENISEDE</v>
          </cell>
          <cell r="F1221" t="str">
            <v>SWAMP WEST</v>
          </cell>
          <cell r="G1221" t="str">
            <v>West</v>
          </cell>
          <cell r="H1221" t="str">
            <v>OML - 24</v>
          </cell>
          <cell r="I1221" t="str">
            <v>BENISEDE</v>
          </cell>
          <cell r="J1221">
            <v>0</v>
          </cell>
          <cell r="K1221">
            <v>0</v>
          </cell>
          <cell r="L1221" t="str">
            <v>Baranu , Suka</v>
          </cell>
        </row>
        <row r="1222">
          <cell r="A1222" t="str">
            <v>NIP_BP11_D_OPUK_WS2_D02</v>
          </cell>
          <cell r="B1222" t="str">
            <v>Southern Swamp AG Solution</v>
          </cell>
          <cell r="C1222" t="str">
            <v>Southern Swamp AGS Plus_Step 2</v>
          </cell>
          <cell r="D1222" t="str">
            <v>D_OPUK_WS2_D02</v>
          </cell>
          <cell r="E1222" t="str">
            <v>Southern Swamp AGS Plus_Step 2 - OPUKUSHI</v>
          </cell>
          <cell r="F1222" t="str">
            <v>SWAMP WEST</v>
          </cell>
          <cell r="G1222" t="str">
            <v>West</v>
          </cell>
          <cell r="H1222" t="str">
            <v>OML - 26</v>
          </cell>
          <cell r="I1222" t="str">
            <v>OPUKUSHI</v>
          </cell>
          <cell r="J1222">
            <v>0</v>
          </cell>
          <cell r="K1222">
            <v>0</v>
          </cell>
          <cell r="L1222" t="str">
            <v>Baranu , Suka</v>
          </cell>
        </row>
        <row r="1223">
          <cell r="A1223" t="str">
            <v>NIP_BP11_C_OGBO AG</v>
          </cell>
          <cell r="B1223" t="str">
            <v>Southern Swamp AG Solution</v>
          </cell>
          <cell r="C1223" t="str">
            <v>Southern Swamp AGS Plus_Step 3</v>
          </cell>
          <cell r="D1223" t="str">
            <v>C_OGBO AG</v>
          </cell>
          <cell r="E1223" t="str">
            <v>Southern Swamp AGS Plus_Step 3 - OGBOTOBO</v>
          </cell>
          <cell r="F1223" t="str">
            <v>LAND WEST</v>
          </cell>
          <cell r="G1223" t="str">
            <v>West</v>
          </cell>
          <cell r="H1223" t="str">
            <v>OML - 42</v>
          </cell>
          <cell r="I1223" t="str">
            <v>OGBOTOBO</v>
          </cell>
          <cell r="J1223">
            <v>0</v>
          </cell>
          <cell r="K1223">
            <v>0</v>
          </cell>
          <cell r="L1223" t="str">
            <v>Balogun , Oluseun</v>
          </cell>
        </row>
        <row r="1224">
          <cell r="A1224" t="str">
            <v>NIP_BP11_D_AGBA_WS2_D03</v>
          </cell>
          <cell r="B1224" t="str">
            <v>Southern Swamp AG Solution</v>
          </cell>
          <cell r="C1224" t="str">
            <v>Southern Swamp AGS Plus_Step 3</v>
          </cell>
          <cell r="D1224" t="str">
            <v>D_AGBA_WS2_D03</v>
          </cell>
          <cell r="E1224" t="str">
            <v>Southern Swamp AGS Plus_Step 3 - AGBAYA</v>
          </cell>
          <cell r="F1224" t="str">
            <v>SWAMP WEST</v>
          </cell>
          <cell r="G1224" t="str">
            <v>West</v>
          </cell>
          <cell r="H1224" t="str">
            <v>OML - 46</v>
          </cell>
          <cell r="I1224" t="str">
            <v>AGBAYA</v>
          </cell>
          <cell r="J1224">
            <v>0</v>
          </cell>
          <cell r="K1224">
            <v>0</v>
          </cell>
          <cell r="L1224" t="str">
            <v>Baranu , Suka</v>
          </cell>
        </row>
        <row r="1225">
          <cell r="A1225" t="str">
            <v>NIP_BP11_D_BENS_WS2_D03</v>
          </cell>
          <cell r="B1225" t="str">
            <v>Southern Swamp AG Solution</v>
          </cell>
          <cell r="C1225" t="str">
            <v>Southern Swamp AGS Plus_Step 3</v>
          </cell>
          <cell r="D1225" t="str">
            <v>D_BENS_WS2_D03</v>
          </cell>
          <cell r="E1225" t="str">
            <v>Southern Swamp AGS Plus_Step 3 - BENISEDE</v>
          </cell>
          <cell r="F1225" t="str">
            <v>SWAMP WEST</v>
          </cell>
          <cell r="G1225" t="str">
            <v>West</v>
          </cell>
          <cell r="H1225" t="str">
            <v>OML - 35</v>
          </cell>
          <cell r="I1225" t="str">
            <v>BENISEDE</v>
          </cell>
          <cell r="J1225">
            <v>0</v>
          </cell>
          <cell r="K1225">
            <v>0</v>
          </cell>
          <cell r="L1225" t="str">
            <v>Baranu , Suka</v>
          </cell>
        </row>
        <row r="1226">
          <cell r="A1226" t="str">
            <v>NIP_BP11_D_TUNU_WS2_D03</v>
          </cell>
          <cell r="B1226" t="str">
            <v>Southern Swamp AG Solution</v>
          </cell>
          <cell r="C1226" t="str">
            <v>Southern Swamp AGS Plus_Step 3</v>
          </cell>
          <cell r="D1226" t="str">
            <v>D_TUNU_WS2_D03</v>
          </cell>
          <cell r="E1226" t="str">
            <v>Southern Swamp AGS Plus_Step 3 - TUNU</v>
          </cell>
          <cell r="F1226" t="str">
            <v>SWAMP WEST</v>
          </cell>
          <cell r="G1226" t="str">
            <v>West</v>
          </cell>
          <cell r="H1226" t="str">
            <v>OML - 46</v>
          </cell>
          <cell r="I1226" t="str">
            <v>TUNU</v>
          </cell>
          <cell r="J1226">
            <v>0</v>
          </cell>
          <cell r="K1226">
            <v>0</v>
          </cell>
          <cell r="L1226" t="str">
            <v>Baranu , Suka</v>
          </cell>
        </row>
        <row r="1227">
          <cell r="A1227" t="str">
            <v>NIP_BP11_D_AGBA_WS2_I01</v>
          </cell>
          <cell r="B1227" t="str">
            <v>Southern Swamp AG Solution</v>
          </cell>
          <cell r="C1227" t="str">
            <v>Southern Swamp AGS Plus_Step 3</v>
          </cell>
          <cell r="D1227" t="str">
            <v>D_AGBA_WS2_I01</v>
          </cell>
          <cell r="E1227" t="str">
            <v>Southern Swamp AGS Plus_Step 3 - AGBAYA</v>
          </cell>
          <cell r="F1227" t="str">
            <v>SWAMP WEST</v>
          </cell>
          <cell r="G1227" t="str">
            <v>West</v>
          </cell>
          <cell r="H1227" t="str">
            <v>OML - 43</v>
          </cell>
          <cell r="I1227" t="str">
            <v>AGBAYA</v>
          </cell>
          <cell r="J1227">
            <v>0</v>
          </cell>
          <cell r="K1227">
            <v>0</v>
          </cell>
          <cell r="L1227" t="str">
            <v>Baranu , Suka</v>
          </cell>
        </row>
        <row r="1228">
          <cell r="A1228" t="str">
            <v>NIP_BP11_D_AJAT_WS2_D03</v>
          </cell>
          <cell r="B1228" t="str">
            <v>Southern Swamp AG Solution</v>
          </cell>
          <cell r="C1228" t="str">
            <v>Southern Swamp AGS Plus_Step 3</v>
          </cell>
          <cell r="D1228" t="str">
            <v>D_AJAT_WS2_D03</v>
          </cell>
          <cell r="E1228" t="str">
            <v>Southern Swamp AGS Plus_Step 3 - AJATITON</v>
          </cell>
          <cell r="F1228" t="str">
            <v>SWAMP WEST</v>
          </cell>
          <cell r="G1228" t="str">
            <v>West</v>
          </cell>
          <cell r="H1228" t="str">
            <v>OML - 35</v>
          </cell>
          <cell r="I1228" t="str">
            <v>AJATITON</v>
          </cell>
          <cell r="J1228">
            <v>0</v>
          </cell>
          <cell r="K1228">
            <v>0</v>
          </cell>
          <cell r="L1228" t="str">
            <v>Baranu , Suka</v>
          </cell>
        </row>
        <row r="1229">
          <cell r="A1229" t="str">
            <v>NIP_BP11_D_OGBO_WS2_D03</v>
          </cell>
          <cell r="B1229" t="str">
            <v>Southern Swamp AG Solution</v>
          </cell>
          <cell r="C1229" t="str">
            <v>Southern Swamp AGS Plus_Step 3</v>
          </cell>
          <cell r="D1229" t="str">
            <v>D_OGBO_WS2_D03</v>
          </cell>
          <cell r="E1229" t="str">
            <v>Southern Swamp AGS Plus_Step 3 - OGBOTOBO</v>
          </cell>
          <cell r="F1229" t="str">
            <v>SWAMP WEST</v>
          </cell>
          <cell r="G1229" t="str">
            <v>West</v>
          </cell>
          <cell r="H1229" t="str">
            <v>OML - 46</v>
          </cell>
          <cell r="I1229" t="str">
            <v>OGBOTOBO</v>
          </cell>
          <cell r="J1229">
            <v>0</v>
          </cell>
          <cell r="K1229">
            <v>0</v>
          </cell>
          <cell r="L1229" t="str">
            <v>Baranu , Suka</v>
          </cell>
        </row>
        <row r="1230">
          <cell r="A1230" t="str">
            <v>NIP_BP11_D_OGBO_WS2_I01</v>
          </cell>
          <cell r="B1230" t="str">
            <v>Southern Swamp AG Solution</v>
          </cell>
          <cell r="C1230" t="str">
            <v>Southern Swamp AGS Plus_Step 3</v>
          </cell>
          <cell r="D1230" t="str">
            <v>D_OGBO_WS2_I01</v>
          </cell>
          <cell r="E1230" t="str">
            <v>Southern Swamp AGS Plus_Step 3 - OGBOTOBO</v>
          </cell>
          <cell r="F1230" t="str">
            <v>SWAMP WEST</v>
          </cell>
          <cell r="G1230" t="str">
            <v>West</v>
          </cell>
          <cell r="H1230" t="str">
            <v>OML - 4</v>
          </cell>
          <cell r="I1230" t="str">
            <v>OGBOTOBO</v>
          </cell>
          <cell r="J1230">
            <v>0</v>
          </cell>
          <cell r="K1230">
            <v>0</v>
          </cell>
          <cell r="L1230" t="str">
            <v>Baranu , Suka</v>
          </cell>
        </row>
        <row r="1231">
          <cell r="A1231" t="str">
            <v>NIP_BP11_D_OGBO_WS2_D01</v>
          </cell>
          <cell r="B1231" t="str">
            <v>Southern Swamp AG Solution</v>
          </cell>
          <cell r="C1231" t="str">
            <v>Southern Swamp AGS Plus_Step 3</v>
          </cell>
          <cell r="D1231" t="str">
            <v>D_OGBO_WS2_D01</v>
          </cell>
          <cell r="E1231" t="str">
            <v>Southern Swamp AGS Plus_Step 3 - OGBOTOBO</v>
          </cell>
          <cell r="F1231" t="str">
            <v>SWAMP WEST</v>
          </cell>
          <cell r="G1231" t="str">
            <v>West</v>
          </cell>
          <cell r="H1231" t="str">
            <v>OML - 4</v>
          </cell>
          <cell r="I1231" t="str">
            <v>OGBOTOBO</v>
          </cell>
          <cell r="J1231">
            <v>0</v>
          </cell>
          <cell r="K1231">
            <v>0</v>
          </cell>
          <cell r="L1231" t="str">
            <v>Baranu , Suka</v>
          </cell>
        </row>
        <row r="1232">
          <cell r="A1232" t="str">
            <v>NIP_BP11_D_TUNU_WS2_D01</v>
          </cell>
          <cell r="B1232" t="str">
            <v>Southern Swamp AG Solution</v>
          </cell>
          <cell r="C1232" t="str">
            <v>Southern Swamp AGS Plus_Step 3</v>
          </cell>
          <cell r="D1232" t="str">
            <v>D_TUNU_WS2_D01</v>
          </cell>
          <cell r="E1232">
            <v>0</v>
          </cell>
          <cell r="F1232" t="str">
            <v>N/A</v>
          </cell>
          <cell r="G1232" t="str">
            <v>N/A</v>
          </cell>
          <cell r="H1232" t="str">
            <v>N/A</v>
          </cell>
          <cell r="I1232" t="str">
            <v>TUNU</v>
          </cell>
          <cell r="J1232">
            <v>0</v>
          </cell>
          <cell r="K1232">
            <v>0</v>
          </cell>
          <cell r="L1232" t="str">
            <v>N/A</v>
          </cell>
        </row>
        <row r="1233">
          <cell r="A1233" t="str">
            <v>NIP_BP11_D_OPUK_WS2_D03</v>
          </cell>
          <cell r="B1233" t="str">
            <v>Southern Swamp AG Solution</v>
          </cell>
          <cell r="C1233" t="str">
            <v>Southern Swamp AGS Plus_Step 3</v>
          </cell>
          <cell r="D1233" t="str">
            <v>D_OPUK_WS2_D03</v>
          </cell>
          <cell r="E1233">
            <v>0</v>
          </cell>
          <cell r="F1233" t="str">
            <v>N/A</v>
          </cell>
          <cell r="G1233" t="str">
            <v>N/A</v>
          </cell>
          <cell r="H1233" t="str">
            <v>N/A</v>
          </cell>
          <cell r="I1233" t="str">
            <v>OPUKUSHI</v>
          </cell>
          <cell r="J1233">
            <v>0</v>
          </cell>
          <cell r="K1233">
            <v>0</v>
          </cell>
          <cell r="L1233" t="str">
            <v>N/A</v>
          </cell>
        </row>
        <row r="1234">
          <cell r="A1234" t="str">
            <v>NIP_BP11_D_AGBA_WS2_D01</v>
          </cell>
          <cell r="B1234" t="str">
            <v>Southern Swamp AG Solution</v>
          </cell>
          <cell r="C1234" t="str">
            <v>Southern Swamp AGS Plus_Step 3</v>
          </cell>
          <cell r="D1234" t="str">
            <v>D_AGBA_WS2_D01</v>
          </cell>
          <cell r="E1234">
            <v>0</v>
          </cell>
          <cell r="F1234" t="str">
            <v>N/A</v>
          </cell>
          <cell r="G1234" t="str">
            <v>N/A</v>
          </cell>
          <cell r="H1234" t="str">
            <v>N/A</v>
          </cell>
          <cell r="I1234" t="str">
            <v>AGBAYA</v>
          </cell>
          <cell r="J1234">
            <v>0</v>
          </cell>
          <cell r="K1234">
            <v>0</v>
          </cell>
          <cell r="L1234" t="str">
            <v>N/A</v>
          </cell>
        </row>
        <row r="1235">
          <cell r="A1235" t="str">
            <v>NIP_BP11_D_AJAT_WS2_D01</v>
          </cell>
          <cell r="B1235" t="str">
            <v>Southern Swamp AG Solution</v>
          </cell>
          <cell r="C1235" t="str">
            <v>Southern Swamp AGS Plus_Step 3</v>
          </cell>
          <cell r="D1235" t="str">
            <v>D_AJAT_WS2_D01</v>
          </cell>
          <cell r="E1235">
            <v>0</v>
          </cell>
          <cell r="F1235" t="str">
            <v>N/A</v>
          </cell>
          <cell r="G1235" t="str">
            <v>N/A</v>
          </cell>
          <cell r="H1235" t="str">
            <v>N/A</v>
          </cell>
          <cell r="I1235" t="str">
            <v>AJATITON</v>
          </cell>
          <cell r="J1235">
            <v>0</v>
          </cell>
          <cell r="K1235">
            <v>0</v>
          </cell>
          <cell r="L1235" t="str">
            <v>N/A</v>
          </cell>
        </row>
        <row r="1236">
          <cell r="A1236" t="str">
            <v>NIP_BP11_D_AKON_WS2_D02</v>
          </cell>
          <cell r="B1236" t="str">
            <v>Southern Swamp AG Solution</v>
          </cell>
          <cell r="C1236" t="str">
            <v>Southern Swamp AGS Plus_Step 3</v>
          </cell>
          <cell r="D1236" t="str">
            <v>D_AKON_WS2_D02</v>
          </cell>
          <cell r="E1236">
            <v>0</v>
          </cell>
          <cell r="F1236" t="str">
            <v>N/A</v>
          </cell>
          <cell r="G1236" t="str">
            <v>N/A</v>
          </cell>
          <cell r="H1236" t="str">
            <v>N/A</v>
          </cell>
          <cell r="I1236" t="str">
            <v>AKONO</v>
          </cell>
          <cell r="J1236">
            <v>0</v>
          </cell>
          <cell r="K1236">
            <v>0</v>
          </cell>
          <cell r="L1236" t="str">
            <v>N/A</v>
          </cell>
        </row>
        <row r="1237">
          <cell r="A1237" t="str">
            <v>NIP_BP11_D_BENS_WS2_D02</v>
          </cell>
          <cell r="B1237" t="str">
            <v>Southern Swamp AG Solution</v>
          </cell>
          <cell r="C1237" t="str">
            <v>Southern Swamp AGS Plus_Step 3</v>
          </cell>
          <cell r="D1237" t="str">
            <v>D_BENS_WS2_D02</v>
          </cell>
          <cell r="E1237">
            <v>0</v>
          </cell>
          <cell r="F1237" t="str">
            <v>N/A</v>
          </cell>
          <cell r="G1237" t="str">
            <v>N/A</v>
          </cell>
          <cell r="H1237" t="str">
            <v>N/A</v>
          </cell>
          <cell r="I1237" t="str">
            <v>BENISEDE</v>
          </cell>
          <cell r="J1237">
            <v>0</v>
          </cell>
          <cell r="K1237">
            <v>0</v>
          </cell>
          <cell r="L1237" t="str">
            <v>N/A</v>
          </cell>
        </row>
        <row r="1238">
          <cell r="A1238" t="str">
            <v>NIP_BP11_D_OPNO_WS2_G06</v>
          </cell>
          <cell r="B1238" t="str">
            <v>Southern Swamp AG Solution</v>
          </cell>
          <cell r="C1238" t="str">
            <v>Southern Swamp IOGD</v>
          </cell>
          <cell r="D1238" t="str">
            <v>D_OPNO_WS2_G06</v>
          </cell>
          <cell r="E1238" t="str">
            <v>Southern Swamp IOGD</v>
          </cell>
          <cell r="F1238" t="str">
            <v>SWAMP WEST</v>
          </cell>
          <cell r="G1238" t="str">
            <v>N/A</v>
          </cell>
          <cell r="H1238" t="str">
            <v>N/A</v>
          </cell>
          <cell r="I1238" t="str">
            <v>N/A</v>
          </cell>
          <cell r="J1238">
            <v>0</v>
          </cell>
          <cell r="K1238">
            <v>0</v>
          </cell>
          <cell r="L1238" t="str">
            <v>Baranu , Suka</v>
          </cell>
        </row>
        <row r="1239">
          <cell r="A1239" t="str">
            <v>NIP_BP11_D_AJAT_WS2_D04</v>
          </cell>
          <cell r="B1239" t="str">
            <v>Southern Swamp AG Solution</v>
          </cell>
          <cell r="C1239" t="str">
            <v>Southern Swamp IOGD</v>
          </cell>
          <cell r="D1239" t="str">
            <v>D_AJAT_WS2_D04</v>
          </cell>
          <cell r="E1239" t="str">
            <v>Southern Swamp IOGD - AJATITON</v>
          </cell>
          <cell r="F1239" t="str">
            <v>SWAMP WEST</v>
          </cell>
          <cell r="G1239" t="str">
            <v>West</v>
          </cell>
          <cell r="H1239" t="str">
            <v>OML - 35</v>
          </cell>
          <cell r="I1239" t="str">
            <v>AJATITON</v>
          </cell>
          <cell r="J1239">
            <v>0</v>
          </cell>
          <cell r="K1239">
            <v>0</v>
          </cell>
          <cell r="L1239" t="str">
            <v>Baranu , Suka</v>
          </cell>
        </row>
        <row r="1240">
          <cell r="A1240" t="str">
            <v>NIP_BP11_D_AKON_WS2_D04</v>
          </cell>
          <cell r="B1240" t="str">
            <v>Southern Swamp AG Solution</v>
          </cell>
          <cell r="C1240" t="str">
            <v>Southern Swamp IOGD</v>
          </cell>
          <cell r="D1240" t="str">
            <v>D_AKON_WS2_D04</v>
          </cell>
          <cell r="E1240" t="str">
            <v>Southern Swamp IOGD - AKONO</v>
          </cell>
          <cell r="F1240" t="str">
            <v>SWAMP WEST</v>
          </cell>
          <cell r="G1240" t="str">
            <v>West</v>
          </cell>
          <cell r="H1240" t="str">
            <v>OML - 46</v>
          </cell>
          <cell r="I1240" t="str">
            <v>AKONO</v>
          </cell>
          <cell r="J1240">
            <v>0</v>
          </cell>
          <cell r="K1240">
            <v>0</v>
          </cell>
          <cell r="L1240" t="str">
            <v>Baranu , Suka</v>
          </cell>
        </row>
        <row r="1241">
          <cell r="A1241" t="str">
            <v>NIP_BP11_D_ALEL_WS2_D01</v>
          </cell>
          <cell r="B1241" t="str">
            <v>Southern Swamp AG Solution</v>
          </cell>
          <cell r="C1241" t="str">
            <v>Southern Swamp IOGD</v>
          </cell>
          <cell r="D1241" t="str">
            <v>D_ALEL_WS2_D01</v>
          </cell>
          <cell r="E1241" t="str">
            <v>Southern Swamp IOGD - ALELE</v>
          </cell>
          <cell r="F1241" t="str">
            <v>SWAMP WEST</v>
          </cell>
          <cell r="G1241" t="str">
            <v>West</v>
          </cell>
          <cell r="H1241" t="str">
            <v>OML - 35</v>
          </cell>
          <cell r="I1241" t="str">
            <v>ALELE</v>
          </cell>
          <cell r="J1241">
            <v>0</v>
          </cell>
          <cell r="K1241">
            <v>0</v>
          </cell>
          <cell r="L1241" t="str">
            <v>Baranu , Suka</v>
          </cell>
        </row>
        <row r="1242">
          <cell r="A1242" t="str">
            <v>NIP_BP11_D_ANGA_WS2_D01</v>
          </cell>
          <cell r="B1242" t="str">
            <v>Southern Swamp AG Solution</v>
          </cell>
          <cell r="C1242" t="str">
            <v>Southern Swamp IOGD</v>
          </cell>
          <cell r="D1242" t="str">
            <v>D_ANGA_WS2_D01</v>
          </cell>
          <cell r="E1242" t="str">
            <v>Southern Swamp IOGD - ANGALALEI</v>
          </cell>
          <cell r="F1242" t="str">
            <v>SWAMP WEST</v>
          </cell>
          <cell r="G1242" t="str">
            <v>West</v>
          </cell>
          <cell r="H1242" t="str">
            <v>OML - 35</v>
          </cell>
          <cell r="I1242" t="str">
            <v>ANGALALEI</v>
          </cell>
          <cell r="J1242">
            <v>0</v>
          </cell>
          <cell r="K1242">
            <v>0</v>
          </cell>
          <cell r="L1242" t="str">
            <v>Baranu , Suka</v>
          </cell>
        </row>
        <row r="1243">
          <cell r="A1243" t="str">
            <v>NIP_BP11_D_ANGA_WS2_G01</v>
          </cell>
          <cell r="B1243" t="str">
            <v>Southern Swamp AG Solution</v>
          </cell>
          <cell r="C1243" t="str">
            <v>Southern Swamp IOGD</v>
          </cell>
          <cell r="D1243" t="str">
            <v>D_ANGA_WS2_G01</v>
          </cell>
          <cell r="E1243" t="str">
            <v>Southern Swamp IOGD - ANGALALEI</v>
          </cell>
          <cell r="F1243" t="str">
            <v>SWAMP WEST</v>
          </cell>
          <cell r="G1243" t="str">
            <v>West</v>
          </cell>
          <cell r="H1243" t="str">
            <v>OML - 35</v>
          </cell>
          <cell r="I1243" t="str">
            <v>ANGALALEI</v>
          </cell>
          <cell r="J1243">
            <v>0</v>
          </cell>
          <cell r="K1243">
            <v>0</v>
          </cell>
          <cell r="L1243" t="str">
            <v>Baranu , Suka</v>
          </cell>
        </row>
        <row r="1244">
          <cell r="A1244" t="str">
            <v>NIP_BP11_D_BENS_WS2_G01</v>
          </cell>
          <cell r="B1244" t="str">
            <v>Southern Swamp AG Solution</v>
          </cell>
          <cell r="C1244" t="str">
            <v>Southern Swamp IOGD</v>
          </cell>
          <cell r="D1244" t="str">
            <v>D_BENS_WS2_G01</v>
          </cell>
          <cell r="E1244" t="str">
            <v>Southern Swamp IOGD - BENISEDE</v>
          </cell>
          <cell r="F1244" t="str">
            <v>SWAMP WEST</v>
          </cell>
          <cell r="G1244" t="str">
            <v>West</v>
          </cell>
          <cell r="H1244" t="str">
            <v>OML - 35</v>
          </cell>
          <cell r="I1244" t="str">
            <v>BENISEDE</v>
          </cell>
          <cell r="J1244">
            <v>0</v>
          </cell>
          <cell r="K1244">
            <v>0</v>
          </cell>
          <cell r="L1244" t="str">
            <v>Baranu , Suka</v>
          </cell>
        </row>
        <row r="1245">
          <cell r="A1245" t="str">
            <v>NIP_BP11_D_KANB_WS2_D03</v>
          </cell>
          <cell r="B1245" t="str">
            <v>Southern Swamp AG Solution</v>
          </cell>
          <cell r="C1245" t="str">
            <v>Southern Swamp IOGD</v>
          </cell>
          <cell r="D1245" t="str">
            <v>D_KANB_WS2_D03</v>
          </cell>
          <cell r="E1245" t="str">
            <v>Southern Swamp IOGD - KANBO</v>
          </cell>
          <cell r="F1245" t="str">
            <v>SWAMP WEST</v>
          </cell>
          <cell r="G1245" t="str">
            <v>West</v>
          </cell>
          <cell r="H1245" t="str">
            <v>OML - 46</v>
          </cell>
          <cell r="I1245" t="str">
            <v>KANBO</v>
          </cell>
          <cell r="J1245">
            <v>0</v>
          </cell>
          <cell r="K1245">
            <v>0</v>
          </cell>
          <cell r="L1245" t="str">
            <v>Baranu , Suka</v>
          </cell>
        </row>
        <row r="1246">
          <cell r="A1246" t="str">
            <v>NIP_BP11_D_OGBO_WS2_D04</v>
          </cell>
          <cell r="B1246" t="str">
            <v>Southern Swamp AG Solution</v>
          </cell>
          <cell r="C1246" t="str">
            <v>Southern Swamp IOGD</v>
          </cell>
          <cell r="D1246" t="str">
            <v>D_OGBO_WS2_D04</v>
          </cell>
          <cell r="E1246" t="str">
            <v>Southern Swamp IOGD - OGBOTOBO</v>
          </cell>
          <cell r="F1246" t="str">
            <v>SWAMP WEST</v>
          </cell>
          <cell r="G1246" t="str">
            <v>West</v>
          </cell>
          <cell r="H1246" t="str">
            <v>OML - 46</v>
          </cell>
          <cell r="I1246" t="str">
            <v>OGBOTOBO</v>
          </cell>
          <cell r="J1246">
            <v>0</v>
          </cell>
          <cell r="K1246">
            <v>0</v>
          </cell>
          <cell r="L1246" t="str">
            <v>Baranu , Suka</v>
          </cell>
        </row>
        <row r="1247">
          <cell r="A1247" t="str">
            <v>NIP_BP11_D_OPNO_WS2_G01</v>
          </cell>
          <cell r="B1247" t="str">
            <v>Southern Swamp AG Solution</v>
          </cell>
          <cell r="C1247" t="str">
            <v>Southern Swamp IOGD</v>
          </cell>
          <cell r="D1247" t="str">
            <v>D_OPNO_WS2_G01</v>
          </cell>
          <cell r="E1247" t="str">
            <v>Southern Swamp IOGD - OPUKUSHI NORTH</v>
          </cell>
          <cell r="F1247" t="str">
            <v>SWAMP WEST</v>
          </cell>
          <cell r="G1247" t="str">
            <v>West</v>
          </cell>
          <cell r="H1247" t="str">
            <v>OML - 35</v>
          </cell>
          <cell r="I1247" t="str">
            <v>OPUKUSHI NORTH</v>
          </cell>
          <cell r="J1247">
            <v>0</v>
          </cell>
          <cell r="K1247">
            <v>0</v>
          </cell>
          <cell r="L1247" t="str">
            <v>Baranu , Suka</v>
          </cell>
        </row>
        <row r="1248">
          <cell r="A1248" t="str">
            <v>NIP_BP11_D_AJAT_WS2_D05</v>
          </cell>
          <cell r="B1248" t="str">
            <v>Southern Swamp AG Solution</v>
          </cell>
          <cell r="C1248" t="str">
            <v>Southern Swamp IOGD</v>
          </cell>
          <cell r="D1248" t="str">
            <v>D_AJAT_WS2_D05</v>
          </cell>
          <cell r="E1248" t="str">
            <v>Southern Swamp IOGD</v>
          </cell>
          <cell r="F1248" t="str">
            <v>SWAMP WEST</v>
          </cell>
          <cell r="G1248" t="str">
            <v>West</v>
          </cell>
          <cell r="H1248" t="str">
            <v>OML - 35</v>
          </cell>
          <cell r="I1248" t="str">
            <v>AJATITON</v>
          </cell>
          <cell r="J1248">
            <v>0</v>
          </cell>
          <cell r="K1248">
            <v>0</v>
          </cell>
          <cell r="L1248" t="str">
            <v>Baranu , Suka</v>
          </cell>
        </row>
        <row r="1249">
          <cell r="A1249" t="str">
            <v>NIP_BP11_D_ALEL_WS2_D06</v>
          </cell>
          <cell r="B1249" t="str">
            <v>Southern Swamp AG Solution</v>
          </cell>
          <cell r="C1249" t="str">
            <v>Southern Swamp IOGD</v>
          </cell>
          <cell r="D1249" t="str">
            <v>D_ALEL_WS2_D06</v>
          </cell>
          <cell r="E1249" t="str">
            <v>Southern Swamp IOGD</v>
          </cell>
          <cell r="F1249" t="str">
            <v>SWAMP WEST</v>
          </cell>
          <cell r="G1249" t="str">
            <v>West</v>
          </cell>
          <cell r="H1249" t="str">
            <v>OML - 35</v>
          </cell>
          <cell r="I1249" t="str">
            <v>ALELE</v>
          </cell>
          <cell r="J1249">
            <v>0</v>
          </cell>
          <cell r="K1249">
            <v>0</v>
          </cell>
          <cell r="L1249" t="str">
            <v>Baranu , Suka</v>
          </cell>
        </row>
        <row r="1250">
          <cell r="A1250" t="str">
            <v>NIP_BP11_D_ANGA_WS2_D06</v>
          </cell>
          <cell r="B1250" t="str">
            <v>Southern Swamp AG Solution</v>
          </cell>
          <cell r="C1250" t="str">
            <v>Southern Swamp IOGD</v>
          </cell>
          <cell r="D1250" t="str">
            <v>D_ANGA_WS2_D06</v>
          </cell>
          <cell r="E1250" t="str">
            <v>Southern Swamp IOGD</v>
          </cell>
          <cell r="F1250" t="str">
            <v>SWAMP WEST</v>
          </cell>
          <cell r="G1250" t="str">
            <v>West</v>
          </cell>
          <cell r="H1250" t="str">
            <v>OML - 35</v>
          </cell>
          <cell r="I1250" t="str">
            <v>ANGALALEI</v>
          </cell>
          <cell r="J1250">
            <v>0</v>
          </cell>
          <cell r="K1250">
            <v>0</v>
          </cell>
          <cell r="L1250" t="str">
            <v>Baranu , Suka</v>
          </cell>
        </row>
        <row r="1251">
          <cell r="A1251" t="str">
            <v>NIP_BP11_D_ANGA_WS2_G06</v>
          </cell>
          <cell r="B1251" t="str">
            <v>Southern Swamp AG Solution</v>
          </cell>
          <cell r="C1251" t="str">
            <v>Southern Swamp IOGD</v>
          </cell>
          <cell r="D1251" t="str">
            <v>D_ANGA_WS2_G06</v>
          </cell>
          <cell r="E1251" t="str">
            <v>Southern Swamp IOGD</v>
          </cell>
          <cell r="F1251" t="str">
            <v>SWAMP WEST</v>
          </cell>
          <cell r="G1251" t="str">
            <v>West</v>
          </cell>
          <cell r="H1251" t="str">
            <v>OML - 35</v>
          </cell>
          <cell r="I1251" t="str">
            <v>ANGALALEI</v>
          </cell>
          <cell r="J1251">
            <v>0</v>
          </cell>
          <cell r="K1251">
            <v>0</v>
          </cell>
          <cell r="L1251" t="str">
            <v>Baranu , Suka</v>
          </cell>
        </row>
        <row r="1252">
          <cell r="A1252" t="str">
            <v>NIP_BP11_D_BENS_WS2_G06</v>
          </cell>
          <cell r="B1252" t="str">
            <v>Southern Swamp AG Solution</v>
          </cell>
          <cell r="C1252" t="str">
            <v>Southern Swamp IOGD</v>
          </cell>
          <cell r="D1252" t="str">
            <v>D_BENS_WS2_G06</v>
          </cell>
          <cell r="E1252" t="str">
            <v>Southern Swamp IOGD</v>
          </cell>
          <cell r="F1252" t="str">
            <v>SWAMP WEST</v>
          </cell>
          <cell r="G1252" t="str">
            <v>West</v>
          </cell>
          <cell r="H1252" t="str">
            <v>OML - 35</v>
          </cell>
          <cell r="I1252" t="str">
            <v>BENISEDE</v>
          </cell>
          <cell r="J1252">
            <v>0</v>
          </cell>
          <cell r="K1252">
            <v>0</v>
          </cell>
          <cell r="L1252" t="str">
            <v>Baranu , Suka</v>
          </cell>
        </row>
        <row r="1253">
          <cell r="A1253" t="str">
            <v>NIP_BP11_D_BENS_WS2_D05</v>
          </cell>
          <cell r="B1253" t="str">
            <v>Southern Swamp AG Solution</v>
          </cell>
          <cell r="C1253" t="str">
            <v>Southern Swamp IOGD</v>
          </cell>
          <cell r="D1253" t="str">
            <v>D_BENS_WS2_D05</v>
          </cell>
          <cell r="E1253" t="str">
            <v>Southern Swamp IOGD</v>
          </cell>
          <cell r="F1253" t="str">
            <v>SWAMP WEST</v>
          </cell>
          <cell r="G1253" t="str">
            <v>West</v>
          </cell>
          <cell r="H1253" t="str">
            <v>OML - 35</v>
          </cell>
          <cell r="I1253" t="str">
            <v>BENISEDE</v>
          </cell>
          <cell r="J1253">
            <v>0</v>
          </cell>
          <cell r="K1253">
            <v>0</v>
          </cell>
          <cell r="L1253" t="str">
            <v>Baranu , Suka</v>
          </cell>
        </row>
        <row r="1254">
          <cell r="A1254" t="str">
            <v>NIP_BP11_D_KANB_WS2_D06</v>
          </cell>
          <cell r="B1254" t="str">
            <v>Southern Swamp AG Solution</v>
          </cell>
          <cell r="C1254" t="str">
            <v>Southern Swamp IOGD</v>
          </cell>
          <cell r="D1254" t="str">
            <v>D_KANB_WS2_D06</v>
          </cell>
          <cell r="E1254" t="str">
            <v>Southern Swamp IOGD</v>
          </cell>
          <cell r="F1254" t="str">
            <v>SWAMP WEST</v>
          </cell>
          <cell r="G1254" t="str">
            <v>West</v>
          </cell>
          <cell r="H1254" t="str">
            <v>OML - 46</v>
          </cell>
          <cell r="I1254" t="str">
            <v>KANBO</v>
          </cell>
          <cell r="J1254">
            <v>0</v>
          </cell>
          <cell r="K1254">
            <v>0</v>
          </cell>
          <cell r="L1254" t="str">
            <v>Baranu , Suka</v>
          </cell>
        </row>
        <row r="1255">
          <cell r="A1255" t="str">
            <v>NIP_BP11_D_OPUK_WS2_G01</v>
          </cell>
          <cell r="B1255" t="str">
            <v>Southern Swamp AG Solution</v>
          </cell>
          <cell r="C1255" t="str">
            <v>Southern Swamp IOGD</v>
          </cell>
          <cell r="D1255" t="str">
            <v>D_OPUK_WS2_G01</v>
          </cell>
          <cell r="E1255" t="str">
            <v>Southern Swamp IOGD - OPUKUSHI</v>
          </cell>
          <cell r="F1255" t="str">
            <v>SWAMP WEST</v>
          </cell>
          <cell r="G1255" t="str">
            <v>West</v>
          </cell>
          <cell r="H1255" t="str">
            <v>OML - 35</v>
          </cell>
          <cell r="I1255" t="str">
            <v>OPUKUSHI</v>
          </cell>
          <cell r="J1255">
            <v>0</v>
          </cell>
          <cell r="K1255">
            <v>0</v>
          </cell>
          <cell r="L1255" t="str">
            <v>Baranu , Suka</v>
          </cell>
        </row>
        <row r="1256">
          <cell r="A1256" t="str">
            <v>NIP_BP11_D_ORBO_WS2_G01</v>
          </cell>
          <cell r="B1256" t="str">
            <v>Southern Swamp AG Solution</v>
          </cell>
          <cell r="C1256" t="str">
            <v>Southern Swamp IOGD</v>
          </cell>
          <cell r="D1256" t="str">
            <v>D_ORBO_WS2_G01</v>
          </cell>
          <cell r="E1256" t="str">
            <v>Southern Swamp IOGD - ORUBOU</v>
          </cell>
          <cell r="F1256" t="str">
            <v>SWAMP WEST</v>
          </cell>
          <cell r="G1256" t="str">
            <v>West</v>
          </cell>
          <cell r="H1256" t="str">
            <v>OML - 35</v>
          </cell>
          <cell r="I1256" t="str">
            <v>ORUBOU</v>
          </cell>
          <cell r="J1256">
            <v>0</v>
          </cell>
          <cell r="K1256">
            <v>0</v>
          </cell>
          <cell r="L1256" t="str">
            <v>Baranu , Suka</v>
          </cell>
        </row>
        <row r="1257">
          <cell r="A1257" t="str">
            <v>NIP_BP11_D_SEIB_WS2_D01</v>
          </cell>
          <cell r="B1257" t="str">
            <v>Southern Swamp AG Solution</v>
          </cell>
          <cell r="C1257" t="str">
            <v>Southern Swamp IOGD</v>
          </cell>
          <cell r="D1257" t="str">
            <v>D_SEIB_WS2_D01</v>
          </cell>
          <cell r="E1257" t="str">
            <v>Southern Swamp IOGD - SEIBOU</v>
          </cell>
          <cell r="F1257" t="str">
            <v>SWAMP WEST</v>
          </cell>
          <cell r="G1257" t="str">
            <v>West</v>
          </cell>
          <cell r="H1257" t="str">
            <v>OML - 32</v>
          </cell>
          <cell r="I1257" t="str">
            <v>SEIBOU</v>
          </cell>
          <cell r="J1257">
            <v>0</v>
          </cell>
          <cell r="K1257">
            <v>0</v>
          </cell>
          <cell r="L1257" t="str">
            <v>Baranu , Suka</v>
          </cell>
        </row>
        <row r="1258">
          <cell r="A1258" t="str">
            <v>NIP_BP11_D_TUNU_WS2_D04</v>
          </cell>
          <cell r="B1258" t="str">
            <v>Southern Swamp AG Solution</v>
          </cell>
          <cell r="C1258" t="str">
            <v>Southern Swamp IOGD</v>
          </cell>
          <cell r="D1258" t="str">
            <v>D_TUNU_WS2_D04</v>
          </cell>
          <cell r="E1258" t="str">
            <v>Southern Swamp IOGD - TUNU</v>
          </cell>
          <cell r="F1258" t="str">
            <v>SWAMP WEST</v>
          </cell>
          <cell r="G1258" t="str">
            <v>West</v>
          </cell>
          <cell r="H1258" t="str">
            <v>OML - 46</v>
          </cell>
          <cell r="I1258" t="str">
            <v>TUNU</v>
          </cell>
          <cell r="J1258">
            <v>0</v>
          </cell>
          <cell r="K1258">
            <v>0</v>
          </cell>
          <cell r="L1258" t="str">
            <v>Baranu , Suka</v>
          </cell>
        </row>
        <row r="1259">
          <cell r="A1259" t="str">
            <v>NIP_BP11_Z_BENS_WS2_D01</v>
          </cell>
          <cell r="B1259" t="str">
            <v>Southern Swamp AG Solution</v>
          </cell>
          <cell r="C1259" t="str">
            <v>Southern Swamp IOGD</v>
          </cell>
          <cell r="D1259" t="str">
            <v>Z_BENS_WS2_D01</v>
          </cell>
          <cell r="E1259" t="str">
            <v>Southern Swamp IOGD - BENISEDE</v>
          </cell>
          <cell r="F1259" t="str">
            <v>SWAMP WEST</v>
          </cell>
          <cell r="G1259" t="str">
            <v>West</v>
          </cell>
          <cell r="H1259" t="str">
            <v>OML - 35</v>
          </cell>
          <cell r="I1259" t="str">
            <v>BENISEDE</v>
          </cell>
          <cell r="J1259">
            <v>0</v>
          </cell>
          <cell r="K1259">
            <v>0</v>
          </cell>
          <cell r="L1259" t="str">
            <v>Baranu , Suka</v>
          </cell>
        </row>
        <row r="1260">
          <cell r="A1260" t="str">
            <v>NIP_BP11_D_ALEL_WS2_D02</v>
          </cell>
          <cell r="B1260" t="str">
            <v>Southern Swamp AG Solution</v>
          </cell>
          <cell r="C1260" t="str">
            <v>Southern Swamp IOGD</v>
          </cell>
          <cell r="D1260" t="str">
            <v>D_ALEL_WS2_D02</v>
          </cell>
          <cell r="E1260" t="str">
            <v>Southern Swamp IOGD - ALELE</v>
          </cell>
          <cell r="F1260" t="str">
            <v>SWAMP WEST</v>
          </cell>
          <cell r="G1260" t="str">
            <v>West</v>
          </cell>
          <cell r="H1260" t="str">
            <v>OML - 35</v>
          </cell>
          <cell r="I1260" t="str">
            <v>ALELE</v>
          </cell>
          <cell r="J1260">
            <v>0</v>
          </cell>
          <cell r="K1260">
            <v>0</v>
          </cell>
          <cell r="L1260" t="str">
            <v>Baranu , Suka</v>
          </cell>
        </row>
        <row r="1261">
          <cell r="A1261" t="str">
            <v>NIP_BP11_D_BENS_WS2_D04</v>
          </cell>
          <cell r="B1261" t="str">
            <v>Southern Swamp AG Solution</v>
          </cell>
          <cell r="C1261" t="str">
            <v>Southern Swamp IOGD</v>
          </cell>
          <cell r="D1261" t="str">
            <v>D_BENS_WS2_D04</v>
          </cell>
          <cell r="E1261" t="str">
            <v>Southern Swamp IOGD - BENISEDE</v>
          </cell>
          <cell r="F1261" t="str">
            <v>SWAMP WEST</v>
          </cell>
          <cell r="G1261" t="str">
            <v>West</v>
          </cell>
          <cell r="H1261" t="str">
            <v>OML - 35</v>
          </cell>
          <cell r="I1261" t="str">
            <v>BENISEDE</v>
          </cell>
          <cell r="J1261">
            <v>0</v>
          </cell>
          <cell r="K1261">
            <v>0</v>
          </cell>
          <cell r="L1261" t="str">
            <v>Baranu , Suka</v>
          </cell>
        </row>
        <row r="1262">
          <cell r="A1262" t="str">
            <v>NIP_BP11_D_KANB_WS2_D04</v>
          </cell>
          <cell r="B1262" t="str">
            <v>Southern Swamp AG Solution</v>
          </cell>
          <cell r="C1262" t="str">
            <v>Southern Swamp IOGD</v>
          </cell>
          <cell r="D1262" t="str">
            <v>D_KANB_WS2_D04</v>
          </cell>
          <cell r="E1262" t="str">
            <v>Southern Swamp IOGD - KANBO</v>
          </cell>
          <cell r="F1262" t="str">
            <v>SWAMP WEST</v>
          </cell>
          <cell r="G1262" t="str">
            <v>West</v>
          </cell>
          <cell r="H1262" t="str">
            <v>OML - 46</v>
          </cell>
          <cell r="I1262" t="str">
            <v>KANBO</v>
          </cell>
          <cell r="J1262">
            <v>0</v>
          </cell>
          <cell r="K1262">
            <v>0</v>
          </cell>
          <cell r="L1262" t="str">
            <v>Baranu , Suka</v>
          </cell>
        </row>
        <row r="1263">
          <cell r="A1263" t="str">
            <v>NIP_BP11_Z_AJAT_WS2_D01</v>
          </cell>
          <cell r="B1263" t="str">
            <v>Southern Swamp AG Solution</v>
          </cell>
          <cell r="C1263" t="str">
            <v>Southern Swamp IOGD</v>
          </cell>
          <cell r="D1263" t="str">
            <v>Z_AJAT_WS2_D01</v>
          </cell>
          <cell r="E1263" t="str">
            <v>Southern Swamp IOGD - AJATITON</v>
          </cell>
          <cell r="F1263" t="str">
            <v>SWAMP WEST</v>
          </cell>
          <cell r="G1263" t="str">
            <v>West</v>
          </cell>
          <cell r="H1263" t="str">
            <v>OML - 35</v>
          </cell>
          <cell r="I1263" t="str">
            <v>AJATITON</v>
          </cell>
          <cell r="J1263">
            <v>0</v>
          </cell>
          <cell r="K1263">
            <v>0</v>
          </cell>
          <cell r="L1263" t="str">
            <v>Baranu , Suka</v>
          </cell>
        </row>
        <row r="1264">
          <cell r="A1264" t="str">
            <v>NIP_BP11_Z_OGBO_WS2_D01</v>
          </cell>
          <cell r="B1264" t="str">
            <v>Southern Swamp AG Solution</v>
          </cell>
          <cell r="C1264" t="str">
            <v>Southern Swamp IOGD</v>
          </cell>
          <cell r="D1264" t="str">
            <v>Z_OGBO_WS2_D01</v>
          </cell>
          <cell r="E1264" t="str">
            <v>Southern Swamp IOGD - OGBOTOBO</v>
          </cell>
          <cell r="F1264" t="str">
            <v>SWAMP WEST</v>
          </cell>
          <cell r="G1264" t="str">
            <v>West</v>
          </cell>
          <cell r="H1264" t="str">
            <v>OML - 46</v>
          </cell>
          <cell r="I1264" t="str">
            <v>OGBOTOBO</v>
          </cell>
          <cell r="J1264">
            <v>0</v>
          </cell>
          <cell r="K1264">
            <v>0</v>
          </cell>
          <cell r="L1264" t="str">
            <v>Baranu , Suka</v>
          </cell>
        </row>
        <row r="1265">
          <cell r="A1265" t="str">
            <v>NIP_BP11_Z_TUNU_WS2_D01</v>
          </cell>
          <cell r="B1265" t="str">
            <v>Southern Swamp AG Solution</v>
          </cell>
          <cell r="C1265" t="str">
            <v>Southern Swamp IOGD</v>
          </cell>
          <cell r="D1265" t="str">
            <v>Z_TUNU_WS2_D01</v>
          </cell>
          <cell r="E1265" t="str">
            <v>Southern Swamp IOGD - TUNU</v>
          </cell>
          <cell r="F1265" t="str">
            <v>SWAMP WEST</v>
          </cell>
          <cell r="G1265" t="str">
            <v>West</v>
          </cell>
          <cell r="H1265" t="str">
            <v>OML - 46</v>
          </cell>
          <cell r="I1265" t="str">
            <v>TUNU</v>
          </cell>
          <cell r="J1265">
            <v>0</v>
          </cell>
          <cell r="K1265">
            <v>0</v>
          </cell>
          <cell r="L1265" t="str">
            <v>Baranu , Suka</v>
          </cell>
        </row>
        <row r="1266">
          <cell r="A1266" t="str">
            <v>NIP_BP11_D_OPUK_WS2_D04</v>
          </cell>
          <cell r="B1266" t="str">
            <v>Southern Swamp AG Solution</v>
          </cell>
          <cell r="C1266" t="str">
            <v>Southern Swamp IOGD</v>
          </cell>
          <cell r="D1266" t="str">
            <v>D_OPUK_WS2_D04</v>
          </cell>
          <cell r="E1266" t="str">
            <v>Southern Swamp IOGD - OPUKUSHI</v>
          </cell>
          <cell r="F1266" t="str">
            <v>SWAMP WEST</v>
          </cell>
          <cell r="G1266" t="str">
            <v>West</v>
          </cell>
          <cell r="H1266" t="str">
            <v>OML - 35</v>
          </cell>
          <cell r="I1266" t="str">
            <v>OPUKUSHI</v>
          </cell>
          <cell r="J1266">
            <v>0</v>
          </cell>
          <cell r="K1266">
            <v>0</v>
          </cell>
          <cell r="L1266" t="str">
            <v>Baranu , Suka</v>
          </cell>
        </row>
        <row r="1267">
          <cell r="A1267" t="str">
            <v>NIP_BP11_D_OGBO_WS2_D05</v>
          </cell>
          <cell r="B1267" t="str">
            <v>Southern Swamp AG Solution</v>
          </cell>
          <cell r="C1267" t="str">
            <v>Southern Swamp IOGD</v>
          </cell>
          <cell r="D1267" t="str">
            <v>D_OGBO_WS2_D05</v>
          </cell>
          <cell r="E1267" t="str">
            <v>Southern Swamp IOGD</v>
          </cell>
          <cell r="F1267" t="str">
            <v>SWAMP WEST</v>
          </cell>
          <cell r="G1267" t="str">
            <v>West</v>
          </cell>
          <cell r="H1267" t="str">
            <v>OML - 35</v>
          </cell>
          <cell r="I1267" t="str">
            <v>OGBOTOBO</v>
          </cell>
          <cell r="J1267">
            <v>0</v>
          </cell>
          <cell r="K1267">
            <v>0</v>
          </cell>
          <cell r="L1267" t="str">
            <v>Baranu , Suka</v>
          </cell>
        </row>
        <row r="1268">
          <cell r="A1268" t="str">
            <v>NIP_BP11_D_OPUK_WS2_G06</v>
          </cell>
          <cell r="B1268" t="str">
            <v>Southern Swamp AG Solution</v>
          </cell>
          <cell r="C1268" t="str">
            <v>Southern Swamp IOGD</v>
          </cell>
          <cell r="D1268" t="str">
            <v>D_OPUK_WS2_G06</v>
          </cell>
          <cell r="E1268" t="str">
            <v>Southern Swamp IOGD</v>
          </cell>
          <cell r="F1268" t="str">
            <v>SWAMP WEST</v>
          </cell>
          <cell r="G1268" t="str">
            <v>West</v>
          </cell>
          <cell r="H1268" t="str">
            <v>OML - 35</v>
          </cell>
          <cell r="I1268" t="str">
            <v>OPUKUSHI</v>
          </cell>
          <cell r="J1268">
            <v>0</v>
          </cell>
          <cell r="K1268">
            <v>0</v>
          </cell>
          <cell r="L1268" t="str">
            <v>Baranu , Suka</v>
          </cell>
        </row>
        <row r="1269">
          <cell r="A1269" t="str">
            <v>NIP_BP11_D_ORBO_WS2_G06</v>
          </cell>
          <cell r="B1269" t="str">
            <v>Southern Swamp AG Solution</v>
          </cell>
          <cell r="C1269" t="str">
            <v>Southern Swamp IOGD</v>
          </cell>
          <cell r="D1269" t="str">
            <v>D_ORBO_WS2_G06</v>
          </cell>
          <cell r="E1269" t="str">
            <v>Southern Swamp IOGD</v>
          </cell>
          <cell r="F1269" t="str">
            <v>SWAMP WEST</v>
          </cell>
          <cell r="G1269" t="str">
            <v>West</v>
          </cell>
          <cell r="H1269" t="str">
            <v>OML - 35</v>
          </cell>
          <cell r="I1269" t="str">
            <v>ORUBOU</v>
          </cell>
          <cell r="J1269">
            <v>0</v>
          </cell>
          <cell r="K1269">
            <v>0</v>
          </cell>
          <cell r="L1269" t="str">
            <v>Baranu , Suka</v>
          </cell>
        </row>
        <row r="1270">
          <cell r="A1270" t="str">
            <v>NIP_BP11_D_SEIB_WS2_D06</v>
          </cell>
          <cell r="B1270" t="str">
            <v>Southern Swamp AG Solution</v>
          </cell>
          <cell r="C1270" t="str">
            <v>Southern Swamp IOGD</v>
          </cell>
          <cell r="D1270" t="str">
            <v>D_SEIB_WS2_D06</v>
          </cell>
          <cell r="E1270" t="str">
            <v>Southern Swamp IOGD</v>
          </cell>
          <cell r="F1270" t="str">
            <v>SWAMP WEST</v>
          </cell>
          <cell r="G1270" t="str">
            <v>West</v>
          </cell>
          <cell r="H1270" t="str">
            <v>OML - 32</v>
          </cell>
          <cell r="I1270" t="str">
            <v>SEIBOU</v>
          </cell>
          <cell r="J1270">
            <v>0</v>
          </cell>
          <cell r="K1270">
            <v>0</v>
          </cell>
          <cell r="L1270" t="str">
            <v>Baranu , Suka</v>
          </cell>
        </row>
        <row r="1271">
          <cell r="A1271" t="str">
            <v>NIP_BP11_D_SEIB_WS2_G06</v>
          </cell>
          <cell r="B1271" t="str">
            <v>Southern Swamp AG Solution</v>
          </cell>
          <cell r="C1271" t="str">
            <v>Southern Swamp IOGD</v>
          </cell>
          <cell r="D1271" t="str">
            <v>D_SEIB_WS2_G06</v>
          </cell>
          <cell r="E1271" t="str">
            <v>Southern Swamp IOGD</v>
          </cell>
          <cell r="F1271" t="str">
            <v>SWAMP WEST</v>
          </cell>
          <cell r="G1271" t="str">
            <v>West</v>
          </cell>
          <cell r="H1271" t="str">
            <v>OML - 32</v>
          </cell>
          <cell r="I1271" t="str">
            <v>SEIBOU</v>
          </cell>
          <cell r="J1271">
            <v>0</v>
          </cell>
          <cell r="K1271">
            <v>0</v>
          </cell>
          <cell r="L1271" t="str">
            <v>Baranu , Suka</v>
          </cell>
        </row>
        <row r="1272">
          <cell r="A1272" t="str">
            <v>NIP_BP11_D_TUNU_WS2_D05</v>
          </cell>
          <cell r="B1272" t="str">
            <v>Southern Swamp AG Solution</v>
          </cell>
          <cell r="C1272" t="str">
            <v>Southern Swamp IOGD</v>
          </cell>
          <cell r="D1272" t="str">
            <v>D_TUNU_WS2_D05</v>
          </cell>
          <cell r="E1272" t="str">
            <v>Southern Swamp IOGD</v>
          </cell>
          <cell r="F1272" t="str">
            <v>SWAMP WEST</v>
          </cell>
          <cell r="G1272" t="str">
            <v>West</v>
          </cell>
          <cell r="H1272" t="str">
            <v>OML - 46</v>
          </cell>
          <cell r="I1272" t="str">
            <v>TUNU</v>
          </cell>
          <cell r="J1272">
            <v>0</v>
          </cell>
          <cell r="K1272">
            <v>0</v>
          </cell>
          <cell r="L1272" t="str">
            <v>Baranu , Suka</v>
          </cell>
        </row>
        <row r="1273">
          <cell r="A1273" t="str">
            <v>NIP_BP11_D_OPUK_WS2_D99</v>
          </cell>
          <cell r="B1273" t="str">
            <v>SPDC - Other</v>
          </cell>
          <cell r="C1273" t="str">
            <v>Thematic Projects</v>
          </cell>
          <cell r="D1273" t="str">
            <v>D_OPUK_WS2_D99</v>
          </cell>
          <cell r="E1273" t="str">
            <v>Thematic Projects</v>
          </cell>
          <cell r="F1273" t="str">
            <v>SWAMP WEST</v>
          </cell>
          <cell r="G1273" t="str">
            <v>West</v>
          </cell>
          <cell r="H1273" t="str">
            <v>OML - 35</v>
          </cell>
          <cell r="I1273" t="str">
            <v>OPUKUSHI</v>
          </cell>
          <cell r="J1273">
            <v>0</v>
          </cell>
          <cell r="K1273">
            <v>0</v>
          </cell>
          <cell r="L1273" t="str">
            <v>Baranu , Suka</v>
          </cell>
        </row>
        <row r="1274">
          <cell r="A1274" t="str">
            <v>NIP_BP11_Z_AWOB_ES1_ALFD99</v>
          </cell>
          <cell r="B1274" t="str">
            <v>SPDC - Other</v>
          </cell>
          <cell r="C1274" t="str">
            <v>Thematic Projects</v>
          </cell>
          <cell r="D1274" t="str">
            <v>Z_AWOB_ES1_ALFD99</v>
          </cell>
          <cell r="E1274" t="str">
            <v>Thematic Projects</v>
          </cell>
          <cell r="F1274" t="str">
            <v>SWAMP EAST</v>
          </cell>
          <cell r="G1274" t="str">
            <v>East</v>
          </cell>
          <cell r="H1274" t="str">
            <v>OML - 24</v>
          </cell>
          <cell r="I1274" t="str">
            <v>AWOBA</v>
          </cell>
          <cell r="J1274">
            <v>0</v>
          </cell>
          <cell r="K1274">
            <v>0</v>
          </cell>
          <cell r="L1274" t="str">
            <v>Alikah , Ehidiamhen</v>
          </cell>
        </row>
        <row r="1275">
          <cell r="A1275" t="str">
            <v>NIP_BP11_Z_SPDC_YYY_Z01</v>
          </cell>
          <cell r="B1275" t="str">
            <v>SPDC - Other</v>
          </cell>
          <cell r="C1275" t="str">
            <v>Thematic Projects</v>
          </cell>
          <cell r="D1275" t="str">
            <v>Z_SPDC_YYY_Z01</v>
          </cell>
          <cell r="E1275" t="str">
            <v>Thematic Projects</v>
          </cell>
          <cell r="F1275" t="str">
            <v>SWAMP WEST</v>
          </cell>
          <cell r="G1275" t="str">
            <v>Corporate</v>
          </cell>
          <cell r="H1275" t="str">
            <v>N/A</v>
          </cell>
          <cell r="I1275" t="str">
            <v>N/A</v>
          </cell>
          <cell r="J1275">
            <v>0</v>
          </cell>
          <cell r="K1275">
            <v>0</v>
          </cell>
          <cell r="L1275" t="str">
            <v>Baranu , Suka</v>
          </cell>
        </row>
        <row r="1276">
          <cell r="A1276" t="str">
            <v>NIP_BP11_D_OPNO_WS2_D99</v>
          </cell>
          <cell r="B1276" t="str">
            <v>SPDC - Other</v>
          </cell>
          <cell r="C1276" t="str">
            <v>Thematic Projects</v>
          </cell>
          <cell r="D1276" t="str">
            <v>D_OPNO_WS2_D99</v>
          </cell>
          <cell r="E1276" t="str">
            <v>Thematic Projects</v>
          </cell>
          <cell r="F1276" t="str">
            <v>SWAMP WEST</v>
          </cell>
          <cell r="G1276" t="str">
            <v>N/A</v>
          </cell>
          <cell r="H1276" t="str">
            <v>N/A</v>
          </cell>
          <cell r="I1276" t="str">
            <v>N/A</v>
          </cell>
          <cell r="J1276">
            <v>0</v>
          </cell>
          <cell r="K1276">
            <v>0</v>
          </cell>
          <cell r="L1276" t="str">
            <v>Baranu , Suka</v>
          </cell>
        </row>
        <row r="1277">
          <cell r="A1277" t="str">
            <v>NIP_BP11_Z_UBAL_WS1_D99</v>
          </cell>
          <cell r="B1277" t="str">
            <v>SPDC - Other</v>
          </cell>
          <cell r="C1277" t="str">
            <v>Thematic Projects</v>
          </cell>
          <cell r="D1277" t="str">
            <v>Z_UBAL_WS1_D99</v>
          </cell>
          <cell r="E1277" t="str">
            <v>Thematic Projects</v>
          </cell>
          <cell r="F1277" t="str">
            <v>SWAMP WEST</v>
          </cell>
          <cell r="G1277" t="str">
            <v>N/A</v>
          </cell>
          <cell r="H1277" t="str">
            <v>N/A</v>
          </cell>
          <cell r="I1277" t="str">
            <v>N/A</v>
          </cell>
          <cell r="J1277">
            <v>0</v>
          </cell>
          <cell r="K1277">
            <v>0</v>
          </cell>
          <cell r="L1277" t="str">
            <v>Baranu , Suka</v>
          </cell>
        </row>
        <row r="1278">
          <cell r="A1278" t="str">
            <v>NIP_BP11_Z_ENWH_EL2_D88</v>
          </cell>
          <cell r="B1278" t="str">
            <v>SPDC - Other</v>
          </cell>
          <cell r="C1278" t="str">
            <v>Thematic Projects</v>
          </cell>
          <cell r="D1278" t="str">
            <v>Z_ENWH_EL2_D88</v>
          </cell>
          <cell r="E1278" t="str">
            <v>Thematic Projects - ENWHE</v>
          </cell>
          <cell r="F1278" t="str">
            <v>LAND EAST</v>
          </cell>
          <cell r="G1278" t="str">
            <v>East</v>
          </cell>
          <cell r="H1278" t="str">
            <v>OML - 34</v>
          </cell>
          <cell r="I1278" t="str">
            <v>ENWHE</v>
          </cell>
          <cell r="J1278">
            <v>0</v>
          </cell>
          <cell r="K1278">
            <v>0</v>
          </cell>
          <cell r="L1278" t="str">
            <v>Iwegbu , Chibuzo</v>
          </cell>
        </row>
        <row r="1279">
          <cell r="A1279" t="str">
            <v>NIP_BP11_Z_IMOR_EL1_D99</v>
          </cell>
          <cell r="B1279" t="str">
            <v>SPDC - Other</v>
          </cell>
          <cell r="C1279" t="str">
            <v>Thematic Projects</v>
          </cell>
          <cell r="D1279" t="str">
            <v>Z_IMOR_EL1_D99</v>
          </cell>
          <cell r="E1279" t="str">
            <v>Thematic Projects - IMO RIVER</v>
          </cell>
          <cell r="F1279" t="str">
            <v>LAND EAST</v>
          </cell>
          <cell r="G1279" t="str">
            <v>East</v>
          </cell>
          <cell r="H1279" t="str">
            <v>OML - 32</v>
          </cell>
          <cell r="I1279" t="str">
            <v>IMO RIVER</v>
          </cell>
          <cell r="J1279">
            <v>0</v>
          </cell>
          <cell r="K1279">
            <v>0</v>
          </cell>
          <cell r="L1279" t="str">
            <v>Iwegbu , Chibuzo</v>
          </cell>
        </row>
        <row r="1280">
          <cell r="A1280" t="str">
            <v>NIP_BP11_D_AJOK_EL1_D99</v>
          </cell>
          <cell r="B1280" t="str">
            <v>SPDC - Other</v>
          </cell>
          <cell r="C1280" t="str">
            <v>Thematic Projects</v>
          </cell>
          <cell r="D1280" t="str">
            <v>D_AJOK_EL1_D99</v>
          </cell>
          <cell r="E1280" t="str">
            <v>Thematic Projects - AJOKPORI</v>
          </cell>
          <cell r="F1280" t="str">
            <v>LAND EAST</v>
          </cell>
          <cell r="G1280" t="str">
            <v>East</v>
          </cell>
          <cell r="H1280" t="str">
            <v>OML - 17</v>
          </cell>
          <cell r="I1280" t="str">
            <v>AJOKPORI</v>
          </cell>
          <cell r="J1280">
            <v>0</v>
          </cell>
          <cell r="K1280">
            <v>0</v>
          </cell>
          <cell r="L1280" t="str">
            <v>Iwegbu , Chibuzo</v>
          </cell>
        </row>
        <row r="1281">
          <cell r="A1281" t="str">
            <v>NIP_BP11_Z_ADIB_EL2_D99</v>
          </cell>
          <cell r="B1281" t="str">
            <v>SPDC - Other</v>
          </cell>
          <cell r="C1281" t="str">
            <v>Thematic Projects</v>
          </cell>
          <cell r="D1281" t="str">
            <v>Z_ADIB_EL2_D99</v>
          </cell>
          <cell r="E1281" t="str">
            <v>Thematic Projects - ADIBAWA</v>
          </cell>
          <cell r="F1281" t="str">
            <v>LAND EAST</v>
          </cell>
          <cell r="G1281" t="str">
            <v>East</v>
          </cell>
          <cell r="H1281" t="str">
            <v>OML - 17</v>
          </cell>
          <cell r="I1281" t="str">
            <v>ADIBAWA</v>
          </cell>
          <cell r="J1281">
            <v>0</v>
          </cell>
          <cell r="K1281">
            <v>0</v>
          </cell>
          <cell r="L1281" t="str">
            <v>Iwegbu , Chibuzo</v>
          </cell>
        </row>
        <row r="1282">
          <cell r="A1282" t="str">
            <v>NIP_BP11_Z_OTAM_EL1_D88</v>
          </cell>
          <cell r="B1282" t="str">
            <v>SPDC - Other</v>
          </cell>
          <cell r="C1282" t="str">
            <v>Thematic Projects</v>
          </cell>
          <cell r="D1282" t="str">
            <v>Z_OTAM_EL1_D88</v>
          </cell>
          <cell r="E1282" t="str">
            <v>Thematic Projects - OTAMINI</v>
          </cell>
          <cell r="F1282" t="str">
            <v>LAND EAST</v>
          </cell>
          <cell r="G1282" t="str">
            <v>East</v>
          </cell>
          <cell r="H1282" t="str">
            <v>OML - 17</v>
          </cell>
          <cell r="I1282" t="str">
            <v>OTAMINI</v>
          </cell>
          <cell r="J1282">
            <v>0</v>
          </cell>
          <cell r="K1282">
            <v>0</v>
          </cell>
          <cell r="L1282" t="str">
            <v>Iwegbu , Chibuzo</v>
          </cell>
        </row>
        <row r="1283">
          <cell r="A1283" t="str">
            <v>NIP_BP11_D_YORL_EL1_D99</v>
          </cell>
          <cell r="B1283" t="str">
            <v>SPDC - Other</v>
          </cell>
          <cell r="C1283" t="str">
            <v>Thematic Projects</v>
          </cell>
          <cell r="D1283" t="str">
            <v>D_YORL_EL1_D99</v>
          </cell>
          <cell r="E1283" t="str">
            <v>Thematic Projects - YORLA</v>
          </cell>
          <cell r="F1283" t="str">
            <v>LAND EAST</v>
          </cell>
          <cell r="G1283" t="str">
            <v>East</v>
          </cell>
          <cell r="H1283" t="str">
            <v>OML - 23</v>
          </cell>
          <cell r="I1283" t="str">
            <v>YORLA</v>
          </cell>
          <cell r="J1283">
            <v>0</v>
          </cell>
          <cell r="K1283">
            <v>0</v>
          </cell>
          <cell r="L1283" t="str">
            <v>Iwegbu , Chibuzo</v>
          </cell>
        </row>
        <row r="1284">
          <cell r="A1284" t="str">
            <v>NIP_BP11_Z_ISUZ_EL2_D88</v>
          </cell>
          <cell r="B1284" t="str">
            <v>SPDC - Other</v>
          </cell>
          <cell r="C1284" t="str">
            <v>Thematic Projects</v>
          </cell>
          <cell r="D1284" t="str">
            <v>Z_ISUZ_EL2_D88</v>
          </cell>
          <cell r="E1284" t="str">
            <v>Thematic Projects - ISU</v>
          </cell>
          <cell r="F1284" t="str">
            <v>LAND EAST</v>
          </cell>
          <cell r="G1284" t="str">
            <v>East</v>
          </cell>
          <cell r="H1284" t="str">
            <v>OML - 28</v>
          </cell>
          <cell r="I1284" t="str">
            <v>ISU</v>
          </cell>
          <cell r="J1284">
            <v>0</v>
          </cell>
          <cell r="K1284">
            <v>0</v>
          </cell>
          <cell r="L1284" t="str">
            <v>Iwegbu , Chibuzo</v>
          </cell>
        </row>
        <row r="1285">
          <cell r="A1285" t="str">
            <v>NIP_BP11_Z_MINI_EL2_D99</v>
          </cell>
          <cell r="B1285" t="str">
            <v>SPDC - Other</v>
          </cell>
          <cell r="C1285" t="str">
            <v>Thematic Projects</v>
          </cell>
          <cell r="D1285" t="str">
            <v>Z_MINI_EL2_D99</v>
          </cell>
          <cell r="E1285" t="str">
            <v>Thematic Projects - MINI NTA</v>
          </cell>
          <cell r="F1285" t="str">
            <v>LAND EAST</v>
          </cell>
          <cell r="G1285" t="str">
            <v>East</v>
          </cell>
          <cell r="H1285" t="str">
            <v>OML - 28</v>
          </cell>
          <cell r="I1285" t="str">
            <v>MINI NTA</v>
          </cell>
          <cell r="J1285">
            <v>0</v>
          </cell>
          <cell r="K1285">
            <v>0</v>
          </cell>
          <cell r="L1285" t="str">
            <v>Iwegbu , Chibuzo</v>
          </cell>
        </row>
        <row r="1286">
          <cell r="A1286" t="str">
            <v>NIP_BP11_Z_GBAR_EL2_D88</v>
          </cell>
          <cell r="B1286" t="str">
            <v>SPDC - Other</v>
          </cell>
          <cell r="C1286" t="str">
            <v>Thematic Projects</v>
          </cell>
          <cell r="D1286" t="str">
            <v>Z_GBAR_EL2_D88</v>
          </cell>
          <cell r="E1286" t="str">
            <v>Thematic Projects - GBARAN</v>
          </cell>
          <cell r="F1286" t="str">
            <v>LAND EAST</v>
          </cell>
          <cell r="G1286" t="str">
            <v>East</v>
          </cell>
          <cell r="H1286" t="str">
            <v>OML - 18</v>
          </cell>
          <cell r="I1286" t="str">
            <v>GBARAN</v>
          </cell>
          <cell r="J1286">
            <v>0</v>
          </cell>
          <cell r="K1286">
            <v>0</v>
          </cell>
          <cell r="L1286" t="str">
            <v>Iwegbu , Chibuzo</v>
          </cell>
        </row>
        <row r="1287">
          <cell r="A1287" t="str">
            <v>NIP_BP11_D_BODW_EL2_D99</v>
          </cell>
          <cell r="B1287" t="str">
            <v>SPDC - Other</v>
          </cell>
          <cell r="C1287" t="str">
            <v>Thematic Projects</v>
          </cell>
          <cell r="D1287" t="str">
            <v>D_BODW_EL2_D99</v>
          </cell>
          <cell r="E1287" t="str">
            <v>Thematic Projects</v>
          </cell>
          <cell r="F1287" t="str">
            <v>LAND EAST</v>
          </cell>
          <cell r="G1287" t="str">
            <v>East</v>
          </cell>
          <cell r="H1287" t="str">
            <v>OML - 25</v>
          </cell>
          <cell r="I1287" t="str">
            <v>BODO WEST</v>
          </cell>
          <cell r="J1287">
            <v>0</v>
          </cell>
          <cell r="K1287">
            <v>0</v>
          </cell>
          <cell r="L1287" t="str">
            <v>Iwegbu , Chibuzo</v>
          </cell>
        </row>
        <row r="1288">
          <cell r="A1288" t="str">
            <v>NIP_BP11_D_KORO_EL2_D99</v>
          </cell>
          <cell r="B1288" t="str">
            <v>SPDC - Other</v>
          </cell>
          <cell r="C1288" t="str">
            <v>Thematic Projects</v>
          </cell>
          <cell r="D1288" t="str">
            <v>D_KORO_EL2_D99</v>
          </cell>
          <cell r="E1288" t="str">
            <v>Thematic Projects - KOROKORO</v>
          </cell>
          <cell r="F1288" t="str">
            <v>LAND EAST</v>
          </cell>
          <cell r="G1288" t="str">
            <v>East</v>
          </cell>
          <cell r="H1288" t="str">
            <v>OML - 72</v>
          </cell>
          <cell r="I1288" t="str">
            <v>KOROKORO</v>
          </cell>
          <cell r="J1288">
            <v>0</v>
          </cell>
          <cell r="K1288">
            <v>0</v>
          </cell>
          <cell r="L1288" t="str">
            <v>Iwegbu , Chibuzo</v>
          </cell>
        </row>
        <row r="1289">
          <cell r="A1289" t="str">
            <v>NIP_BP11_Z_NKAL_EL1_D99</v>
          </cell>
          <cell r="B1289" t="str">
            <v>SPDC - Other</v>
          </cell>
          <cell r="C1289" t="str">
            <v>Thematic Projects</v>
          </cell>
          <cell r="D1289" t="str">
            <v>Z_NKAL_EL1_D99</v>
          </cell>
          <cell r="E1289" t="str">
            <v>Thematic Projects - NKALI</v>
          </cell>
          <cell r="F1289" t="str">
            <v>LAND EAST</v>
          </cell>
          <cell r="G1289" t="str">
            <v>East</v>
          </cell>
          <cell r="H1289" t="str">
            <v>N/A</v>
          </cell>
          <cell r="I1289" t="str">
            <v>NKALI</v>
          </cell>
          <cell r="J1289">
            <v>0</v>
          </cell>
          <cell r="K1289">
            <v>0</v>
          </cell>
          <cell r="L1289" t="str">
            <v>Iwegbu , Chibuzo</v>
          </cell>
        </row>
        <row r="1290">
          <cell r="A1290" t="str">
            <v>NIP_BP11_Z_UBIE_EL2_D99</v>
          </cell>
          <cell r="B1290" t="str">
            <v>SPDC - Other</v>
          </cell>
          <cell r="C1290" t="str">
            <v>Thematic Projects</v>
          </cell>
          <cell r="D1290" t="str">
            <v>Z_UBIE_EL2_D99</v>
          </cell>
          <cell r="E1290" t="str">
            <v>Thematic Projects - UBIE</v>
          </cell>
          <cell r="F1290" t="str">
            <v>LAND EAST</v>
          </cell>
          <cell r="G1290" t="str">
            <v>East</v>
          </cell>
          <cell r="H1290" t="str">
            <v>OML - 21</v>
          </cell>
          <cell r="I1290" t="str">
            <v>UBIE</v>
          </cell>
          <cell r="J1290">
            <v>0</v>
          </cell>
          <cell r="K1290">
            <v>0</v>
          </cell>
          <cell r="L1290" t="str">
            <v>Iwegbu , Chibuzo</v>
          </cell>
        </row>
        <row r="1291">
          <cell r="A1291" t="str">
            <v>NIP_BP11_Z_UBIE_EL2_D88</v>
          </cell>
          <cell r="B1291" t="str">
            <v>SPDC - Other</v>
          </cell>
          <cell r="C1291" t="str">
            <v>Thematic Projects</v>
          </cell>
          <cell r="D1291" t="str">
            <v>Z_UBIE_EL2_D88</v>
          </cell>
          <cell r="E1291" t="str">
            <v>Thematic Projects - UBIE</v>
          </cell>
          <cell r="F1291" t="str">
            <v>LAND EAST</v>
          </cell>
          <cell r="G1291" t="str">
            <v>East</v>
          </cell>
          <cell r="H1291" t="str">
            <v>OML - 18</v>
          </cell>
          <cell r="I1291" t="str">
            <v>UBIE</v>
          </cell>
          <cell r="J1291">
            <v>0</v>
          </cell>
          <cell r="K1291">
            <v>0</v>
          </cell>
          <cell r="L1291" t="str">
            <v>Iwegbu , Chibuzo</v>
          </cell>
        </row>
        <row r="1292">
          <cell r="A1292" t="str">
            <v>NIP_BP11_D_BOMU_EL1_D99</v>
          </cell>
          <cell r="B1292" t="str">
            <v>SPDC - Other</v>
          </cell>
          <cell r="C1292" t="str">
            <v>Thematic Projects</v>
          </cell>
          <cell r="D1292" t="str">
            <v>D_BOMU_EL1_D99</v>
          </cell>
          <cell r="E1292" t="str">
            <v>Thematic Projects - BOMU</v>
          </cell>
          <cell r="F1292" t="str">
            <v>LAND EAST</v>
          </cell>
          <cell r="G1292" t="str">
            <v>East</v>
          </cell>
          <cell r="H1292" t="str">
            <v>OML - 25</v>
          </cell>
          <cell r="I1292" t="str">
            <v>BOMU</v>
          </cell>
          <cell r="J1292">
            <v>0</v>
          </cell>
          <cell r="K1292">
            <v>0</v>
          </cell>
          <cell r="L1292" t="str">
            <v>Iwegbu , Chibuzo</v>
          </cell>
        </row>
        <row r="1293">
          <cell r="A1293" t="str">
            <v>NIP_BP11_Z_OHUR_EL1_D99</v>
          </cell>
          <cell r="B1293" t="str">
            <v>SPDC - Other</v>
          </cell>
          <cell r="C1293" t="str">
            <v>Thematic Projects</v>
          </cell>
          <cell r="D1293" t="str">
            <v>Z_OHUR_EL1_D99</v>
          </cell>
          <cell r="E1293" t="str">
            <v>Thematic Projects - OHURU</v>
          </cell>
          <cell r="F1293" t="str">
            <v>LAND EAST</v>
          </cell>
          <cell r="G1293" t="str">
            <v>East</v>
          </cell>
          <cell r="H1293" t="str">
            <v>OML - 30</v>
          </cell>
          <cell r="I1293" t="str">
            <v>OHURU</v>
          </cell>
          <cell r="J1293">
            <v>0</v>
          </cell>
          <cell r="K1293">
            <v>0</v>
          </cell>
          <cell r="L1293" t="str">
            <v>Iwegbu , Chibuzo</v>
          </cell>
        </row>
        <row r="1294">
          <cell r="A1294" t="str">
            <v>NIP_BP11_Z_WARR_WS1_D99</v>
          </cell>
          <cell r="B1294" t="str">
            <v>SPDC - Other</v>
          </cell>
          <cell r="C1294" t="str">
            <v>Thematic Projects</v>
          </cell>
          <cell r="D1294" t="str">
            <v>Z_WARR_WS1_D99</v>
          </cell>
          <cell r="E1294" t="str">
            <v>Thematic Projects</v>
          </cell>
          <cell r="F1294" t="str">
            <v>SWAMP WEST</v>
          </cell>
          <cell r="G1294" t="str">
            <v>West</v>
          </cell>
          <cell r="H1294" t="str">
            <v>OML - 34</v>
          </cell>
          <cell r="I1294" t="str">
            <v>WARRI RIVER</v>
          </cell>
          <cell r="J1294">
            <v>0</v>
          </cell>
          <cell r="K1294">
            <v>0</v>
          </cell>
          <cell r="L1294" t="str">
            <v>Baranu , Suka</v>
          </cell>
        </row>
        <row r="1295">
          <cell r="A1295" t="str">
            <v>NIP_BP11_Z_AJAT_WS2_D99</v>
          </cell>
          <cell r="B1295" t="str">
            <v>SPDC - Other</v>
          </cell>
          <cell r="C1295" t="str">
            <v>Thematic Projects</v>
          </cell>
          <cell r="D1295" t="str">
            <v>Z_AJAT_WS2_D99</v>
          </cell>
          <cell r="E1295">
            <v>0</v>
          </cell>
          <cell r="F1295" t="str">
            <v>N/A</v>
          </cell>
          <cell r="G1295" t="str">
            <v>N/A</v>
          </cell>
          <cell r="H1295" t="str">
            <v>N/A</v>
          </cell>
          <cell r="I1295" t="str">
            <v>AJATITON</v>
          </cell>
          <cell r="J1295">
            <v>0</v>
          </cell>
          <cell r="K1295">
            <v>0</v>
          </cell>
          <cell r="L1295" t="str">
            <v>N/A</v>
          </cell>
        </row>
        <row r="1296">
          <cell r="A1296" t="str">
            <v>NIP_BP11_Z_TUNU_WS2_D99</v>
          </cell>
          <cell r="B1296" t="str">
            <v>SPDC - Other</v>
          </cell>
          <cell r="C1296" t="str">
            <v>Thematic Projects</v>
          </cell>
          <cell r="D1296" t="str">
            <v>Z_TUNU_WS2_D99</v>
          </cell>
          <cell r="E1296">
            <v>0</v>
          </cell>
          <cell r="F1296" t="str">
            <v>N/A</v>
          </cell>
          <cell r="G1296" t="str">
            <v>N/A</v>
          </cell>
          <cell r="H1296" t="str">
            <v>N/A</v>
          </cell>
          <cell r="I1296" t="str">
            <v>TUNU</v>
          </cell>
          <cell r="J1296">
            <v>0</v>
          </cell>
          <cell r="K1296">
            <v>0</v>
          </cell>
          <cell r="L1296" t="str">
            <v>N/A</v>
          </cell>
        </row>
        <row r="1297">
          <cell r="A1297" t="str">
            <v>NIP_BP11_Z_SEIB_WS2_D99</v>
          </cell>
          <cell r="B1297" t="str">
            <v>SPDC - Other</v>
          </cell>
          <cell r="C1297" t="str">
            <v>Thematic Projects</v>
          </cell>
          <cell r="D1297" t="str">
            <v>Z_SEIB_WS2_D99</v>
          </cell>
          <cell r="E1297">
            <v>0</v>
          </cell>
          <cell r="F1297" t="str">
            <v>N/A</v>
          </cell>
          <cell r="G1297" t="str">
            <v>N/A</v>
          </cell>
          <cell r="H1297" t="str">
            <v>N/A</v>
          </cell>
          <cell r="I1297" t="str">
            <v>SEIBOU</v>
          </cell>
          <cell r="J1297">
            <v>0</v>
          </cell>
          <cell r="K1297">
            <v>0</v>
          </cell>
          <cell r="L1297" t="str">
            <v>N/A</v>
          </cell>
        </row>
        <row r="1298">
          <cell r="A1298" t="str">
            <v>NIP_BP11_Z_OTUM_WS1_D99</v>
          </cell>
          <cell r="B1298" t="str">
            <v>SPDC - Other</v>
          </cell>
          <cell r="C1298" t="str">
            <v>Thematic Projects</v>
          </cell>
          <cell r="D1298" t="str">
            <v>Z_OTUM_WS1_D99</v>
          </cell>
          <cell r="E1298">
            <v>0</v>
          </cell>
          <cell r="F1298" t="str">
            <v>N/A</v>
          </cell>
          <cell r="G1298" t="str">
            <v>N/A</v>
          </cell>
          <cell r="H1298" t="str">
            <v>N/A</v>
          </cell>
          <cell r="I1298" t="str">
            <v>OTUMARA</v>
          </cell>
          <cell r="J1298">
            <v>0</v>
          </cell>
          <cell r="K1298">
            <v>0</v>
          </cell>
          <cell r="L1298" t="str">
            <v>N/A</v>
          </cell>
        </row>
        <row r="1299">
          <cell r="A1299" t="str">
            <v>NIP_BP11_Z_AGBA_WS2_D99</v>
          </cell>
          <cell r="B1299" t="str">
            <v>SPDC - Other</v>
          </cell>
          <cell r="C1299" t="str">
            <v>Thematic Projects</v>
          </cell>
          <cell r="D1299" t="str">
            <v>Z_AGBA_WS2_D99</v>
          </cell>
          <cell r="E1299">
            <v>0</v>
          </cell>
          <cell r="F1299" t="str">
            <v>N/A</v>
          </cell>
          <cell r="G1299" t="str">
            <v>N/A</v>
          </cell>
          <cell r="H1299" t="str">
            <v>N/A</v>
          </cell>
          <cell r="I1299" t="str">
            <v>AGBAYA</v>
          </cell>
          <cell r="J1299">
            <v>0</v>
          </cell>
          <cell r="K1299">
            <v>0</v>
          </cell>
          <cell r="L1299" t="str">
            <v>N/A</v>
          </cell>
        </row>
        <row r="1300">
          <cell r="A1300" t="str">
            <v>NIP_BP11_Z_AJUJ_WS1_D99</v>
          </cell>
          <cell r="B1300" t="str">
            <v>SPDC - Other</v>
          </cell>
          <cell r="C1300" t="str">
            <v>Thematic Projects</v>
          </cell>
          <cell r="D1300" t="str">
            <v>Z_AJUJ_WS1_D99</v>
          </cell>
          <cell r="E1300">
            <v>0</v>
          </cell>
          <cell r="F1300" t="str">
            <v>N/A</v>
          </cell>
          <cell r="G1300" t="str">
            <v>N/A</v>
          </cell>
          <cell r="H1300" t="str">
            <v>N/A</v>
          </cell>
          <cell r="I1300" t="str">
            <v>AJUJU</v>
          </cell>
          <cell r="J1300">
            <v>0</v>
          </cell>
          <cell r="K1300">
            <v>0</v>
          </cell>
          <cell r="L1300" t="str">
            <v>N/A</v>
          </cell>
        </row>
        <row r="1301">
          <cell r="A1301" t="str">
            <v>NIP_BP11_Z_AKON_WS2_D99</v>
          </cell>
          <cell r="B1301" t="str">
            <v>SPDC - Other</v>
          </cell>
          <cell r="C1301" t="str">
            <v>Thematic Projects</v>
          </cell>
          <cell r="D1301" t="str">
            <v>Z_AKON_WS2_D99</v>
          </cell>
          <cell r="E1301">
            <v>0</v>
          </cell>
          <cell r="F1301" t="str">
            <v>N/A</v>
          </cell>
          <cell r="G1301" t="str">
            <v>N/A</v>
          </cell>
          <cell r="H1301" t="str">
            <v>N/A</v>
          </cell>
          <cell r="I1301" t="str">
            <v>AKONO</v>
          </cell>
          <cell r="J1301">
            <v>0</v>
          </cell>
          <cell r="K1301">
            <v>0</v>
          </cell>
          <cell r="L1301" t="str">
            <v>N/A</v>
          </cell>
        </row>
        <row r="1302">
          <cell r="A1302" t="str">
            <v>NIP_BP11_Z_ALEL_WS2_D99</v>
          </cell>
          <cell r="B1302" t="str">
            <v>SPDC - Other</v>
          </cell>
          <cell r="C1302" t="str">
            <v>Thematic Projects</v>
          </cell>
          <cell r="D1302" t="str">
            <v>Z_ALEL_WS2_D99</v>
          </cell>
          <cell r="E1302">
            <v>0</v>
          </cell>
          <cell r="F1302" t="str">
            <v>N/A</v>
          </cell>
          <cell r="G1302" t="str">
            <v>N/A</v>
          </cell>
          <cell r="H1302" t="str">
            <v>N/A</v>
          </cell>
          <cell r="I1302" t="str">
            <v>ALELE</v>
          </cell>
          <cell r="J1302">
            <v>0</v>
          </cell>
          <cell r="K1302">
            <v>0</v>
          </cell>
          <cell r="L1302" t="str">
            <v>N/A</v>
          </cell>
        </row>
        <row r="1303">
          <cell r="A1303" t="str">
            <v>NIP_BP11_Z_ATAM_WS1_D99</v>
          </cell>
          <cell r="B1303" t="str">
            <v>SPDC - Other</v>
          </cell>
          <cell r="C1303" t="str">
            <v>Thematic Projects</v>
          </cell>
          <cell r="D1303" t="str">
            <v>Z_ATAM_WS1_D99</v>
          </cell>
          <cell r="E1303">
            <v>0</v>
          </cell>
          <cell r="F1303" t="str">
            <v>N/A</v>
          </cell>
          <cell r="G1303" t="str">
            <v>N/A</v>
          </cell>
          <cell r="H1303" t="str">
            <v>N/A</v>
          </cell>
          <cell r="I1303" t="str">
            <v>ATAMBA</v>
          </cell>
          <cell r="J1303">
            <v>0</v>
          </cell>
          <cell r="K1303">
            <v>0</v>
          </cell>
          <cell r="L1303" t="str">
            <v>N/A</v>
          </cell>
        </row>
        <row r="1304">
          <cell r="A1304" t="str">
            <v>NIP_BP11_Z_AWOB_ES1_D99</v>
          </cell>
          <cell r="B1304" t="str">
            <v>SPDC - Other</v>
          </cell>
          <cell r="C1304" t="str">
            <v>Thematic Projects</v>
          </cell>
          <cell r="D1304" t="str">
            <v>Z_AWOB_ES1_D99</v>
          </cell>
          <cell r="E1304">
            <v>0</v>
          </cell>
          <cell r="F1304" t="str">
            <v>N/A</v>
          </cell>
          <cell r="G1304" t="str">
            <v>N/A</v>
          </cell>
          <cell r="H1304" t="str">
            <v>N/A</v>
          </cell>
          <cell r="I1304" t="str">
            <v>AWOBA</v>
          </cell>
          <cell r="J1304">
            <v>0</v>
          </cell>
          <cell r="K1304">
            <v>0</v>
          </cell>
          <cell r="L1304" t="str">
            <v>N/A</v>
          </cell>
        </row>
        <row r="1305">
          <cell r="A1305" t="str">
            <v>NIP_BP11_Z_UBAL_WNS_D99</v>
          </cell>
          <cell r="B1305" t="str">
            <v>SPDC - Other</v>
          </cell>
          <cell r="C1305" t="str">
            <v>Thematic Projects</v>
          </cell>
          <cell r="D1305" t="str">
            <v>Z_UBAL_WNS_D99</v>
          </cell>
          <cell r="E1305">
            <v>0</v>
          </cell>
          <cell r="F1305" t="str">
            <v>N/A</v>
          </cell>
          <cell r="G1305" t="str">
            <v>N/A</v>
          </cell>
          <cell r="H1305" t="str">
            <v>N/A</v>
          </cell>
          <cell r="I1305" t="str">
            <v>EGBEDI CREEK</v>
          </cell>
          <cell r="J1305">
            <v>0</v>
          </cell>
          <cell r="K1305">
            <v>0</v>
          </cell>
          <cell r="L1305" t="str">
            <v>N/A</v>
          </cell>
        </row>
        <row r="1306">
          <cell r="A1306" t="str">
            <v>NIP_BP11_Z_EGWA_WS1_D99</v>
          </cell>
          <cell r="B1306" t="str">
            <v>SPDC - Other</v>
          </cell>
          <cell r="C1306" t="str">
            <v>Thematic Projects</v>
          </cell>
          <cell r="D1306" t="str">
            <v>Z_EGWA_WS1_D99</v>
          </cell>
          <cell r="E1306">
            <v>0</v>
          </cell>
          <cell r="F1306" t="str">
            <v>N/A</v>
          </cell>
          <cell r="G1306" t="str">
            <v>N/A</v>
          </cell>
          <cell r="H1306" t="str">
            <v>N/A</v>
          </cell>
          <cell r="I1306" t="str">
            <v>EGWA</v>
          </cell>
          <cell r="J1306">
            <v>0</v>
          </cell>
          <cell r="K1306">
            <v>0</v>
          </cell>
          <cell r="L1306" t="str">
            <v>N/A</v>
          </cell>
        </row>
        <row r="1307">
          <cell r="A1307" t="str">
            <v>NIP_BP11_Z_HIZZ_OFS_G99</v>
          </cell>
          <cell r="B1307" t="str">
            <v>SPDC - Other</v>
          </cell>
          <cell r="C1307" t="str">
            <v>Thematic Projects</v>
          </cell>
          <cell r="D1307" t="str">
            <v>Z_HIZZ_OFS_G99</v>
          </cell>
          <cell r="E1307">
            <v>0</v>
          </cell>
          <cell r="F1307" t="str">
            <v>N/A</v>
          </cell>
          <cell r="G1307" t="str">
            <v>N/A</v>
          </cell>
          <cell r="H1307" t="str">
            <v>N/A</v>
          </cell>
          <cell r="I1307" t="str">
            <v>HI</v>
          </cell>
          <cell r="J1307">
            <v>0</v>
          </cell>
          <cell r="K1307">
            <v>0</v>
          </cell>
          <cell r="L1307" t="str">
            <v>N/A</v>
          </cell>
        </row>
        <row r="1308">
          <cell r="A1308" t="str">
            <v>NIP_BP11_Z_JONC_WS1_D99</v>
          </cell>
          <cell r="B1308" t="str">
            <v>SPDC - Other</v>
          </cell>
          <cell r="C1308" t="str">
            <v>Thematic Projects</v>
          </cell>
          <cell r="D1308" t="str">
            <v>Z_JONC_WS1_D99</v>
          </cell>
          <cell r="E1308">
            <v>0</v>
          </cell>
          <cell r="F1308" t="str">
            <v>N/A</v>
          </cell>
          <cell r="G1308" t="str">
            <v>N/A</v>
          </cell>
          <cell r="H1308" t="str">
            <v>N/A</v>
          </cell>
          <cell r="I1308" t="str">
            <v>JONES CREEK</v>
          </cell>
          <cell r="J1308">
            <v>0</v>
          </cell>
          <cell r="K1308">
            <v>0</v>
          </cell>
          <cell r="L1308" t="str">
            <v>N/A</v>
          </cell>
        </row>
        <row r="1309">
          <cell r="A1309" t="str">
            <v>NIP_BP11_Z_OKTN_WSS_G99</v>
          </cell>
          <cell r="B1309" t="str">
            <v>SPDC - Other</v>
          </cell>
          <cell r="C1309" t="str">
            <v>Thematic Projects</v>
          </cell>
          <cell r="D1309" t="str">
            <v>Z_OKTN_WSS_G99</v>
          </cell>
          <cell r="E1309">
            <v>0</v>
          </cell>
          <cell r="F1309" t="str">
            <v>N/A</v>
          </cell>
          <cell r="G1309" t="str">
            <v>N/A</v>
          </cell>
          <cell r="H1309" t="str">
            <v>N/A</v>
          </cell>
          <cell r="I1309" t="str">
            <v>OPUAMA</v>
          </cell>
          <cell r="J1309">
            <v>0</v>
          </cell>
          <cell r="K1309">
            <v>0</v>
          </cell>
          <cell r="L1309" t="str">
            <v>N/A</v>
          </cell>
        </row>
        <row r="1310">
          <cell r="A1310" t="str">
            <v>NIP_BP11_Z_OPUA_WS1_D99</v>
          </cell>
          <cell r="B1310" t="str">
            <v>SPDC - Other</v>
          </cell>
          <cell r="C1310" t="str">
            <v>Thematic Projects</v>
          </cell>
          <cell r="D1310" t="str">
            <v>Z_OPUA_WS1_D99</v>
          </cell>
          <cell r="E1310">
            <v>0</v>
          </cell>
          <cell r="F1310" t="str">
            <v>N/A</v>
          </cell>
          <cell r="G1310" t="str">
            <v>N/A</v>
          </cell>
          <cell r="H1310" t="str">
            <v>N/A</v>
          </cell>
          <cell r="I1310" t="str">
            <v>OPUAMA</v>
          </cell>
          <cell r="J1310">
            <v>0</v>
          </cell>
          <cell r="K1310">
            <v>0</v>
          </cell>
          <cell r="L1310" t="str">
            <v>N/A</v>
          </cell>
        </row>
        <row r="1311">
          <cell r="A1311" t="str">
            <v>NIP_BP11_Z_OPUK_WS2_D99</v>
          </cell>
          <cell r="B1311" t="str">
            <v>SPDC - Other</v>
          </cell>
          <cell r="C1311" t="str">
            <v>Thematic Projects</v>
          </cell>
          <cell r="D1311" t="str">
            <v>Z_OPUK_WS2_D99</v>
          </cell>
          <cell r="E1311">
            <v>0</v>
          </cell>
          <cell r="F1311" t="str">
            <v>N/A</v>
          </cell>
          <cell r="G1311" t="str">
            <v>N/A</v>
          </cell>
          <cell r="H1311" t="str">
            <v>N/A</v>
          </cell>
          <cell r="I1311" t="str">
            <v>OPUKUSHI</v>
          </cell>
          <cell r="J1311">
            <v>0</v>
          </cell>
          <cell r="K1311">
            <v>0</v>
          </cell>
          <cell r="L1311" t="str">
            <v>N/A</v>
          </cell>
        </row>
        <row r="1312">
          <cell r="A1312" t="str">
            <v>NIP_BP11_Z_OPNO_WS2_D99</v>
          </cell>
          <cell r="B1312" t="str">
            <v>SPDC - Other</v>
          </cell>
          <cell r="C1312" t="str">
            <v>Thematic Projects</v>
          </cell>
          <cell r="D1312" t="str">
            <v>Z_OPNO_WS2_D99</v>
          </cell>
          <cell r="E1312">
            <v>0</v>
          </cell>
          <cell r="F1312" t="str">
            <v>N/A</v>
          </cell>
          <cell r="G1312" t="str">
            <v>N/A</v>
          </cell>
          <cell r="H1312" t="str">
            <v>N/A</v>
          </cell>
          <cell r="I1312" t="str">
            <v>OPUKUSHI NORTH</v>
          </cell>
          <cell r="J1312">
            <v>0</v>
          </cell>
          <cell r="K1312">
            <v>0</v>
          </cell>
          <cell r="L1312" t="str">
            <v>N/A</v>
          </cell>
        </row>
        <row r="1313">
          <cell r="A1313" t="str">
            <v>NIP_BP11_Z_HEVY_OIL_D01</v>
          </cell>
          <cell r="B1313" t="str">
            <v>SPDC - Other</v>
          </cell>
          <cell r="C1313" t="str">
            <v>Thematic Projects</v>
          </cell>
          <cell r="D1313" t="str">
            <v>Z_HEVY_OIL_D01</v>
          </cell>
          <cell r="E1313">
            <v>0</v>
          </cell>
          <cell r="F1313" t="str">
            <v>N/A</v>
          </cell>
          <cell r="G1313" t="str">
            <v>N/A</v>
          </cell>
          <cell r="H1313" t="str">
            <v>N/A</v>
          </cell>
          <cell r="I1313" t="str">
            <v>OTUMARA</v>
          </cell>
          <cell r="J1313">
            <v>0</v>
          </cell>
          <cell r="K1313">
            <v>0</v>
          </cell>
          <cell r="L1313" t="str">
            <v>N/A</v>
          </cell>
        </row>
        <row r="1314">
          <cell r="A1314" t="str">
            <v>NIP_BP11_Z_PRES_MTC_D01</v>
          </cell>
          <cell r="B1314" t="str">
            <v>SPDC - Other</v>
          </cell>
          <cell r="C1314" t="str">
            <v>Thematic Projects</v>
          </cell>
          <cell r="D1314" t="str">
            <v>Z_PRES_MTC_D01</v>
          </cell>
          <cell r="E1314">
            <v>0</v>
          </cell>
          <cell r="F1314" t="str">
            <v>N/A</v>
          </cell>
          <cell r="G1314" t="str">
            <v>N/A</v>
          </cell>
          <cell r="H1314" t="str">
            <v>N/A</v>
          </cell>
          <cell r="I1314" t="str">
            <v>OTUMARA</v>
          </cell>
          <cell r="J1314">
            <v>0</v>
          </cell>
          <cell r="K1314">
            <v>0</v>
          </cell>
          <cell r="L1314" t="str">
            <v>N/A</v>
          </cell>
        </row>
        <row r="1315">
          <cell r="A1315" t="str">
            <v>NIP_BP11_Z_SMRT_WEL_D01</v>
          </cell>
          <cell r="B1315" t="str">
            <v>SPDC - Other</v>
          </cell>
          <cell r="C1315" t="str">
            <v>Thematic Projects</v>
          </cell>
          <cell r="D1315" t="str">
            <v>Z_SMRT_WEL_D01</v>
          </cell>
          <cell r="E1315">
            <v>0</v>
          </cell>
          <cell r="F1315" t="str">
            <v>N/A</v>
          </cell>
          <cell r="G1315" t="str">
            <v>N/A</v>
          </cell>
          <cell r="H1315" t="str">
            <v>N/A</v>
          </cell>
          <cell r="I1315" t="str">
            <v>OTUMARA</v>
          </cell>
          <cell r="J1315">
            <v>0</v>
          </cell>
          <cell r="K1315">
            <v>0</v>
          </cell>
          <cell r="L1315" t="str">
            <v>N/A</v>
          </cell>
        </row>
        <row r="1316">
          <cell r="A1316" t="str">
            <v>NIP_BP11_Z_THIN_OIL_D01</v>
          </cell>
          <cell r="B1316" t="str">
            <v>SPDC - Other</v>
          </cell>
          <cell r="C1316" t="str">
            <v>Thematic Projects</v>
          </cell>
          <cell r="D1316" t="str">
            <v>Z_THIN_OIL_D01</v>
          </cell>
          <cell r="E1316">
            <v>0</v>
          </cell>
          <cell r="F1316" t="str">
            <v>N/A</v>
          </cell>
          <cell r="G1316" t="str">
            <v>N/A</v>
          </cell>
          <cell r="H1316" t="str">
            <v>N/A</v>
          </cell>
          <cell r="I1316" t="str">
            <v>OTUMARA</v>
          </cell>
          <cell r="J1316">
            <v>0</v>
          </cell>
          <cell r="K1316">
            <v>0</v>
          </cell>
          <cell r="L1316" t="str">
            <v>N/A</v>
          </cell>
        </row>
        <row r="1317">
          <cell r="A1317" t="str">
            <v>NIP_BP11_X_TOLO_WS2_A08</v>
          </cell>
          <cell r="B1317" t="str">
            <v>UX- Nigeria Onshore</v>
          </cell>
          <cell r="C1317" t="str">
            <v>Tologbene</v>
          </cell>
          <cell r="D1317" t="str">
            <v>X_TOLO_WS2_A08</v>
          </cell>
          <cell r="E1317" t="str">
            <v>Tologbene Appraisal</v>
          </cell>
          <cell r="F1317" t="str">
            <v>EXLPORATION - WEST</v>
          </cell>
          <cell r="G1317" t="str">
            <v>East</v>
          </cell>
          <cell r="H1317" t="str">
            <v>OML - 36</v>
          </cell>
          <cell r="I1317" t="str">
            <v>TOLOGBENE</v>
          </cell>
          <cell r="J1317">
            <v>0</v>
          </cell>
          <cell r="K1317">
            <v>0</v>
          </cell>
          <cell r="L1317" t="str">
            <v>Ndukwe , Jovita</v>
          </cell>
        </row>
        <row r="1318">
          <cell r="A1318" t="str">
            <v>NIP_BP11_X_TORU_ES1_X07</v>
          </cell>
          <cell r="B1318" t="str">
            <v>UX- Nigeria Onshore</v>
          </cell>
          <cell r="C1318" t="str">
            <v>Toru</v>
          </cell>
          <cell r="D1318" t="str">
            <v>X_TORU_ES1_X07</v>
          </cell>
          <cell r="E1318" t="str">
            <v>Toru</v>
          </cell>
          <cell r="F1318" t="str">
            <v>EXPLORATION - EAST</v>
          </cell>
          <cell r="G1318" t="str">
            <v>East</v>
          </cell>
          <cell r="H1318" t="str">
            <v>OML - 29</v>
          </cell>
          <cell r="I1318" t="str">
            <v>TORU</v>
          </cell>
          <cell r="J1318">
            <v>0</v>
          </cell>
          <cell r="K1318">
            <v>0</v>
          </cell>
          <cell r="L1318" t="str">
            <v>Ndukwe , Jovita</v>
          </cell>
        </row>
        <row r="1319">
          <cell r="A1319" t="str">
            <v>NIP_BP11_C_OGIS_WEE_Z08</v>
          </cell>
          <cell r="B1319" t="str">
            <v>Oil Infrastructure</v>
          </cell>
          <cell r="C1319" t="str">
            <v>Trans Escravos Pipeline</v>
          </cell>
          <cell r="D1319" t="str">
            <v>C_OGIS_WEE_Z08</v>
          </cell>
          <cell r="E1319" t="str">
            <v>Trans Escravos Pipeline (TEP)</v>
          </cell>
          <cell r="F1319" t="str">
            <v>WEST</v>
          </cell>
          <cell r="G1319" t="str">
            <v>West</v>
          </cell>
          <cell r="H1319" t="str">
            <v>CROSS ASSET</v>
          </cell>
          <cell r="I1319" t="str">
            <v>CROSS ASSET</v>
          </cell>
          <cell r="J1319">
            <v>0</v>
          </cell>
          <cell r="K1319">
            <v>0</v>
          </cell>
          <cell r="L1319" t="str">
            <v>Balogun , Oluseun</v>
          </cell>
        </row>
        <row r="1320">
          <cell r="A1320" t="str">
            <v>NIP_BP11_C_OGIS_EEE_Z12</v>
          </cell>
          <cell r="B1320" t="str">
            <v>Oil Infrastructure</v>
          </cell>
          <cell r="C1320" t="str">
            <v>Trans Niger Pipeline</v>
          </cell>
          <cell r="D1320" t="str">
            <v>C_OGIS_EEE_Z12</v>
          </cell>
          <cell r="E1320" t="str">
            <v>OGI_Trans Niger Pipeline_Execution</v>
          </cell>
          <cell r="F1320" t="str">
            <v>EAST</v>
          </cell>
          <cell r="G1320" t="str">
            <v>Corporate</v>
          </cell>
          <cell r="H1320" t="str">
            <v>OML - 24</v>
          </cell>
          <cell r="I1320" t="str">
            <v>CROSS ASSET</v>
          </cell>
          <cell r="J1320">
            <v>0</v>
          </cell>
          <cell r="K1320">
            <v>0</v>
          </cell>
          <cell r="L1320" t="str">
            <v>Balogun , Oluseun</v>
          </cell>
        </row>
        <row r="1321">
          <cell r="A1321" t="str">
            <v>NIP_BP11_C_OGIS_WEE_Z02</v>
          </cell>
          <cell r="B1321" t="str">
            <v>Oil Infrastructure</v>
          </cell>
          <cell r="C1321" t="str">
            <v>Trans Ramos Pipeline</v>
          </cell>
          <cell r="D1321" t="str">
            <v>C_OGIS_WEE_Z02</v>
          </cell>
          <cell r="E1321" t="str">
            <v>Trans Ramos Pipeline</v>
          </cell>
          <cell r="F1321" t="str">
            <v>WEST</v>
          </cell>
          <cell r="G1321" t="str">
            <v>West</v>
          </cell>
          <cell r="H1321" t="str">
            <v>CROSS ASSET</v>
          </cell>
          <cell r="I1321" t="str">
            <v>CROSS ASSET</v>
          </cell>
          <cell r="J1321">
            <v>0</v>
          </cell>
          <cell r="K1321">
            <v>0</v>
          </cell>
          <cell r="L1321" t="str">
            <v>Balogun , Oluseun</v>
          </cell>
        </row>
        <row r="1322">
          <cell r="A1322" t="str">
            <v>NIP_BP11_Z_UGBO_WS1_D01</v>
          </cell>
          <cell r="B1322" t="str">
            <v>SPDC - Other</v>
          </cell>
          <cell r="C1322" t="str">
            <v>Ugbo Initial Development</v>
          </cell>
          <cell r="D1322" t="str">
            <v>Z_UGBO_WS1_D01</v>
          </cell>
          <cell r="E1322" t="str">
            <v>Ugbo Initial Development</v>
          </cell>
          <cell r="F1322" t="str">
            <v>SWAMP WEST</v>
          </cell>
          <cell r="G1322" t="str">
            <v>West</v>
          </cell>
          <cell r="H1322" t="str">
            <v>N/A</v>
          </cell>
          <cell r="I1322" t="str">
            <v>UGBO</v>
          </cell>
          <cell r="J1322">
            <v>0</v>
          </cell>
          <cell r="K1322">
            <v>0</v>
          </cell>
          <cell r="L1322" t="str">
            <v>Baranu , Suka</v>
          </cell>
        </row>
        <row r="1323">
          <cell r="A1323" t="str">
            <v>NIP_BP11_D_UGHE_WL1_G04</v>
          </cell>
          <cell r="B1323" t="str">
            <v>SPDC - Other</v>
          </cell>
          <cell r="C1323" t="str">
            <v>Ughelli Workover</v>
          </cell>
          <cell r="D1323" t="str">
            <v>D_UGHE_WL1_G04</v>
          </cell>
          <cell r="E1323" t="str">
            <v>WDG - Ughelli E NAG</v>
          </cell>
          <cell r="F1323" t="str">
            <v>LAND WEST</v>
          </cell>
          <cell r="G1323" t="str">
            <v>West</v>
          </cell>
          <cell r="H1323" t="str">
            <v>OML - 41</v>
          </cell>
          <cell r="I1323" t="str">
            <v>UGHELLI EAST</v>
          </cell>
          <cell r="J1323">
            <v>0</v>
          </cell>
          <cell r="K1323">
            <v>0</v>
          </cell>
          <cell r="L1323" t="str">
            <v>Ikpolo , Ernest</v>
          </cell>
        </row>
        <row r="1324">
          <cell r="A1324" t="str">
            <v>NIP_BP11_Z_OBGN_EL1_C01</v>
          </cell>
          <cell r="B1324" t="str">
            <v>Umuechem-Otamini IOGD</v>
          </cell>
          <cell r="C1324" t="str">
            <v>Umuechem IOGD Phase 1</v>
          </cell>
          <cell r="D1324" t="str">
            <v>Z_OBGN_EL1_C01</v>
          </cell>
          <cell r="E1324">
            <v>0</v>
          </cell>
          <cell r="F1324" t="str">
            <v>N/A</v>
          </cell>
          <cell r="G1324" t="str">
            <v>N/A</v>
          </cell>
          <cell r="H1324" t="str">
            <v>N/A</v>
          </cell>
          <cell r="I1324" t="str">
            <v>N/A</v>
          </cell>
          <cell r="J1324">
            <v>0</v>
          </cell>
          <cell r="K1324">
            <v>0</v>
          </cell>
          <cell r="L1324" t="str">
            <v>N/A</v>
          </cell>
        </row>
        <row r="1325">
          <cell r="A1325" t="str">
            <v>NIP_BP11_Z_OBGN_EL1_D01</v>
          </cell>
          <cell r="B1325" t="str">
            <v>Umuechem-Otamini IOGD</v>
          </cell>
          <cell r="C1325" t="str">
            <v>Umuechem IOGD Phase 1</v>
          </cell>
          <cell r="D1325" t="str">
            <v>Z_OBGN_EL1_D01</v>
          </cell>
          <cell r="E1325">
            <v>0</v>
          </cell>
          <cell r="F1325" t="str">
            <v>N/A</v>
          </cell>
          <cell r="G1325" t="str">
            <v>N/A</v>
          </cell>
          <cell r="H1325" t="str">
            <v>N/A</v>
          </cell>
          <cell r="I1325" t="str">
            <v>N/A</v>
          </cell>
          <cell r="J1325">
            <v>0</v>
          </cell>
          <cell r="K1325">
            <v>0</v>
          </cell>
          <cell r="L1325" t="str">
            <v>N/A</v>
          </cell>
        </row>
        <row r="1326">
          <cell r="A1326" t="str">
            <v>NIP_BP11_Z_OBGN_EL1_D02</v>
          </cell>
          <cell r="B1326" t="str">
            <v>Umuechem-Otamini IOGD</v>
          </cell>
          <cell r="C1326" t="str">
            <v>Umuechem IOGD Phase 1</v>
          </cell>
          <cell r="D1326" t="str">
            <v>Z_OBGN_EL1_D02</v>
          </cell>
          <cell r="E1326">
            <v>0</v>
          </cell>
          <cell r="F1326" t="str">
            <v>N/A</v>
          </cell>
          <cell r="G1326" t="str">
            <v>N/A</v>
          </cell>
          <cell r="H1326" t="str">
            <v>N/A</v>
          </cell>
          <cell r="I1326" t="str">
            <v>N/A</v>
          </cell>
          <cell r="J1326">
            <v>0</v>
          </cell>
          <cell r="K1326">
            <v>0</v>
          </cell>
          <cell r="L1326" t="str">
            <v>N/A</v>
          </cell>
        </row>
        <row r="1327">
          <cell r="A1327" t="str">
            <v>NIP_BP11_Z_OBGN_EL1_W02</v>
          </cell>
          <cell r="B1327" t="str">
            <v>Umuechem-Otamini IOGD</v>
          </cell>
          <cell r="C1327" t="str">
            <v>Umuechem IOGD Phase 1</v>
          </cell>
          <cell r="D1327" t="str">
            <v>Z_OBGN_EL1_W02</v>
          </cell>
          <cell r="E1327">
            <v>0</v>
          </cell>
          <cell r="F1327" t="str">
            <v>N/A</v>
          </cell>
          <cell r="G1327" t="str">
            <v>N/A</v>
          </cell>
          <cell r="H1327" t="str">
            <v>N/A</v>
          </cell>
          <cell r="I1327" t="str">
            <v>N/A</v>
          </cell>
          <cell r="J1327">
            <v>0</v>
          </cell>
          <cell r="K1327">
            <v>0</v>
          </cell>
          <cell r="L1327" t="str">
            <v>N/A</v>
          </cell>
        </row>
        <row r="1328">
          <cell r="A1328" t="str">
            <v>NIP_BP11_Z_UMUE_EL1_D04</v>
          </cell>
          <cell r="B1328" t="str">
            <v>Umuechem-Otamini IOGD</v>
          </cell>
          <cell r="C1328" t="str">
            <v>Umuechem IOGD Phase 2</v>
          </cell>
          <cell r="D1328" t="str">
            <v>Z_UMUE_EL1_D04</v>
          </cell>
          <cell r="E1328" t="str">
            <v>Umuechem IOGD Phase 2</v>
          </cell>
          <cell r="F1328" t="str">
            <v>LAND EAST</v>
          </cell>
          <cell r="G1328" t="str">
            <v>East</v>
          </cell>
          <cell r="H1328" t="str">
            <v>OML - 17</v>
          </cell>
          <cell r="I1328" t="str">
            <v>UMUECHEM</v>
          </cell>
          <cell r="J1328">
            <v>0</v>
          </cell>
          <cell r="K1328">
            <v>0</v>
          </cell>
          <cell r="L1328" t="str">
            <v>Iwegbu , Chibuzo</v>
          </cell>
        </row>
        <row r="1329">
          <cell r="A1329" t="str">
            <v>NIP_BP11_Z_UMUE_EL1_G01</v>
          </cell>
          <cell r="B1329" t="str">
            <v>Umuechem-Otamini IOGD</v>
          </cell>
          <cell r="C1329" t="str">
            <v>Umuechem IOGD Phase 2</v>
          </cell>
          <cell r="D1329" t="str">
            <v>Z_UMUE_EL1_G01</v>
          </cell>
          <cell r="E1329" t="str">
            <v>Umuechem NAG</v>
          </cell>
          <cell r="F1329" t="str">
            <v>LAND EAST</v>
          </cell>
          <cell r="G1329" t="str">
            <v>East</v>
          </cell>
          <cell r="H1329" t="str">
            <v>OML - 18</v>
          </cell>
          <cell r="I1329" t="str">
            <v>UMUECHEM</v>
          </cell>
          <cell r="J1329">
            <v>0</v>
          </cell>
          <cell r="K1329">
            <v>0</v>
          </cell>
          <cell r="L1329" t="str">
            <v>Iwegbu , Chibuzo</v>
          </cell>
        </row>
        <row r="1330">
          <cell r="A1330" t="str">
            <v>NIP_BP11_Z_UMUE_EL1_D02</v>
          </cell>
          <cell r="B1330" t="str">
            <v>Umuechem-Otamini IOGD</v>
          </cell>
          <cell r="C1330" t="str">
            <v>Umuechem IOGD Phase 2</v>
          </cell>
          <cell r="D1330" t="str">
            <v>Z_UMUE_EL1_D02</v>
          </cell>
          <cell r="E1330">
            <v>0</v>
          </cell>
          <cell r="F1330" t="str">
            <v>N/A</v>
          </cell>
          <cell r="G1330" t="str">
            <v>N/A</v>
          </cell>
          <cell r="H1330" t="str">
            <v>N/A</v>
          </cell>
          <cell r="I1330" t="str">
            <v>UMUECHEM</v>
          </cell>
          <cell r="J1330">
            <v>0</v>
          </cell>
          <cell r="K1330">
            <v>0</v>
          </cell>
          <cell r="L1330" t="str">
            <v>N/A</v>
          </cell>
        </row>
        <row r="1331">
          <cell r="A1331" t="str">
            <v>NIP_BP11_Z_UMUE_EL1_W02</v>
          </cell>
          <cell r="B1331" t="str">
            <v>Umuechem-Otamini IOGD</v>
          </cell>
          <cell r="C1331" t="str">
            <v>Umuechem IOGD Phase 2</v>
          </cell>
          <cell r="D1331" t="str">
            <v>Z_UMUE_EL1_W02</v>
          </cell>
          <cell r="E1331">
            <v>0</v>
          </cell>
          <cell r="F1331" t="str">
            <v>N/A</v>
          </cell>
          <cell r="G1331" t="str">
            <v>N/A</v>
          </cell>
          <cell r="H1331" t="str">
            <v>N/A</v>
          </cell>
          <cell r="I1331" t="str">
            <v>UMUECHEM</v>
          </cell>
          <cell r="J1331">
            <v>0</v>
          </cell>
          <cell r="K1331">
            <v>0</v>
          </cell>
          <cell r="L1331" t="str">
            <v>N/A</v>
          </cell>
        </row>
        <row r="1332">
          <cell r="A1332" t="str">
            <v>NIP_BP11_Z_UMUE_EL1_D01</v>
          </cell>
          <cell r="B1332" t="str">
            <v>Umuechem-Otamini IOGD</v>
          </cell>
          <cell r="C1332" t="str">
            <v>Umuechem IOGD Phase 2</v>
          </cell>
          <cell r="D1332" t="str">
            <v>Z_UMUE_EL1_D01</v>
          </cell>
          <cell r="E1332">
            <v>0</v>
          </cell>
          <cell r="F1332" t="str">
            <v>N/A</v>
          </cell>
          <cell r="G1332" t="str">
            <v>N/A</v>
          </cell>
          <cell r="H1332" t="str">
            <v>N/A</v>
          </cell>
          <cell r="I1332" t="str">
            <v>UMUECHEM</v>
          </cell>
          <cell r="J1332">
            <v>0</v>
          </cell>
          <cell r="K1332">
            <v>0</v>
          </cell>
          <cell r="L1332" t="str">
            <v>N/A</v>
          </cell>
        </row>
        <row r="1333">
          <cell r="A1333" t="str">
            <v>NIP_BP11_Z_UMUE_EL1_C01</v>
          </cell>
          <cell r="B1333" t="str">
            <v>Umuechem-Otamini IOGD</v>
          </cell>
          <cell r="C1333" t="str">
            <v>Umuechem IOGD Phase 2</v>
          </cell>
          <cell r="D1333" t="str">
            <v>Z_UMUE_EL1_C01</v>
          </cell>
          <cell r="E1333">
            <v>0</v>
          </cell>
          <cell r="F1333" t="str">
            <v>N/A</v>
          </cell>
          <cell r="G1333" t="str">
            <v>N/A</v>
          </cell>
          <cell r="H1333" t="str">
            <v>N/A</v>
          </cell>
          <cell r="I1333" t="str">
            <v>UMUECHEM</v>
          </cell>
          <cell r="J1333">
            <v>0</v>
          </cell>
          <cell r="K1333">
            <v>0</v>
          </cell>
          <cell r="L1333" t="str">
            <v>N/A</v>
          </cell>
        </row>
        <row r="1334">
          <cell r="A1334" t="str">
            <v>NIP_BP11_Z_UTAP_ENV_D01</v>
          </cell>
          <cell r="B1334" t="str">
            <v>SPDC - Other</v>
          </cell>
          <cell r="C1334" t="str">
            <v>Utapate IOGD</v>
          </cell>
          <cell r="D1334" t="str">
            <v>Z_UTAP_ENV_D01</v>
          </cell>
          <cell r="E1334" t="str">
            <v>Utapate FOD</v>
          </cell>
          <cell r="F1334" t="str">
            <v>NON OPERATED</v>
          </cell>
          <cell r="G1334" t="str">
            <v>East</v>
          </cell>
          <cell r="H1334" t="str">
            <v>OML - 18</v>
          </cell>
          <cell r="I1334" t="str">
            <v>UTAPATE</v>
          </cell>
          <cell r="J1334">
            <v>0</v>
          </cell>
          <cell r="K1334">
            <v>0</v>
          </cell>
          <cell r="L1334" t="str">
            <v>Iwegbu , Chibuzo</v>
          </cell>
        </row>
        <row r="1335">
          <cell r="A1335" t="str">
            <v>NIP_BP11_Z_UTAP_ENV_G01</v>
          </cell>
          <cell r="B1335" t="str">
            <v>SPDC - Other</v>
          </cell>
          <cell r="C1335" t="str">
            <v>Utapate IOGD</v>
          </cell>
          <cell r="D1335" t="str">
            <v>Z_UTAP_ENV_G01</v>
          </cell>
          <cell r="E1335" t="str">
            <v>Utapate FOD</v>
          </cell>
          <cell r="F1335" t="str">
            <v>NON OPERATED</v>
          </cell>
          <cell r="G1335" t="str">
            <v>East</v>
          </cell>
          <cell r="H1335" t="str">
            <v>OML - 18</v>
          </cell>
          <cell r="I1335" t="str">
            <v>UTAPATE</v>
          </cell>
          <cell r="J1335">
            <v>0</v>
          </cell>
          <cell r="K1335">
            <v>0</v>
          </cell>
          <cell r="L1335" t="str">
            <v>Iwegbu , Chibuzo</v>
          </cell>
        </row>
        <row r="1336">
          <cell r="A1336" t="str">
            <v>NIP_BP11_D_UTOR_WL1_G31</v>
          </cell>
          <cell r="B1336" t="str">
            <v>SPDC - Other</v>
          </cell>
          <cell r="C1336" t="str">
            <v>Utorogu K-sands appraisal</v>
          </cell>
          <cell r="D1336" t="str">
            <v>D_UTOR_WL1_G31</v>
          </cell>
          <cell r="E1336" t="str">
            <v>WDG - Utorogu NAG.</v>
          </cell>
          <cell r="F1336" t="str">
            <v>LAND WEST</v>
          </cell>
          <cell r="G1336" t="str">
            <v>West</v>
          </cell>
          <cell r="H1336" t="str">
            <v>OML - 29</v>
          </cell>
          <cell r="I1336" t="str">
            <v>UTOROGU</v>
          </cell>
          <cell r="J1336">
            <v>0</v>
          </cell>
          <cell r="K1336">
            <v>0</v>
          </cell>
          <cell r="L1336" t="str">
            <v>Ikpolo , Ernest</v>
          </cell>
        </row>
        <row r="1337">
          <cell r="A1337" t="str">
            <v>NIP_BP11_C_FLDN_WAGP</v>
          </cell>
          <cell r="B1337" t="str">
            <v>WAGP Gas Supply</v>
          </cell>
          <cell r="C1337" t="str">
            <v>WAGP</v>
          </cell>
          <cell r="D1337" t="str">
            <v>C_FLDN_WAGP</v>
          </cell>
          <cell r="E1337" t="str">
            <v>WAGP</v>
          </cell>
          <cell r="F1337" t="str">
            <v>LAND WEST</v>
          </cell>
          <cell r="G1337" t="str">
            <v>West</v>
          </cell>
          <cell r="H1337" t="str">
            <v>CROSS ASSET</v>
          </cell>
          <cell r="I1337" t="str">
            <v>CROSS ASSET</v>
          </cell>
          <cell r="J1337">
            <v>0</v>
          </cell>
          <cell r="K1337">
            <v>0</v>
          </cell>
          <cell r="L1337" t="str">
            <v>Balogun , Oluseun</v>
          </cell>
        </row>
        <row r="1338">
          <cell r="A1338" t="str">
            <v>NIP_BP11_D_UTOR_WL1_G06</v>
          </cell>
          <cell r="B1338" t="str">
            <v>WDG Phase 1 (Utorogu K sands)</v>
          </cell>
          <cell r="C1338" t="str">
            <v>WDG Phase 1 (Utorogu K sands)</v>
          </cell>
          <cell r="D1338" t="str">
            <v>D_UTOR_WL1_G06</v>
          </cell>
          <cell r="E1338" t="str">
            <v>WDG - Utorogu NAG.</v>
          </cell>
          <cell r="F1338" t="str">
            <v>LAND WEST</v>
          </cell>
          <cell r="G1338" t="str">
            <v>West</v>
          </cell>
          <cell r="H1338" t="str">
            <v>OML - 29</v>
          </cell>
          <cell r="I1338" t="str">
            <v>UTOROGU</v>
          </cell>
          <cell r="J1338">
            <v>0</v>
          </cell>
          <cell r="K1338">
            <v>0</v>
          </cell>
          <cell r="L1338" t="str">
            <v>Ikpolo , Ernest</v>
          </cell>
        </row>
        <row r="1339">
          <cell r="A1339" t="str">
            <v>NIP_BP11_Z_UZRE_WL2_D99</v>
          </cell>
          <cell r="B1339" t="str">
            <v>WDG Phase 2 (Utorogu + Ughelli E)</v>
          </cell>
          <cell r="C1339" t="str">
            <v>WDG Phase 2 (Utorogu + Ughelli E)</v>
          </cell>
          <cell r="D1339" t="str">
            <v>Z_UZRE_WL2_D99</v>
          </cell>
          <cell r="E1339" t="str">
            <v>West Domgas Growth (SFR)</v>
          </cell>
          <cell r="F1339" t="str">
            <v>LAND WEST</v>
          </cell>
          <cell r="G1339" t="str">
            <v>West</v>
          </cell>
          <cell r="H1339" t="str">
            <v>OML - 42</v>
          </cell>
          <cell r="I1339" t="str">
            <v>UZERE EAST</v>
          </cell>
          <cell r="J1339">
            <v>0</v>
          </cell>
          <cell r="K1339">
            <v>0</v>
          </cell>
          <cell r="L1339" t="str">
            <v>Ikpolo , Ernest</v>
          </cell>
        </row>
        <row r="1340">
          <cell r="A1340" t="str">
            <v>NIP_BP11_Z_UTOR_WL1_G06</v>
          </cell>
          <cell r="B1340" t="str">
            <v>WDG Phase 2 (Utorogu + Ughelli E)</v>
          </cell>
          <cell r="C1340" t="str">
            <v>WDG Phase 2 (Utorogu + Ughelli E)</v>
          </cell>
          <cell r="D1340" t="str">
            <v>Z_UTOR_WL1_G06</v>
          </cell>
          <cell r="E1340" t="str">
            <v>WDG - Utorogu NAG.</v>
          </cell>
          <cell r="F1340" t="str">
            <v>LAND WEST</v>
          </cell>
          <cell r="G1340" t="str">
            <v>West</v>
          </cell>
          <cell r="H1340" t="str">
            <v>OML - 18</v>
          </cell>
          <cell r="I1340" t="str">
            <v>UTOROGU</v>
          </cell>
          <cell r="J1340">
            <v>0</v>
          </cell>
          <cell r="K1340">
            <v>0</v>
          </cell>
          <cell r="L1340" t="str">
            <v>Ikpolo , Ernest</v>
          </cell>
        </row>
        <row r="1341">
          <cell r="A1341" t="str">
            <v>NIP_BP11_Z_UTOR_WL1_D01</v>
          </cell>
          <cell r="B1341" t="str">
            <v>WDG Phase 2 (Utorogu + Ughelli E)</v>
          </cell>
          <cell r="C1341" t="str">
            <v>WDG Phase 2 (Utorogu + Ughelli E)</v>
          </cell>
          <cell r="D1341" t="str">
            <v>Z_UTOR_WL1_D01</v>
          </cell>
          <cell r="E1341" t="str">
            <v>WDG - Utorogu AG</v>
          </cell>
          <cell r="F1341" t="str">
            <v>LAND WEST</v>
          </cell>
          <cell r="G1341" t="str">
            <v>West</v>
          </cell>
          <cell r="H1341" t="str">
            <v>OML - 18</v>
          </cell>
          <cell r="I1341" t="str">
            <v>UTOROGU</v>
          </cell>
          <cell r="J1341">
            <v>0</v>
          </cell>
          <cell r="K1341">
            <v>0</v>
          </cell>
          <cell r="L1341" t="str">
            <v>Ikpolo , Ernest</v>
          </cell>
        </row>
        <row r="1342">
          <cell r="A1342" t="str">
            <v>NIP_BP11_Z_UGHE_WL1_G99</v>
          </cell>
          <cell r="B1342" t="str">
            <v>WDG Phase 2 (Utorogu + Ughelli E)</v>
          </cell>
          <cell r="C1342" t="str">
            <v>WDG Phase 2 (Utorogu + Ughelli E)</v>
          </cell>
          <cell r="D1342" t="str">
            <v>Z_UGHE_WL1_G99</v>
          </cell>
          <cell r="E1342" t="str">
            <v>West Domgas Growth (SFR)</v>
          </cell>
          <cell r="F1342" t="str">
            <v>LAND WEST</v>
          </cell>
          <cell r="G1342" t="str">
            <v>West</v>
          </cell>
          <cell r="H1342" t="str">
            <v>OML - 18</v>
          </cell>
          <cell r="I1342" t="str">
            <v>UGHELLI EAST</v>
          </cell>
          <cell r="J1342">
            <v>0</v>
          </cell>
          <cell r="K1342">
            <v>0</v>
          </cell>
          <cell r="L1342" t="str">
            <v>Ikpolo , Ernest</v>
          </cell>
        </row>
        <row r="1343">
          <cell r="A1343" t="str">
            <v>NIP_BP11_Z_KOKR_WL2_D99</v>
          </cell>
          <cell r="B1343" t="str">
            <v>WDG Phase 2 (Utorogu + Ughelli E)</v>
          </cell>
          <cell r="C1343" t="str">
            <v>WDG Phase 2 (Utorogu + Ughelli E)</v>
          </cell>
          <cell r="D1343" t="str">
            <v>Z_KOKR_WL2_D99</v>
          </cell>
          <cell r="E1343" t="str">
            <v>West Domgas Growth (SFR)</v>
          </cell>
          <cell r="F1343" t="str">
            <v>LAND WEST</v>
          </cell>
          <cell r="G1343" t="str">
            <v>West</v>
          </cell>
          <cell r="H1343" t="str">
            <v>CROSS ASSET</v>
          </cell>
          <cell r="I1343" t="str">
            <v>KOKORI</v>
          </cell>
          <cell r="J1343">
            <v>0</v>
          </cell>
          <cell r="K1343">
            <v>0</v>
          </cell>
          <cell r="L1343" t="str">
            <v>Ikpolo , Ernest</v>
          </cell>
        </row>
        <row r="1344">
          <cell r="A1344" t="str">
            <v>NIP_BP11_Z_UGHE_WL1_D01</v>
          </cell>
          <cell r="B1344" t="str">
            <v>WDG Phase 2 (Utorogu + Ughelli E)</v>
          </cell>
          <cell r="C1344" t="str">
            <v>WDG Phase 2 (Utorogu + Ughelli E)</v>
          </cell>
          <cell r="D1344" t="str">
            <v>Z_UGHE_WL1_D01</v>
          </cell>
          <cell r="E1344" t="str">
            <v>WDG- Ughelli East AG</v>
          </cell>
          <cell r="F1344" t="str">
            <v>LAND WEST</v>
          </cell>
          <cell r="G1344" t="str">
            <v>West</v>
          </cell>
          <cell r="H1344" t="str">
            <v>OML - 43</v>
          </cell>
          <cell r="I1344" t="str">
            <v>UGHELLI EAST</v>
          </cell>
          <cell r="J1344">
            <v>0</v>
          </cell>
          <cell r="K1344">
            <v>0</v>
          </cell>
          <cell r="L1344" t="str">
            <v>Ikpolo , Ernest</v>
          </cell>
        </row>
        <row r="1345">
          <cell r="A1345" t="str">
            <v>NIP_BP11_Z_AFIE_WL2_D99</v>
          </cell>
          <cell r="B1345" t="str">
            <v>WDG Phase 2 (Utorogu + Ughelli E)</v>
          </cell>
          <cell r="C1345" t="str">
            <v>WDG Phase 2 (Utorogu + Ughelli E)</v>
          </cell>
          <cell r="D1345" t="str">
            <v>Z_AFIE_WL2_D99</v>
          </cell>
          <cell r="E1345" t="str">
            <v>West Domgas Growth (SFR)</v>
          </cell>
          <cell r="F1345" t="str">
            <v>LAND WEST</v>
          </cell>
          <cell r="G1345" t="str">
            <v>West</v>
          </cell>
          <cell r="H1345" t="str">
            <v>OML - 11</v>
          </cell>
          <cell r="I1345" t="str">
            <v>AFIESERE</v>
          </cell>
          <cell r="J1345">
            <v>0</v>
          </cell>
          <cell r="K1345">
            <v>0</v>
          </cell>
          <cell r="L1345" t="str">
            <v>Ikpolo , Ernest</v>
          </cell>
        </row>
        <row r="1346">
          <cell r="A1346" t="str">
            <v>NIP_BP11_Z_ERMU_WL2_D99</v>
          </cell>
          <cell r="B1346" t="str">
            <v>WDG Phase 2 (Utorogu + Ughelli E)</v>
          </cell>
          <cell r="C1346" t="str">
            <v>WDG Phase 2 (Utorogu + Ughelli E)</v>
          </cell>
          <cell r="D1346" t="str">
            <v>Z_ERMU_WL2_D99</v>
          </cell>
          <cell r="E1346" t="str">
            <v>West Domgas Growth (SFR)</v>
          </cell>
          <cell r="F1346" t="str">
            <v>LAND WEST</v>
          </cell>
          <cell r="G1346" t="str">
            <v>West</v>
          </cell>
          <cell r="H1346" t="str">
            <v>OML - 34</v>
          </cell>
          <cell r="I1346" t="str">
            <v>ERIEMU</v>
          </cell>
          <cell r="J1346">
            <v>0</v>
          </cell>
          <cell r="K1346">
            <v>0</v>
          </cell>
          <cell r="L1346" t="str">
            <v>Ikpolo , Ernest</v>
          </cell>
        </row>
        <row r="1347">
          <cell r="A1347" t="str">
            <v>NIP_BP11_Z_UGHE_WL1_G06</v>
          </cell>
          <cell r="B1347" t="str">
            <v>WDG Phase 2 (Utorogu + Ughelli E)</v>
          </cell>
          <cell r="C1347" t="str">
            <v>WDG Phase 2 (Utorogu + Ughelli E)</v>
          </cell>
          <cell r="D1347" t="str">
            <v>Z_UGHE_WL1_G06</v>
          </cell>
          <cell r="E1347">
            <v>0</v>
          </cell>
          <cell r="F1347" t="str">
            <v>N/A</v>
          </cell>
          <cell r="G1347" t="str">
            <v>N/A</v>
          </cell>
          <cell r="H1347" t="str">
            <v>N/A</v>
          </cell>
          <cell r="I1347" t="str">
            <v>UGHELLI EAST</v>
          </cell>
          <cell r="J1347">
            <v>0</v>
          </cell>
          <cell r="K1347">
            <v>0</v>
          </cell>
          <cell r="L1347" t="str">
            <v>N/A</v>
          </cell>
        </row>
        <row r="1348">
          <cell r="A1348" t="str">
            <v>NIP_BP11_Z_UGHE_WL1_G07</v>
          </cell>
          <cell r="B1348" t="str">
            <v>WDG Phase 2 (Utorogu + Ughelli E)</v>
          </cell>
          <cell r="C1348" t="str">
            <v>WDG Phase 2 (Utorogu + Ughelli E)</v>
          </cell>
          <cell r="D1348" t="str">
            <v>Z_UGHE_WL1_G07</v>
          </cell>
          <cell r="E1348">
            <v>0</v>
          </cell>
          <cell r="F1348" t="str">
            <v>N/A</v>
          </cell>
          <cell r="G1348" t="str">
            <v>N/A</v>
          </cell>
          <cell r="H1348" t="str">
            <v>N/A</v>
          </cell>
          <cell r="I1348" t="str">
            <v>UGHELLI EAST</v>
          </cell>
          <cell r="J1348">
            <v>0</v>
          </cell>
          <cell r="K1348">
            <v>0</v>
          </cell>
          <cell r="L1348" t="str">
            <v>N/A</v>
          </cell>
        </row>
        <row r="1349">
          <cell r="A1349" t="str">
            <v>NIP_BP11_Z_UZRW_WL2_D99</v>
          </cell>
          <cell r="B1349" t="str">
            <v>WDG Phase 2 (Utorogu + Ughelli E)</v>
          </cell>
          <cell r="C1349" t="str">
            <v>WDG Phase 2 (Utorogu + Ughelli E)</v>
          </cell>
          <cell r="D1349" t="str">
            <v>Z_UZRW_WL2_D99</v>
          </cell>
          <cell r="E1349" t="str">
            <v>West Domgas Growth (SFR)</v>
          </cell>
          <cell r="F1349" t="str">
            <v>LAND WEST</v>
          </cell>
          <cell r="G1349" t="str">
            <v>West</v>
          </cell>
          <cell r="H1349" t="str">
            <v>OML - 42</v>
          </cell>
          <cell r="I1349" t="str">
            <v>UZERE WEST</v>
          </cell>
          <cell r="J1349">
            <v>0</v>
          </cell>
          <cell r="K1349">
            <v>0</v>
          </cell>
          <cell r="L1349" t="str">
            <v>Ikpolo , Ernest</v>
          </cell>
        </row>
        <row r="1350">
          <cell r="A1350" t="str">
            <v>NIP_BP11_Z_ISOK_WL2_D99</v>
          </cell>
          <cell r="B1350" t="str">
            <v>WDG Phase 2 (Utorogu + Ughelli E)</v>
          </cell>
          <cell r="C1350" t="str">
            <v>WDG Phase 2 (Utorogu + Ughelli E)</v>
          </cell>
          <cell r="D1350" t="str">
            <v>Z_ISOK_WL2_D99</v>
          </cell>
          <cell r="E1350" t="str">
            <v>West Domgas Growth (SFR)</v>
          </cell>
          <cell r="F1350" t="str">
            <v>LAND WEST</v>
          </cell>
          <cell r="G1350" t="str">
            <v>West</v>
          </cell>
          <cell r="H1350" t="str">
            <v>OML - 28</v>
          </cell>
          <cell r="I1350" t="str">
            <v>ISOKO</v>
          </cell>
          <cell r="J1350">
            <v>0</v>
          </cell>
          <cell r="K1350">
            <v>0</v>
          </cell>
          <cell r="L1350" t="str">
            <v>Ikpolo , Ernest</v>
          </cell>
        </row>
        <row r="1351">
          <cell r="A1351" t="str">
            <v>NIP_BP11_Z_UZRW_WL2_G99</v>
          </cell>
          <cell r="B1351" t="str">
            <v>WDG Phase 2 (Utorogu + Ughelli E)</v>
          </cell>
          <cell r="C1351" t="str">
            <v>WDG Phase 2 (Utorogu + Ughelli E)</v>
          </cell>
          <cell r="D1351" t="str">
            <v>Z_UZRW_WL2_G99</v>
          </cell>
          <cell r="E1351" t="str">
            <v>West Domgas Growth (SFR)</v>
          </cell>
          <cell r="F1351" t="str">
            <v>LAND WEST</v>
          </cell>
          <cell r="G1351" t="str">
            <v>West</v>
          </cell>
          <cell r="H1351" t="str">
            <v>OML - 42</v>
          </cell>
          <cell r="I1351" t="str">
            <v>UZERE WEST</v>
          </cell>
          <cell r="J1351">
            <v>0</v>
          </cell>
          <cell r="K1351">
            <v>0</v>
          </cell>
          <cell r="L1351" t="str">
            <v>Ikpolo , Ernest</v>
          </cell>
        </row>
        <row r="1352">
          <cell r="A1352" t="str">
            <v>NIP_BP11_Z_ABAS_WL1_G99</v>
          </cell>
          <cell r="B1352" t="str">
            <v>WDG Phase 2 (Utorogu + Ughelli E)</v>
          </cell>
          <cell r="C1352" t="str">
            <v>WDG Phase 2 (Utorogu + Ughelli E)</v>
          </cell>
          <cell r="D1352" t="str">
            <v>Z_ABAS_WL1_G99</v>
          </cell>
          <cell r="E1352" t="str">
            <v>West Domgas Growth (SFR)</v>
          </cell>
          <cell r="F1352" t="str">
            <v>LAND WEST</v>
          </cell>
          <cell r="G1352" t="str">
            <v>West</v>
          </cell>
          <cell r="H1352" t="str">
            <v>OML - 28</v>
          </cell>
          <cell r="I1352" t="str">
            <v>ABASERE</v>
          </cell>
          <cell r="J1352">
            <v>0</v>
          </cell>
          <cell r="K1352">
            <v>0</v>
          </cell>
          <cell r="L1352" t="str">
            <v>Ikpolo , Ernest</v>
          </cell>
        </row>
        <row r="1353">
          <cell r="A1353" t="str">
            <v>NIP_BP11_Z_OLOM_WL2_D99</v>
          </cell>
          <cell r="B1353" t="str">
            <v>WDG Phase 2 (Utorogu + Ughelli E)</v>
          </cell>
          <cell r="C1353" t="str">
            <v>WDG Phase 2 (Utorogu + Ughelli E)</v>
          </cell>
          <cell r="D1353" t="str">
            <v>Z_OLOM_WL2_D99</v>
          </cell>
          <cell r="E1353" t="str">
            <v>West Domgas Growth (SFR)</v>
          </cell>
          <cell r="F1353" t="str">
            <v>LAND WEST</v>
          </cell>
          <cell r="G1353" t="str">
            <v>West</v>
          </cell>
          <cell r="H1353" t="str">
            <v>OML - 17</v>
          </cell>
          <cell r="I1353" t="str">
            <v>OLOMORO OLEH</v>
          </cell>
          <cell r="J1353">
            <v>0</v>
          </cell>
          <cell r="K1353">
            <v>0</v>
          </cell>
          <cell r="L1353" t="str">
            <v>Ikpolo , Ernest</v>
          </cell>
        </row>
        <row r="1354">
          <cell r="A1354" t="str">
            <v>NIP_BP11_Z_UTOR_WL1_D99</v>
          </cell>
          <cell r="B1354" t="str">
            <v>WDG Phase 2 (Utorogu + Ughelli E)</v>
          </cell>
          <cell r="C1354" t="str">
            <v>WDG Phase 2 (Utorogu + Ughelli E)</v>
          </cell>
          <cell r="D1354" t="str">
            <v>Z_UTOR_WL1_D99</v>
          </cell>
          <cell r="E1354" t="str">
            <v>West Domgas Growth (SFR)</v>
          </cell>
          <cell r="F1354" t="str">
            <v>LAND WEST</v>
          </cell>
          <cell r="G1354" t="str">
            <v>West</v>
          </cell>
          <cell r="H1354" t="str">
            <v>OML - 18</v>
          </cell>
          <cell r="I1354" t="str">
            <v>UTOROGU</v>
          </cell>
          <cell r="J1354">
            <v>0</v>
          </cell>
          <cell r="K1354">
            <v>0</v>
          </cell>
          <cell r="L1354" t="str">
            <v>Ikpolo , Ernest</v>
          </cell>
        </row>
        <row r="1355">
          <cell r="A1355" t="str">
            <v>NIP_BP11_Z_ORNI_WL2_D99</v>
          </cell>
          <cell r="B1355" t="str">
            <v>WDG Phase 2 (Utorogu + Ughelli E)</v>
          </cell>
          <cell r="C1355" t="str">
            <v>WDG Phase 2 (Utorogu + Ughelli E)</v>
          </cell>
          <cell r="D1355" t="str">
            <v>Z_ORNI_WL2_D99</v>
          </cell>
          <cell r="E1355" t="str">
            <v>West Domgas Growth (SFR)</v>
          </cell>
          <cell r="F1355" t="str">
            <v>LAND WEST</v>
          </cell>
          <cell r="G1355" t="str">
            <v>West</v>
          </cell>
          <cell r="H1355" t="str">
            <v>OML - 17</v>
          </cell>
          <cell r="I1355" t="str">
            <v>ORONI</v>
          </cell>
          <cell r="J1355">
            <v>0</v>
          </cell>
          <cell r="K1355">
            <v>0</v>
          </cell>
          <cell r="L1355" t="str">
            <v>Ikpolo , Ernest</v>
          </cell>
        </row>
        <row r="1356">
          <cell r="A1356" t="str">
            <v>NIP_BP11_Z_UTOR_WL1_G99</v>
          </cell>
          <cell r="B1356" t="str">
            <v>WDG Phase 2 (Utorogu + Ughelli E)</v>
          </cell>
          <cell r="C1356" t="str">
            <v>WDG Phase 2 (Utorogu + Ughelli E)</v>
          </cell>
          <cell r="D1356" t="str">
            <v>Z_UTOR_WL1_G99</v>
          </cell>
          <cell r="E1356" t="str">
            <v>West Domgas Growth (SFR)</v>
          </cell>
          <cell r="F1356" t="str">
            <v>LAND WEST</v>
          </cell>
          <cell r="G1356" t="str">
            <v>West</v>
          </cell>
          <cell r="H1356" t="str">
            <v>OML - 31</v>
          </cell>
          <cell r="I1356" t="str">
            <v>UTOROGU</v>
          </cell>
          <cell r="J1356">
            <v>0</v>
          </cell>
          <cell r="K1356">
            <v>0</v>
          </cell>
          <cell r="L1356" t="str">
            <v>Ikpolo , Ernest</v>
          </cell>
        </row>
        <row r="1357">
          <cell r="A1357" t="str">
            <v>NIP_BP11_Z_UGHE_WL1_G05</v>
          </cell>
          <cell r="B1357" t="str">
            <v>WDG Phase 2 (Utorogu + Ughelli E)</v>
          </cell>
          <cell r="C1357" t="str">
            <v>WDG Phase 2 (Utorogu + Ughelli E)</v>
          </cell>
          <cell r="D1357" t="str">
            <v>Z_UGHE_WL1_G05</v>
          </cell>
          <cell r="E1357" t="str">
            <v>WDG - Ughelli E NAG</v>
          </cell>
          <cell r="F1357" t="str">
            <v>LAND WEST</v>
          </cell>
          <cell r="G1357" t="str">
            <v>West</v>
          </cell>
          <cell r="H1357" t="str">
            <v>OML - 11</v>
          </cell>
          <cell r="I1357" t="str">
            <v>UGHELLI EAST</v>
          </cell>
          <cell r="J1357">
            <v>0</v>
          </cell>
          <cell r="K1357">
            <v>0</v>
          </cell>
          <cell r="L1357" t="str">
            <v>Ikpolo , Ernest</v>
          </cell>
        </row>
        <row r="1358">
          <cell r="A1358" t="str">
            <v>NIP_BP11_Z_UGHE_WL1_D99</v>
          </cell>
          <cell r="B1358" t="str">
            <v>WDG Phase 2 (Utorogu + Ughelli E)</v>
          </cell>
          <cell r="C1358" t="str">
            <v>WDG Phase 2 (Utorogu + Ughelli E)</v>
          </cell>
          <cell r="D1358" t="str">
            <v>Z_UGHE_WL1_D99</v>
          </cell>
          <cell r="E1358" t="str">
            <v>West Domgas Growth (SFR)</v>
          </cell>
          <cell r="F1358" t="str">
            <v>LAND WEST</v>
          </cell>
          <cell r="G1358" t="str">
            <v>West</v>
          </cell>
          <cell r="H1358" t="str">
            <v>N/A</v>
          </cell>
          <cell r="I1358" t="str">
            <v>UGHELLI EAST</v>
          </cell>
          <cell r="J1358">
            <v>0</v>
          </cell>
          <cell r="K1358">
            <v>0</v>
          </cell>
          <cell r="L1358" t="str">
            <v>Ikpolo , Ernest</v>
          </cell>
        </row>
        <row r="1359">
          <cell r="A1359" t="str">
            <v>NIP_BP11_Z_OWEH_WL2_D99</v>
          </cell>
          <cell r="B1359" t="str">
            <v>WDG Phase 2 (Utorogu + Ughelli E)</v>
          </cell>
          <cell r="C1359" t="str">
            <v>WDG Phase 2 (Utorogu + Ughelli E)</v>
          </cell>
          <cell r="D1359" t="str">
            <v>Z_OWEH_WL2_D99</v>
          </cell>
          <cell r="E1359" t="str">
            <v>West Domgas Growth (SFR)</v>
          </cell>
          <cell r="F1359" t="str">
            <v>LAND WEST</v>
          </cell>
          <cell r="G1359" t="str">
            <v>West</v>
          </cell>
          <cell r="H1359" t="str">
            <v>OML - 21</v>
          </cell>
          <cell r="I1359" t="str">
            <v>OWEH</v>
          </cell>
          <cell r="J1359">
            <v>0</v>
          </cell>
          <cell r="K1359">
            <v>0</v>
          </cell>
          <cell r="L1359" t="str">
            <v>Ikpolo , Ernest</v>
          </cell>
        </row>
        <row r="1360">
          <cell r="A1360" t="str">
            <v>NIP_BP11_Z_ABOH_WL1_D90</v>
          </cell>
          <cell r="B1360" t="str">
            <v>WDG Phase 2 (Utorogu + Ughelli E)</v>
          </cell>
          <cell r="C1360" t="str">
            <v>WDG Phase 2 (Utorogu + Ughelli E)</v>
          </cell>
          <cell r="D1360" t="str">
            <v>Z_ABOH_WL1_D90</v>
          </cell>
          <cell r="E1360" t="str">
            <v>West Domgas Growth (SFR)</v>
          </cell>
          <cell r="F1360" t="str">
            <v>LAND WEST</v>
          </cell>
          <cell r="G1360" t="str">
            <v>West</v>
          </cell>
          <cell r="H1360" t="str">
            <v>OML - 30</v>
          </cell>
          <cell r="I1360" t="str">
            <v>ABOH</v>
          </cell>
          <cell r="J1360">
            <v>0</v>
          </cell>
          <cell r="K1360">
            <v>0</v>
          </cell>
          <cell r="L1360" t="str">
            <v>Ikpolo , Ernest</v>
          </cell>
        </row>
        <row r="1361">
          <cell r="A1361" t="str">
            <v>NIP_BP11_Z_ABOH_WL1_G01</v>
          </cell>
          <cell r="B1361" t="str">
            <v>WDG Phase 2 (Utorogu + Ughelli E)</v>
          </cell>
          <cell r="C1361" t="str">
            <v>WDG Phase 2 (Utorogu + Ughelli E)</v>
          </cell>
          <cell r="D1361" t="str">
            <v>Z_ABOH_WL1_G01</v>
          </cell>
          <cell r="E1361" t="str">
            <v>West Domgas Growth (SFR)</v>
          </cell>
          <cell r="F1361" t="str">
            <v>LAND WEST</v>
          </cell>
          <cell r="G1361" t="str">
            <v>West</v>
          </cell>
          <cell r="H1361" t="str">
            <v>OML - 30</v>
          </cell>
          <cell r="I1361" t="str">
            <v>ABOH</v>
          </cell>
          <cell r="J1361">
            <v>0</v>
          </cell>
          <cell r="K1361">
            <v>0</v>
          </cell>
          <cell r="L1361" t="str">
            <v>Ikpolo , Ernest</v>
          </cell>
        </row>
        <row r="1362">
          <cell r="A1362" t="str">
            <v>NIP_BP11_Z_UTOR_WL1_G07</v>
          </cell>
          <cell r="B1362" t="str">
            <v>WDG Phase 2 (Utorogu + Ughelli E)</v>
          </cell>
          <cell r="C1362" t="str">
            <v>WDG Phase 2 (Utorogu + Ughelli E)</v>
          </cell>
          <cell r="D1362" t="str">
            <v>Z_UTOR_WL1_G07</v>
          </cell>
          <cell r="E1362" t="str">
            <v>WDG - Utorogu NAG.</v>
          </cell>
          <cell r="F1362" t="str">
            <v>LAND WEST</v>
          </cell>
          <cell r="G1362" t="str">
            <v>West</v>
          </cell>
          <cell r="H1362" t="str">
            <v>OML - 31</v>
          </cell>
          <cell r="I1362" t="str">
            <v>UTOROGU</v>
          </cell>
          <cell r="J1362">
            <v>0</v>
          </cell>
          <cell r="K1362">
            <v>0</v>
          </cell>
          <cell r="L1362" t="str">
            <v>Ikpolo , Ernest</v>
          </cell>
        </row>
        <row r="1363">
          <cell r="A1363" t="str">
            <v>NIP_BP11_C_FLDN_West Domgas</v>
          </cell>
          <cell r="B1363" t="str">
            <v>Western Domgas Interim</v>
          </cell>
          <cell r="C1363" t="str">
            <v>WDGI (Utorogu + Ughelli East)</v>
          </cell>
          <cell r="D1363" t="str">
            <v>C_FLDN_West Domgas</v>
          </cell>
          <cell r="E1363" t="str">
            <v>Western Domgas Interim</v>
          </cell>
          <cell r="F1363" t="str">
            <v>LAND WEST</v>
          </cell>
          <cell r="G1363" t="str">
            <v>West</v>
          </cell>
          <cell r="H1363" t="str">
            <v>OML - 4</v>
          </cell>
          <cell r="I1363" t="str">
            <v>CROSS ASSET</v>
          </cell>
          <cell r="J1363">
            <v>0</v>
          </cell>
          <cell r="K1363">
            <v>0</v>
          </cell>
          <cell r="L1363" t="str">
            <v>Balogun , Oluseun</v>
          </cell>
        </row>
        <row r="1364">
          <cell r="A1364" t="str">
            <v>NIP_BP11_D_UTOR_WL1_G05</v>
          </cell>
          <cell r="B1364" t="str">
            <v>Western Domgas Interim</v>
          </cell>
          <cell r="C1364" t="str">
            <v>WDGI (Utorogu + Ughelli East)</v>
          </cell>
          <cell r="D1364" t="str">
            <v>D_UTOR_WL1_G05</v>
          </cell>
          <cell r="E1364" t="str">
            <v>WDG - Utorogu NAG</v>
          </cell>
          <cell r="F1364" t="str">
            <v>LAND WEST</v>
          </cell>
          <cell r="G1364" t="str">
            <v>West</v>
          </cell>
          <cell r="H1364" t="str">
            <v>OML - 29</v>
          </cell>
          <cell r="I1364" t="str">
            <v>UTOROGU</v>
          </cell>
          <cell r="J1364">
            <v>0</v>
          </cell>
          <cell r="K1364">
            <v>0</v>
          </cell>
          <cell r="L1364" t="str">
            <v>Ikpolo , Ernest</v>
          </cell>
        </row>
        <row r="1365">
          <cell r="A1365" t="str">
            <v>NIP_BP11_C_FLDN_West Domgas_Prior</v>
          </cell>
          <cell r="B1365" t="str">
            <v>Western Domgas Interim</v>
          </cell>
          <cell r="C1365" t="str">
            <v>WDGI (Utorogu + Ughelli East)</v>
          </cell>
          <cell r="D1365" t="str">
            <v>C_FLDN_West Domgas_Prior</v>
          </cell>
          <cell r="E1365" t="str">
            <v>Western Domgas Interim</v>
          </cell>
          <cell r="F1365" t="str">
            <v>LAND WEST</v>
          </cell>
          <cell r="G1365" t="str">
            <v>West</v>
          </cell>
          <cell r="H1365" t="str">
            <v>CROSS ASSET</v>
          </cell>
          <cell r="I1365" t="str">
            <v>CROSS ASSET</v>
          </cell>
          <cell r="J1365">
            <v>0</v>
          </cell>
          <cell r="K1365">
            <v>0</v>
          </cell>
          <cell r="L1365" t="str">
            <v>Balogun , Oluseun</v>
          </cell>
        </row>
        <row r="1366">
          <cell r="A1366" t="str">
            <v>NIP_BP11_D_FLDN_CAP_M03</v>
          </cell>
          <cell r="B1366" t="str">
            <v>SPDC - Other</v>
          </cell>
          <cell r="C1366" t="str">
            <v>WRM Must-win Project</v>
          </cell>
          <cell r="D1366" t="str">
            <v>D_FLDN_CAP_M03</v>
          </cell>
          <cell r="E1366" t="str">
            <v>Corporate WRM projects CAPEX</v>
          </cell>
          <cell r="F1366" t="str">
            <v>CORPORATE</v>
          </cell>
          <cell r="G1366" t="str">
            <v>Corporate</v>
          </cell>
          <cell r="H1366" t="str">
            <v>OML - 30</v>
          </cell>
          <cell r="I1366" t="str">
            <v>MULTIPLE</v>
          </cell>
          <cell r="J1366">
            <v>0</v>
          </cell>
          <cell r="K1366">
            <v>0</v>
          </cell>
          <cell r="L1366" t="str">
            <v>Efenovwe , Augustine</v>
          </cell>
        </row>
        <row r="1367">
          <cell r="A1367" t="str">
            <v>NIP_BP11_Z_WARR_WS1_D02</v>
          </cell>
          <cell r="B1367" t="str">
            <v>SPDC - Other</v>
          </cell>
          <cell r="C1367" t="str">
            <v>Warri River FOD</v>
          </cell>
          <cell r="D1367" t="str">
            <v>Z_WARR_WS1_D02</v>
          </cell>
          <cell r="E1367" t="str">
            <v>Warri River FOD</v>
          </cell>
          <cell r="F1367" t="str">
            <v>SWAMP WEST</v>
          </cell>
          <cell r="G1367" t="str">
            <v>West</v>
          </cell>
          <cell r="H1367" t="str">
            <v>OML - 24</v>
          </cell>
          <cell r="I1367" t="str">
            <v>WARRI RIVER</v>
          </cell>
          <cell r="J1367">
            <v>0</v>
          </cell>
          <cell r="K1367">
            <v>0</v>
          </cell>
          <cell r="L1367" t="str">
            <v>Baranu , Suka</v>
          </cell>
        </row>
        <row r="1368">
          <cell r="A1368" t="str">
            <v>NIP_BP11_Z_WARR_WS1_D01</v>
          </cell>
          <cell r="B1368" t="str">
            <v>SPDC - Other</v>
          </cell>
          <cell r="C1368" t="str">
            <v>Warri River FOD</v>
          </cell>
          <cell r="D1368" t="str">
            <v>Z_WARR_WS1_D01</v>
          </cell>
          <cell r="E1368" t="str">
            <v>Warri River FOD</v>
          </cell>
          <cell r="F1368" t="str">
            <v>SWAMP WEST</v>
          </cell>
          <cell r="G1368" t="str">
            <v>West</v>
          </cell>
          <cell r="H1368" t="str">
            <v>OML - 24</v>
          </cell>
          <cell r="I1368" t="str">
            <v>WARRI RIVER</v>
          </cell>
          <cell r="J1368">
            <v>0</v>
          </cell>
          <cell r="K1368">
            <v>0</v>
          </cell>
          <cell r="L1368" t="str">
            <v>Baranu , Suka</v>
          </cell>
        </row>
        <row r="1369">
          <cell r="A1369" t="str">
            <v>NIP_BP11_D_UTOR_WL1_TG1</v>
          </cell>
          <cell r="B1369" t="str">
            <v>SPDC - Other</v>
          </cell>
          <cell r="C1369" t="str">
            <v>Well Integrity WO</v>
          </cell>
          <cell r="D1369" t="str">
            <v>D_UTOR_WL1_TG1</v>
          </cell>
          <cell r="E1369" t="str">
            <v>STOG - Optimisation - UTOROGU</v>
          </cell>
          <cell r="F1369" t="str">
            <v>LAND WEST</v>
          </cell>
          <cell r="G1369" t="str">
            <v>West</v>
          </cell>
          <cell r="H1369" t="str">
            <v>OML - 29</v>
          </cell>
          <cell r="I1369" t="str">
            <v>UTOROGU</v>
          </cell>
          <cell r="J1369">
            <v>0</v>
          </cell>
          <cell r="K1369">
            <v>0</v>
          </cell>
          <cell r="L1369" t="str">
            <v>Ikpolo , Ernest</v>
          </cell>
        </row>
        <row r="1370">
          <cell r="A1370" t="str">
            <v>NIP_BP11_D_UTOR_WL1_SG1</v>
          </cell>
          <cell r="B1370" t="str">
            <v>SPDC - Other</v>
          </cell>
          <cell r="C1370" t="str">
            <v>Well Integrity WO</v>
          </cell>
          <cell r="D1370" t="str">
            <v>D_UTOR_WL1_SG1</v>
          </cell>
          <cell r="E1370" t="str">
            <v>NFA - UTOROGU</v>
          </cell>
          <cell r="F1370" t="str">
            <v>LAND WEST</v>
          </cell>
          <cell r="G1370" t="str">
            <v>West</v>
          </cell>
          <cell r="H1370" t="str">
            <v>OML - 29</v>
          </cell>
          <cell r="I1370" t="str">
            <v>UTOROGU</v>
          </cell>
          <cell r="J1370">
            <v>0</v>
          </cell>
          <cell r="K1370">
            <v>0</v>
          </cell>
          <cell r="L1370" t="str">
            <v>Ikpolo , Ernest</v>
          </cell>
        </row>
        <row r="1371">
          <cell r="A1371" t="str">
            <v>NIP_BP11_D_UTOR_WL1_S01</v>
          </cell>
          <cell r="B1371" t="str">
            <v>SPDC - Other</v>
          </cell>
          <cell r="C1371" t="str">
            <v>Well Integrity WO</v>
          </cell>
          <cell r="D1371" t="str">
            <v>D_UTOR_WL1_S01</v>
          </cell>
          <cell r="E1371" t="str">
            <v>UTOROGU Saftey</v>
          </cell>
          <cell r="F1371" t="str">
            <v>LAND WEST</v>
          </cell>
          <cell r="G1371" t="str">
            <v>West</v>
          </cell>
          <cell r="H1371" t="str">
            <v>OML - 29</v>
          </cell>
          <cell r="I1371" t="str">
            <v>UTOROGU</v>
          </cell>
          <cell r="J1371">
            <v>0</v>
          </cell>
          <cell r="K1371">
            <v>0</v>
          </cell>
          <cell r="L1371" t="str">
            <v>Ikpolo , Ernest</v>
          </cell>
        </row>
        <row r="1372">
          <cell r="A1372" t="str">
            <v>NIP_BP11_D_ODID_WS1_S01</v>
          </cell>
          <cell r="B1372" t="str">
            <v>SPDC - Other</v>
          </cell>
          <cell r="C1372" t="str">
            <v>Well Integrity WO</v>
          </cell>
          <cell r="D1372" t="str">
            <v>D_ODID_WS1_S01</v>
          </cell>
          <cell r="E1372" t="str">
            <v>Integrity</v>
          </cell>
          <cell r="F1372" t="str">
            <v>SWAMP WEST</v>
          </cell>
          <cell r="G1372" t="str">
            <v>West</v>
          </cell>
          <cell r="H1372" t="str">
            <v>OML - 32</v>
          </cell>
          <cell r="I1372" t="str">
            <v>ODIDI</v>
          </cell>
          <cell r="J1372">
            <v>0</v>
          </cell>
          <cell r="K1372">
            <v>0</v>
          </cell>
          <cell r="L1372" t="str">
            <v>Baranu , Suka</v>
          </cell>
        </row>
        <row r="1373">
          <cell r="A1373" t="str">
            <v>NIP_BP11_D_BONN_ES1_S01</v>
          </cell>
          <cell r="B1373" t="str">
            <v>SPDC - Other</v>
          </cell>
          <cell r="C1373" t="str">
            <v>Well Integrity WO</v>
          </cell>
          <cell r="D1373" t="str">
            <v>D_BONN_ES1_S01</v>
          </cell>
          <cell r="E1373" t="str">
            <v>Rig WO Integrity</v>
          </cell>
          <cell r="F1373" t="str">
            <v>SWAMP EAST</v>
          </cell>
          <cell r="G1373" t="str">
            <v>East</v>
          </cell>
          <cell r="H1373" t="str">
            <v>OML - 35</v>
          </cell>
          <cell r="I1373" t="str">
            <v>BONNY</v>
          </cell>
          <cell r="J1373">
            <v>0</v>
          </cell>
          <cell r="K1373">
            <v>0</v>
          </cell>
          <cell r="L1373" t="str">
            <v>Efenovwe , Augustine</v>
          </cell>
        </row>
        <row r="1374">
          <cell r="A1374" t="str">
            <v>NIP_BP11_D_NEMC_ES2_S01</v>
          </cell>
          <cell r="B1374" t="str">
            <v>SPDC - Other</v>
          </cell>
          <cell r="C1374" t="str">
            <v>Well Integrity WO</v>
          </cell>
          <cell r="D1374" t="str">
            <v>D_NEMC_ES2_S01</v>
          </cell>
          <cell r="E1374" t="str">
            <v>Rig WO Integrity</v>
          </cell>
          <cell r="F1374" t="str">
            <v>SWAMP EAST</v>
          </cell>
          <cell r="G1374" t="str">
            <v>East</v>
          </cell>
          <cell r="H1374" t="str">
            <v>OML - 28</v>
          </cell>
          <cell r="I1374" t="str">
            <v>NEMBE CREEK</v>
          </cell>
          <cell r="J1374">
            <v>0</v>
          </cell>
          <cell r="K1374">
            <v>0</v>
          </cell>
          <cell r="L1374" t="str">
            <v>Efenovwe , Augustine</v>
          </cell>
        </row>
        <row r="1375">
          <cell r="A1375" t="str">
            <v>NIP_BP11_D_ALAK_ES1_SG1</v>
          </cell>
          <cell r="B1375" t="str">
            <v>SPDC - Other</v>
          </cell>
          <cell r="C1375" t="str">
            <v>Well Integrity WO</v>
          </cell>
          <cell r="D1375" t="str">
            <v>D_ALAK_ES1_SG1</v>
          </cell>
          <cell r="E1375" t="str">
            <v>Well Integrity Alakiri</v>
          </cell>
          <cell r="F1375" t="str">
            <v>SWAMP EAST</v>
          </cell>
          <cell r="G1375" t="str">
            <v>East</v>
          </cell>
          <cell r="H1375" t="str">
            <v>OML - 18</v>
          </cell>
          <cell r="I1375" t="str">
            <v>ALAKIRI</v>
          </cell>
          <cell r="J1375">
            <v>0</v>
          </cell>
          <cell r="K1375">
            <v>0</v>
          </cell>
          <cell r="L1375" t="str">
            <v>Efenovwe , Augustine</v>
          </cell>
        </row>
        <row r="1376">
          <cell r="A1376" t="str">
            <v>NIP_BP11_D_CAWC_ES2_C01</v>
          </cell>
          <cell r="B1376" t="str">
            <v>SPDC - Other</v>
          </cell>
          <cell r="C1376" t="str">
            <v>Well Integrity WO</v>
          </cell>
          <cell r="D1376" t="str">
            <v>D_CAWC_ES2_C01</v>
          </cell>
          <cell r="E1376" t="str">
            <v>Well Integrity WO</v>
          </cell>
          <cell r="F1376" t="str">
            <v>SWAMP EAST</v>
          </cell>
          <cell r="G1376" t="str">
            <v>East</v>
          </cell>
          <cell r="H1376" t="str">
            <v>OML - 18</v>
          </cell>
          <cell r="I1376" t="str">
            <v>CAWTHORNE CHANNEL</v>
          </cell>
          <cell r="J1376">
            <v>0</v>
          </cell>
          <cell r="K1376">
            <v>0</v>
          </cell>
          <cell r="L1376" t="str">
            <v>Alikah , Ehidiamhen</v>
          </cell>
        </row>
        <row r="1377">
          <cell r="A1377" t="str">
            <v>NIP_BP11_D_ODEC_ES2_C01</v>
          </cell>
          <cell r="B1377" t="str">
            <v>SPDC - Other</v>
          </cell>
          <cell r="C1377" t="str">
            <v>Well Integrity WO</v>
          </cell>
          <cell r="D1377" t="str">
            <v>D_ODEC_ES2_C01</v>
          </cell>
          <cell r="E1377" t="str">
            <v>Well Integrity WO</v>
          </cell>
          <cell r="F1377" t="str">
            <v>SWAMP EAST</v>
          </cell>
          <cell r="G1377" t="str">
            <v>East</v>
          </cell>
          <cell r="H1377" t="str">
            <v>OML - 29</v>
          </cell>
          <cell r="I1377" t="str">
            <v>ODEAMA CREEK</v>
          </cell>
          <cell r="J1377">
            <v>0</v>
          </cell>
          <cell r="K1377">
            <v>0</v>
          </cell>
          <cell r="L1377" t="str">
            <v>Alikah , Ehidiamhen</v>
          </cell>
        </row>
        <row r="1378">
          <cell r="A1378" t="str">
            <v>NIP_BP11_Z_ETEL_EL2_L01</v>
          </cell>
          <cell r="B1378" t="str">
            <v>SPDC - Other</v>
          </cell>
          <cell r="C1378" t="str">
            <v>Well Integrity WO</v>
          </cell>
          <cell r="D1378" t="str">
            <v>Z_ETEL_EL2_L01</v>
          </cell>
          <cell r="E1378" t="str">
            <v>Gbaran Ubie Phase 3</v>
          </cell>
          <cell r="F1378" t="str">
            <v>LAND EAST</v>
          </cell>
          <cell r="G1378" t="str">
            <v>East</v>
          </cell>
          <cell r="H1378" t="str">
            <v>OML - 34</v>
          </cell>
          <cell r="I1378" t="str">
            <v>ETELEBOU</v>
          </cell>
          <cell r="J1378">
            <v>0</v>
          </cell>
          <cell r="K1378">
            <v>0</v>
          </cell>
          <cell r="L1378" t="str">
            <v>Iwegbu , Chibuzo</v>
          </cell>
        </row>
        <row r="1379">
          <cell r="A1379" t="str">
            <v>NIP_BP11_D_KOCR_EL2_S01</v>
          </cell>
          <cell r="B1379" t="str">
            <v>SPDC - Other</v>
          </cell>
          <cell r="C1379" t="str">
            <v>Well Integrity WO</v>
          </cell>
          <cell r="D1379" t="str">
            <v>D_KOCR_EL2_S01</v>
          </cell>
          <cell r="E1379" t="str">
            <v>Kolo Creek Workover</v>
          </cell>
          <cell r="F1379" t="str">
            <v>LAND EAST</v>
          </cell>
          <cell r="G1379" t="str">
            <v>East</v>
          </cell>
          <cell r="H1379" t="str">
            <v>OML - 42</v>
          </cell>
          <cell r="I1379" t="str">
            <v>KOLO CREEK</v>
          </cell>
          <cell r="J1379">
            <v>0</v>
          </cell>
          <cell r="K1379">
            <v>0</v>
          </cell>
          <cell r="L1379" t="str">
            <v>Iwegbu , Chibuzo</v>
          </cell>
        </row>
        <row r="1380">
          <cell r="A1380" t="str">
            <v>NIP_BP11_D_ADNE_EL2_S01</v>
          </cell>
          <cell r="B1380" t="str">
            <v>SPDC - Other</v>
          </cell>
          <cell r="C1380" t="str">
            <v>Well Integrity WO</v>
          </cell>
          <cell r="D1380" t="str">
            <v>D_ADNE_EL2_S01</v>
          </cell>
          <cell r="E1380" t="str">
            <v>Adibawa NorthEast STOG</v>
          </cell>
          <cell r="F1380" t="str">
            <v>LAND EAST</v>
          </cell>
          <cell r="G1380" t="str">
            <v>East</v>
          </cell>
          <cell r="H1380" t="str">
            <v>CROSS ASSET</v>
          </cell>
          <cell r="I1380" t="str">
            <v>ADIBAWA</v>
          </cell>
          <cell r="J1380">
            <v>0</v>
          </cell>
          <cell r="K1380">
            <v>0</v>
          </cell>
          <cell r="L1380" t="str">
            <v>Iwegbu , Chibuzo</v>
          </cell>
        </row>
        <row r="1381">
          <cell r="A1381" t="str">
            <v>NIP_BP11_D_IMOR_EL1_C02</v>
          </cell>
          <cell r="B1381" t="str">
            <v>SPDC - Other</v>
          </cell>
          <cell r="C1381" t="str">
            <v>Well Recompletion WO</v>
          </cell>
          <cell r="D1381" t="str">
            <v>D_IMOR_EL1_C02</v>
          </cell>
          <cell r="E1381" t="str">
            <v>Imo River FOD (Mod 1)</v>
          </cell>
          <cell r="F1381" t="str">
            <v>LAND EAST</v>
          </cell>
          <cell r="G1381" t="str">
            <v>East</v>
          </cell>
          <cell r="H1381" t="str">
            <v>OML - 28</v>
          </cell>
          <cell r="I1381" t="str">
            <v>IMO RIVER</v>
          </cell>
          <cell r="J1381">
            <v>0</v>
          </cell>
          <cell r="K1381">
            <v>0</v>
          </cell>
          <cell r="L1381" t="str">
            <v>Iwegbu , Chibuzo</v>
          </cell>
        </row>
        <row r="1382">
          <cell r="A1382" t="str">
            <v>NIP_BP11_D_IMOR_EL1_C01</v>
          </cell>
          <cell r="B1382" t="str">
            <v>SPDC - Other</v>
          </cell>
          <cell r="C1382" t="str">
            <v>Well Recompletion WO</v>
          </cell>
          <cell r="D1382" t="str">
            <v>D_IMOR_EL1_C01</v>
          </cell>
          <cell r="E1382" t="str">
            <v>Imo River FOD (Mod 1)</v>
          </cell>
          <cell r="F1382" t="str">
            <v>LAND EAST</v>
          </cell>
          <cell r="G1382" t="str">
            <v>East</v>
          </cell>
          <cell r="H1382" t="str">
            <v>OML - 28</v>
          </cell>
          <cell r="I1382" t="str">
            <v>IMO RIVER</v>
          </cell>
          <cell r="J1382">
            <v>0</v>
          </cell>
          <cell r="K1382">
            <v>0</v>
          </cell>
          <cell r="L1382" t="str">
            <v>Iwegbu , Chibuzo</v>
          </cell>
        </row>
        <row r="1383">
          <cell r="A1383" t="str">
            <v>NIP_BP11_D_OTAM_EL1_C02</v>
          </cell>
          <cell r="B1383" t="str">
            <v>SPDC - Other</v>
          </cell>
          <cell r="C1383" t="str">
            <v>Well Recompletion WO</v>
          </cell>
          <cell r="D1383" t="str">
            <v>D_OTAM_EL1_C02</v>
          </cell>
          <cell r="E1383" t="str">
            <v>Well Recompletion WO</v>
          </cell>
          <cell r="F1383" t="str">
            <v>LAND EAST</v>
          </cell>
          <cell r="G1383" t="str">
            <v>N/A</v>
          </cell>
          <cell r="H1383" t="str">
            <v>N/A</v>
          </cell>
          <cell r="I1383" t="str">
            <v>N/A</v>
          </cell>
          <cell r="J1383">
            <v>0</v>
          </cell>
          <cell r="K1383">
            <v>0</v>
          </cell>
          <cell r="L1383" t="str">
            <v>Iwegbu , Chibuzo</v>
          </cell>
        </row>
        <row r="1384">
          <cell r="A1384" t="str">
            <v>NIP_BP11_D_IMOR_EL1_C03</v>
          </cell>
          <cell r="B1384" t="str">
            <v>SPDC - Other</v>
          </cell>
          <cell r="C1384" t="str">
            <v>Well Recompletion WO</v>
          </cell>
          <cell r="D1384" t="str">
            <v>D_IMOR_EL1_C03</v>
          </cell>
          <cell r="E1384" t="str">
            <v>Well Recompletion WO</v>
          </cell>
          <cell r="F1384" t="str">
            <v>LAND EAST</v>
          </cell>
          <cell r="G1384" t="str">
            <v>East</v>
          </cell>
          <cell r="H1384" t="str">
            <v>OML - 11</v>
          </cell>
          <cell r="I1384" t="str">
            <v>IMO RIVER</v>
          </cell>
          <cell r="J1384">
            <v>0</v>
          </cell>
          <cell r="K1384">
            <v>0</v>
          </cell>
          <cell r="L1384" t="str">
            <v>Iwegbu , Chibuzo</v>
          </cell>
        </row>
        <row r="1385">
          <cell r="A1385" t="str">
            <v>NIP_BP11_D_OBGN_EL1_C01</v>
          </cell>
          <cell r="B1385" t="str">
            <v>SPDC - Other</v>
          </cell>
          <cell r="C1385" t="str">
            <v>Well Recompletion WO</v>
          </cell>
          <cell r="D1385" t="str">
            <v>D_OBGN_EL1_C01</v>
          </cell>
          <cell r="E1385" t="str">
            <v>Well Recompletion WO</v>
          </cell>
          <cell r="F1385" t="str">
            <v>LAND EAST</v>
          </cell>
          <cell r="G1385" t="str">
            <v>East</v>
          </cell>
          <cell r="H1385" t="str">
            <v>OML - 17</v>
          </cell>
          <cell r="I1385" t="str">
            <v>OBIGBO NORTH</v>
          </cell>
          <cell r="J1385">
            <v>0</v>
          </cell>
          <cell r="K1385">
            <v>0</v>
          </cell>
          <cell r="L1385" t="str">
            <v>Iwegbu , Chibuzo</v>
          </cell>
        </row>
        <row r="1386">
          <cell r="A1386" t="str">
            <v>NIP_BP11_D_ESCB_WS1_S01</v>
          </cell>
          <cell r="B1386" t="str">
            <v>SPDC - Other</v>
          </cell>
          <cell r="C1386" t="str">
            <v>Well Recompletion WO</v>
          </cell>
          <cell r="D1386" t="str">
            <v>D_ESCB_WS1_S01</v>
          </cell>
          <cell r="E1386" t="str">
            <v>Integrity</v>
          </cell>
          <cell r="F1386" t="str">
            <v>SWAMP WEST</v>
          </cell>
          <cell r="G1386" t="str">
            <v>West</v>
          </cell>
          <cell r="H1386" t="str">
            <v>OML - 24</v>
          </cell>
          <cell r="I1386" t="str">
            <v>ESCRAVOS BEACH</v>
          </cell>
          <cell r="J1386">
            <v>0</v>
          </cell>
          <cell r="K1386">
            <v>0</v>
          </cell>
          <cell r="L1386" t="str">
            <v>Baranu , Suka</v>
          </cell>
        </row>
        <row r="1387">
          <cell r="A1387" t="str">
            <v>NIP_BP11_D_ESCB_WS1_C03</v>
          </cell>
          <cell r="B1387" t="str">
            <v>SPDC - Other</v>
          </cell>
          <cell r="C1387" t="str">
            <v>Well Recompletion WO</v>
          </cell>
          <cell r="D1387" t="str">
            <v>D_ESCB_WS1_C03</v>
          </cell>
          <cell r="E1387" t="str">
            <v>Escravos Beach Node Oil</v>
          </cell>
          <cell r="F1387" t="str">
            <v>SWAMP WEST</v>
          </cell>
          <cell r="G1387" t="str">
            <v>West</v>
          </cell>
          <cell r="H1387" t="str">
            <v>OML - 79</v>
          </cell>
          <cell r="I1387" t="str">
            <v>ESCRAVOS BEACH</v>
          </cell>
          <cell r="J1387">
            <v>0</v>
          </cell>
          <cell r="K1387">
            <v>0</v>
          </cell>
          <cell r="L1387" t="str">
            <v>Baranu , Suka</v>
          </cell>
        </row>
        <row r="1388">
          <cell r="A1388" t="str">
            <v>NIP_BP11_D_IGOD_WS1_C01</v>
          </cell>
          <cell r="B1388" t="str">
            <v>SPDC - Other</v>
          </cell>
          <cell r="C1388" t="str">
            <v>Well Recompletion WO</v>
          </cell>
          <cell r="D1388" t="str">
            <v>D_IGOD_WS1_C01</v>
          </cell>
          <cell r="E1388" t="str">
            <v>Igodo Initial completion</v>
          </cell>
          <cell r="F1388" t="str">
            <v>SWAMP WEST</v>
          </cell>
          <cell r="G1388" t="str">
            <v>West</v>
          </cell>
          <cell r="H1388" t="str">
            <v>OML - 28</v>
          </cell>
          <cell r="I1388" t="str">
            <v>IGODO</v>
          </cell>
          <cell r="J1388">
            <v>0</v>
          </cell>
          <cell r="K1388">
            <v>0</v>
          </cell>
          <cell r="L1388" t="str">
            <v>Baranu , Suka</v>
          </cell>
        </row>
        <row r="1389">
          <cell r="A1389" t="str">
            <v>NIP_BP11_D_OWEH_WL2_C01</v>
          </cell>
          <cell r="B1389" t="str">
            <v>SPDC - Other</v>
          </cell>
          <cell r="C1389" t="str">
            <v>Well Recompletion WO</v>
          </cell>
          <cell r="D1389" t="str">
            <v>D_OWEH_WL2_C01</v>
          </cell>
          <cell r="E1389" t="str">
            <v>Oweh Workover</v>
          </cell>
          <cell r="F1389" t="str">
            <v>LAND WEST</v>
          </cell>
          <cell r="G1389" t="str">
            <v>West</v>
          </cell>
          <cell r="H1389" t="str">
            <v>OML - 30</v>
          </cell>
          <cell r="I1389" t="str">
            <v>OWEH</v>
          </cell>
          <cell r="J1389">
            <v>0</v>
          </cell>
          <cell r="K1389">
            <v>0</v>
          </cell>
          <cell r="L1389" t="str">
            <v>Ikpolo , Ernest</v>
          </cell>
        </row>
        <row r="1390">
          <cell r="A1390" t="str">
            <v>NIP_BP11_D_AFIE_WL2_C01</v>
          </cell>
          <cell r="B1390" t="str">
            <v>SPDC - Other</v>
          </cell>
          <cell r="C1390" t="str">
            <v>Well Recompletion WO</v>
          </cell>
          <cell r="D1390" t="str">
            <v>D_AFIE_WL2_C01</v>
          </cell>
          <cell r="E1390" t="str">
            <v>Afiesere Workover</v>
          </cell>
          <cell r="F1390" t="str">
            <v>LAND WEST</v>
          </cell>
          <cell r="G1390" t="str">
            <v>West</v>
          </cell>
          <cell r="H1390" t="str">
            <v>OML - 27</v>
          </cell>
          <cell r="I1390" t="str">
            <v>AFIESERE</v>
          </cell>
          <cell r="J1390">
            <v>0</v>
          </cell>
          <cell r="K1390">
            <v>0</v>
          </cell>
          <cell r="L1390" t="str">
            <v>Ikpolo , Ernest</v>
          </cell>
        </row>
        <row r="1391">
          <cell r="A1391" t="str">
            <v>NIP_BP11_D_KOCR_EL2_C01</v>
          </cell>
          <cell r="B1391" t="str">
            <v>SPDC - Other</v>
          </cell>
          <cell r="C1391" t="str">
            <v>Well Recompletion WO</v>
          </cell>
          <cell r="D1391" t="str">
            <v>D_KOCR_EL2_C01</v>
          </cell>
          <cell r="E1391" t="str">
            <v>KOLO CREEK WORKOVER</v>
          </cell>
          <cell r="F1391" t="str">
            <v>LAND EAST</v>
          </cell>
          <cell r="G1391" t="str">
            <v>East</v>
          </cell>
          <cell r="H1391" t="str">
            <v>OML - 11</v>
          </cell>
          <cell r="I1391" t="str">
            <v>KOLO CREEK</v>
          </cell>
          <cell r="J1391">
            <v>0</v>
          </cell>
          <cell r="K1391">
            <v>0</v>
          </cell>
          <cell r="L1391" t="str">
            <v>Iwegbu , Chibuzo</v>
          </cell>
        </row>
        <row r="1392">
          <cell r="A1392" t="str">
            <v>NIP_BP11_D_OTAM_EL1_C01</v>
          </cell>
          <cell r="B1392" t="str">
            <v>SPDC - Other</v>
          </cell>
          <cell r="C1392" t="str">
            <v>Well Recompletion WO</v>
          </cell>
          <cell r="D1392" t="str">
            <v>D_OTAM_EL1_C01</v>
          </cell>
          <cell r="E1392" t="str">
            <v>Umuechem/Otamini IOGD</v>
          </cell>
          <cell r="F1392" t="str">
            <v>LAND EAST</v>
          </cell>
          <cell r="G1392" t="str">
            <v>East</v>
          </cell>
          <cell r="H1392" t="str">
            <v>OML - 35</v>
          </cell>
          <cell r="I1392" t="str">
            <v>OTAMINI</v>
          </cell>
          <cell r="J1392">
            <v>0</v>
          </cell>
          <cell r="K1392">
            <v>0</v>
          </cell>
          <cell r="L1392" t="str">
            <v>Iwegbu , Chibuzo</v>
          </cell>
        </row>
        <row r="1393">
          <cell r="A1393" t="str">
            <v>NIP_BP11_D_AGBD_EL1_C03</v>
          </cell>
          <cell r="B1393" t="str">
            <v>SPDC - Other</v>
          </cell>
          <cell r="C1393" t="str">
            <v>Well Recompletion WO</v>
          </cell>
          <cell r="D1393" t="str">
            <v>D_AGBD_EL1_C03</v>
          </cell>
          <cell r="E1393" t="str">
            <v>Well Recompletion WO</v>
          </cell>
          <cell r="F1393" t="str">
            <v>LAND EAST</v>
          </cell>
          <cell r="G1393" t="str">
            <v>East</v>
          </cell>
          <cell r="H1393" t="str">
            <v>OML - 17</v>
          </cell>
          <cell r="I1393" t="str">
            <v>AGBADA</v>
          </cell>
          <cell r="J1393">
            <v>0</v>
          </cell>
          <cell r="K1393">
            <v>0</v>
          </cell>
          <cell r="L1393" t="str">
            <v>Iwegbu , Chibuzo</v>
          </cell>
        </row>
        <row r="1394">
          <cell r="A1394" t="str">
            <v>NIP_BP11_D_AGBD_EL1_C02</v>
          </cell>
          <cell r="B1394" t="str">
            <v>SPDC - Other</v>
          </cell>
          <cell r="C1394" t="str">
            <v>Well Recompletion WO</v>
          </cell>
          <cell r="D1394" t="str">
            <v>D_AGBD_EL1_C02</v>
          </cell>
          <cell r="E1394" t="str">
            <v>Well Recompletion WO</v>
          </cell>
          <cell r="F1394" t="str">
            <v>LAND EAST</v>
          </cell>
          <cell r="G1394" t="str">
            <v>East</v>
          </cell>
          <cell r="H1394" t="str">
            <v>OML - 17</v>
          </cell>
          <cell r="I1394" t="str">
            <v>AGBADA</v>
          </cell>
          <cell r="J1394">
            <v>0</v>
          </cell>
          <cell r="K1394">
            <v>0</v>
          </cell>
          <cell r="L1394" t="str">
            <v>Iwegbu , Chibuzo</v>
          </cell>
        </row>
        <row r="1395">
          <cell r="A1395" t="str">
            <v>NIP_BP11_C_OGIS_WS1_A01</v>
          </cell>
          <cell r="B1395" t="str">
            <v>SPDC - Other</v>
          </cell>
          <cell r="C1395" t="str">
            <v>Well Securing - Flares Down</v>
          </cell>
          <cell r="D1395" t="str">
            <v>C_OGIS_WS1_A01</v>
          </cell>
          <cell r="E1395" t="str">
            <v>Well Securing</v>
          </cell>
          <cell r="F1395" t="str">
            <v>SWAMP WEST</v>
          </cell>
          <cell r="G1395" t="str">
            <v>West</v>
          </cell>
          <cell r="H1395" t="str">
            <v>CROSS ASSET</v>
          </cell>
          <cell r="I1395" t="str">
            <v>CROSS ASSET</v>
          </cell>
          <cell r="J1395">
            <v>0</v>
          </cell>
          <cell r="K1395">
            <v>0</v>
          </cell>
          <cell r="L1395" t="str">
            <v>Baranu , Suka</v>
          </cell>
        </row>
        <row r="1396">
          <cell r="A1396" t="str">
            <v>NIP_BP11_C_OGIS_WS2_A01</v>
          </cell>
          <cell r="B1396" t="str">
            <v>SPDC - Other</v>
          </cell>
          <cell r="C1396" t="str">
            <v>Well Securing - Flares Down</v>
          </cell>
          <cell r="D1396" t="str">
            <v>C_OGIS_WS2_A01</v>
          </cell>
          <cell r="E1396" t="str">
            <v>Well Securing</v>
          </cell>
          <cell r="F1396" t="str">
            <v>SWAMP WEST</v>
          </cell>
          <cell r="G1396" t="str">
            <v>West</v>
          </cell>
          <cell r="H1396" t="str">
            <v>CROSS ASSET</v>
          </cell>
          <cell r="I1396" t="str">
            <v>CROSS ASSET</v>
          </cell>
          <cell r="J1396">
            <v>0</v>
          </cell>
          <cell r="K1396">
            <v>0</v>
          </cell>
          <cell r="L1396" t="str">
            <v>Baranu , Suka</v>
          </cell>
        </row>
        <row r="1397">
          <cell r="A1397" t="str">
            <v>NIP_BP11_C_FLDX_CEE_Z01</v>
          </cell>
          <cell r="B1397" t="str">
            <v>SPDC - Other</v>
          </cell>
          <cell r="C1397" t="str">
            <v>Wells Ancillary CAPEX_MCA</v>
          </cell>
          <cell r="D1397" t="str">
            <v>C_FLDX_CEE_Z01</v>
          </cell>
          <cell r="E1397" t="str">
            <v>LLI Gbaran Ubie wells</v>
          </cell>
          <cell r="F1397" t="str">
            <v>CORPORATE</v>
          </cell>
          <cell r="G1397" t="str">
            <v>Corporate</v>
          </cell>
          <cell r="H1397" t="str">
            <v>CROSS ASSET</v>
          </cell>
          <cell r="I1397" t="str">
            <v>CROSS ASSET</v>
          </cell>
          <cell r="J1397">
            <v>0</v>
          </cell>
          <cell r="K1397">
            <v>0</v>
          </cell>
          <cell r="L1397" t="str">
            <v>Tima , Kingsley</v>
          </cell>
        </row>
        <row r="1398">
          <cell r="A1398" t="str">
            <v>NIP_BP11_C_FLDX_CEE_Z07</v>
          </cell>
          <cell r="B1398" t="str">
            <v>SPDC - Other</v>
          </cell>
          <cell r="C1398" t="str">
            <v>Wells Ancillary CAPEX_MCA</v>
          </cell>
          <cell r="D1398" t="str">
            <v>C_FLDX_CEE_Z07</v>
          </cell>
          <cell r="E1398" t="str">
            <v>DEMOB/MobILIZATION OF 1 LAND RIG</v>
          </cell>
          <cell r="F1398" t="str">
            <v>CORPORATE</v>
          </cell>
          <cell r="G1398" t="str">
            <v>Corporate</v>
          </cell>
          <cell r="H1398" t="str">
            <v>CROSS ASSET</v>
          </cell>
          <cell r="I1398" t="str">
            <v>CROSS ASSET</v>
          </cell>
          <cell r="J1398">
            <v>0</v>
          </cell>
          <cell r="K1398">
            <v>0</v>
          </cell>
          <cell r="L1398" t="str">
            <v>Tima , Kingsley</v>
          </cell>
        </row>
        <row r="1399">
          <cell r="A1399" t="str">
            <v>NIP_BP11_C_FLDX_CEE_Z05</v>
          </cell>
          <cell r="B1399" t="str">
            <v>SPDC - Other</v>
          </cell>
          <cell r="C1399" t="str">
            <v>Wells Ancillary CAPEX_base</v>
          </cell>
          <cell r="D1399" t="str">
            <v>C_FLDX_CEE_Z05</v>
          </cell>
          <cell r="E1399" t="str">
            <v>MOBILIZATION OF ONE (x1) HPHT LAND RIG</v>
          </cell>
          <cell r="F1399" t="str">
            <v>CORPORATE</v>
          </cell>
          <cell r="G1399" t="str">
            <v>Corporate</v>
          </cell>
          <cell r="H1399" t="str">
            <v>CROSS ASSET</v>
          </cell>
          <cell r="I1399" t="str">
            <v>CROSS ASSET</v>
          </cell>
          <cell r="J1399">
            <v>0</v>
          </cell>
          <cell r="K1399">
            <v>0</v>
          </cell>
          <cell r="L1399" t="str">
            <v>Tima , Kingsley</v>
          </cell>
        </row>
        <row r="1400">
          <cell r="A1400" t="str">
            <v>NIP_BP11_C_FLDX_CEE_Z02</v>
          </cell>
          <cell r="B1400" t="str">
            <v>SPDC - Other</v>
          </cell>
          <cell r="C1400" t="str">
            <v>Wells Ancillary CAPEX_base</v>
          </cell>
          <cell r="D1400" t="str">
            <v>C_FLDX_CEE_Z02</v>
          </cell>
          <cell r="E1400" t="str">
            <v>MOBILIZATION OF ONE (x1) SWAMP RIG</v>
          </cell>
          <cell r="F1400" t="str">
            <v>CORPORATE</v>
          </cell>
          <cell r="G1400" t="str">
            <v>Corporate</v>
          </cell>
          <cell r="H1400" t="str">
            <v>CROSS ASSET</v>
          </cell>
          <cell r="I1400" t="str">
            <v>CROSS ASSET</v>
          </cell>
          <cell r="J1400">
            <v>0</v>
          </cell>
          <cell r="K1400">
            <v>0</v>
          </cell>
          <cell r="L1400" t="str">
            <v>Tima , Kingsley</v>
          </cell>
        </row>
        <row r="1401">
          <cell r="A1401" t="str">
            <v>NIP_BP11_C_FLDX_CEE_Z03</v>
          </cell>
          <cell r="B1401" t="str">
            <v>SPDC - Other</v>
          </cell>
          <cell r="C1401" t="str">
            <v>Wells Ancillary CAPEX_base</v>
          </cell>
          <cell r="D1401" t="str">
            <v>C_FLDX_CEE_Z03</v>
          </cell>
          <cell r="E1401" t="str">
            <v>LLI for Swamp wells</v>
          </cell>
          <cell r="F1401" t="str">
            <v>CORPORATE</v>
          </cell>
          <cell r="G1401" t="str">
            <v>Corporate</v>
          </cell>
          <cell r="H1401" t="str">
            <v>CROSS ASSET</v>
          </cell>
          <cell r="I1401" t="str">
            <v>CROSS ASSET</v>
          </cell>
          <cell r="J1401">
            <v>0</v>
          </cell>
          <cell r="K1401">
            <v>0</v>
          </cell>
          <cell r="L1401" t="str">
            <v>Tima , Kingsley</v>
          </cell>
        </row>
        <row r="1402">
          <cell r="A1402" t="str">
            <v>NIP_BP11_C_OGIS_WPP_A12</v>
          </cell>
          <cell r="B1402" t="str">
            <v>West Facilities (OS) - Pipelines</v>
          </cell>
          <cell r="C1402" t="str">
            <v>West Facilities (OS) - Pipelines</v>
          </cell>
          <cell r="D1402" t="str">
            <v>C_OGIS_WPP_A12</v>
          </cell>
          <cell r="E1402" t="str">
            <v>West Pipelines abandonment project</v>
          </cell>
          <cell r="F1402" t="str">
            <v>WEST</v>
          </cell>
          <cell r="G1402" t="str">
            <v>West</v>
          </cell>
          <cell r="H1402" t="str">
            <v>CROSS ASSET</v>
          </cell>
          <cell r="I1402" t="str">
            <v>CROSS ASSET</v>
          </cell>
          <cell r="J1402">
            <v>0</v>
          </cell>
          <cell r="K1402">
            <v>0</v>
          </cell>
          <cell r="L1402" t="str">
            <v>Haliru , Sani</v>
          </cell>
        </row>
        <row r="1403">
          <cell r="A1403" t="str">
            <v>NIP_BP11_C_OGIS_WPP_A05</v>
          </cell>
          <cell r="B1403" t="str">
            <v>West Facilities (OS) - Pipelines</v>
          </cell>
          <cell r="C1403" t="str">
            <v>West Facilities (OS) - Pipelines</v>
          </cell>
          <cell r="D1403" t="str">
            <v>C_OGIS_WPP_A05</v>
          </cell>
          <cell r="E1403" t="str">
            <v>Post Iriama Valves Integrity Assurance</v>
          </cell>
          <cell r="F1403" t="str">
            <v>WEST</v>
          </cell>
          <cell r="G1403" t="str">
            <v>West</v>
          </cell>
          <cell r="H1403" t="str">
            <v>CROSS ASSET</v>
          </cell>
          <cell r="I1403" t="str">
            <v>CROSS ASSET</v>
          </cell>
          <cell r="J1403">
            <v>0</v>
          </cell>
          <cell r="K1403">
            <v>0</v>
          </cell>
          <cell r="L1403" t="str">
            <v>Haliru , Sani</v>
          </cell>
        </row>
        <row r="1404">
          <cell r="A1404" t="str">
            <v>NIP_BP11_C_OGIS_WPP_A03</v>
          </cell>
          <cell r="B1404" t="str">
            <v>West Facilities (OS) - Pipelines</v>
          </cell>
          <cell r="C1404" t="str">
            <v>West Facilities (OS) - Pipelines</v>
          </cell>
          <cell r="D1404" t="str">
            <v>C_OGIS_WPP_A03</v>
          </cell>
          <cell r="E1404" t="str">
            <v>West Pipelines RoW Security Enhancement</v>
          </cell>
          <cell r="F1404" t="str">
            <v>WEST</v>
          </cell>
          <cell r="G1404" t="str">
            <v>West</v>
          </cell>
          <cell r="H1404" t="str">
            <v>CROSS ASSET</v>
          </cell>
          <cell r="I1404" t="str">
            <v>CROSS ASSET</v>
          </cell>
          <cell r="J1404">
            <v>0</v>
          </cell>
          <cell r="K1404">
            <v>0</v>
          </cell>
          <cell r="L1404" t="str">
            <v>Haliru , Sani</v>
          </cell>
        </row>
        <row r="1405">
          <cell r="A1405" t="str">
            <v>NIP_BP11_C_OGIS_WPP_A02</v>
          </cell>
          <cell r="B1405" t="str">
            <v>West Facilities (OS) - Pipelines</v>
          </cell>
          <cell r="C1405" t="str">
            <v>West Facilities (OS) - Pipelines</v>
          </cell>
          <cell r="D1405" t="str">
            <v>C_OGIS_WPP_A02</v>
          </cell>
          <cell r="E1405" t="str">
            <v>West Pipelines Manifolds Valves Upgrade</v>
          </cell>
          <cell r="F1405" t="str">
            <v>WEST</v>
          </cell>
          <cell r="G1405" t="str">
            <v>West</v>
          </cell>
          <cell r="H1405" t="str">
            <v>CROSS ASSET</v>
          </cell>
          <cell r="I1405" t="str">
            <v>CROSS ASSET</v>
          </cell>
          <cell r="J1405">
            <v>0</v>
          </cell>
          <cell r="K1405">
            <v>0</v>
          </cell>
          <cell r="L1405" t="str">
            <v>Haliru , Sani</v>
          </cell>
        </row>
        <row r="1406">
          <cell r="A1406" t="str">
            <v>NIP_BP11_C_OGIS_WPP_A01</v>
          </cell>
          <cell r="B1406" t="str">
            <v>West Facilities (OS) - Pipelines</v>
          </cell>
          <cell r="C1406" t="str">
            <v>West Facilities (OS) - Pipelines</v>
          </cell>
          <cell r="D1406" t="str">
            <v>C_OGIS_WPP_A01</v>
          </cell>
          <cell r="E1406" t="str">
            <v>West Pipelines Cathodic Protection Upgrade</v>
          </cell>
          <cell r="F1406" t="str">
            <v>WEST</v>
          </cell>
          <cell r="G1406" t="str">
            <v>West</v>
          </cell>
          <cell r="H1406" t="str">
            <v>CROSS ASSET</v>
          </cell>
          <cell r="I1406" t="str">
            <v>CROSS ASSET</v>
          </cell>
          <cell r="J1406">
            <v>0</v>
          </cell>
          <cell r="K1406">
            <v>0</v>
          </cell>
          <cell r="L1406" t="str">
            <v>Haliru , Sani</v>
          </cell>
        </row>
        <row r="1407">
          <cell r="A1407" t="str">
            <v>NIP_BP11_C_OGIS_WPP_A10</v>
          </cell>
          <cell r="B1407" t="str">
            <v>West Facilities (OS) - Pipelines</v>
          </cell>
          <cell r="C1407" t="str">
            <v>West Facilities (OS) - Pipelines</v>
          </cell>
          <cell r="D1407" t="str">
            <v>C_OGIS_WPP_A10</v>
          </cell>
          <cell r="E1407" t="str">
            <v>West Pipelines Oil Spill Material Purchase</v>
          </cell>
          <cell r="F1407" t="str">
            <v>WEST</v>
          </cell>
          <cell r="G1407" t="str">
            <v>West</v>
          </cell>
          <cell r="H1407" t="str">
            <v>CROSS ASSET</v>
          </cell>
          <cell r="I1407" t="str">
            <v>CROSS ASSET</v>
          </cell>
          <cell r="J1407">
            <v>0</v>
          </cell>
          <cell r="K1407">
            <v>0</v>
          </cell>
          <cell r="L1407" t="str">
            <v>Haliru , Sani</v>
          </cell>
        </row>
        <row r="1408">
          <cell r="A1408" t="str">
            <v>NIP_BP11_C_OGIS_WPP_A04</v>
          </cell>
          <cell r="B1408" t="str">
            <v>West Facilities (OS) - Pipelines</v>
          </cell>
          <cell r="C1408" t="str">
            <v>West Facilities (OS) - Pipelines</v>
          </cell>
          <cell r="D1408" t="str">
            <v>C_OGIS_WPP_A04</v>
          </cell>
          <cell r="E1408" t="str">
            <v>West Pipelines (TEP) dents removal</v>
          </cell>
          <cell r="F1408" t="str">
            <v>WEST</v>
          </cell>
          <cell r="G1408" t="str">
            <v>West</v>
          </cell>
          <cell r="H1408" t="str">
            <v>CROSS ASSET</v>
          </cell>
          <cell r="I1408" t="str">
            <v>CROSS ASSET</v>
          </cell>
          <cell r="J1408">
            <v>0</v>
          </cell>
          <cell r="K1408">
            <v>0</v>
          </cell>
          <cell r="L1408" t="str">
            <v>Haliru , Sani</v>
          </cell>
        </row>
        <row r="1409">
          <cell r="A1409" t="str">
            <v>NIP_BP11_C_OGIS_WPP_A06</v>
          </cell>
          <cell r="B1409" t="str">
            <v>West Facilities (OS) - Pipelines</v>
          </cell>
          <cell r="C1409" t="str">
            <v>West Facilities (OS) - Pipelines</v>
          </cell>
          <cell r="D1409" t="str">
            <v>C_OGIS_WPP_A06</v>
          </cell>
          <cell r="E1409" t="str">
            <v>West Pipelines (TRP) dents removal</v>
          </cell>
          <cell r="F1409" t="str">
            <v>WEST</v>
          </cell>
          <cell r="G1409" t="str">
            <v>West</v>
          </cell>
          <cell r="H1409" t="str">
            <v>CROSS ASSET</v>
          </cell>
          <cell r="I1409" t="str">
            <v>CROSS ASSET</v>
          </cell>
          <cell r="J1409">
            <v>0</v>
          </cell>
          <cell r="K1409">
            <v>0</v>
          </cell>
          <cell r="L1409" t="str">
            <v>Haliru , Sani</v>
          </cell>
        </row>
        <row r="1410">
          <cell r="A1410" t="str">
            <v>NIP_BP11_D_OPUA_WS1_Y01</v>
          </cell>
          <cell r="B1410" t="str">
            <v>West Re-entry</v>
          </cell>
          <cell r="C1410" t="str">
            <v>West Facilities - Outstanding Scope</v>
          </cell>
          <cell r="D1410" t="str">
            <v>D_OPUA_WS1_Y01</v>
          </cell>
          <cell r="E1410" t="str">
            <v>West Facilities - OS Production - OPUAMA</v>
          </cell>
          <cell r="F1410" t="str">
            <v>SWAMP WEST</v>
          </cell>
          <cell r="G1410" t="str">
            <v>West</v>
          </cell>
          <cell r="H1410" t="str">
            <v>OML - 26</v>
          </cell>
          <cell r="I1410" t="str">
            <v>OPUAMA</v>
          </cell>
          <cell r="J1410">
            <v>0</v>
          </cell>
          <cell r="K1410">
            <v>0</v>
          </cell>
          <cell r="L1410" t="str">
            <v>Baranu , Suka</v>
          </cell>
        </row>
        <row r="1411">
          <cell r="A1411" t="str">
            <v>NIP_BP11_D_ODID_WS1_Y01</v>
          </cell>
          <cell r="B1411" t="str">
            <v>West Re-entry</v>
          </cell>
          <cell r="C1411" t="str">
            <v>West Facilities - Outstanding Scope</v>
          </cell>
          <cell r="D1411" t="str">
            <v>D_ODID_WS1_Y01</v>
          </cell>
          <cell r="E1411" t="str">
            <v>West Facilities - OS Production - ODIDI</v>
          </cell>
          <cell r="F1411" t="str">
            <v>SWAMP WEST</v>
          </cell>
          <cell r="G1411" t="str">
            <v>West</v>
          </cell>
          <cell r="H1411" t="str">
            <v>OML - 32</v>
          </cell>
          <cell r="I1411" t="str">
            <v>ODIDI</v>
          </cell>
          <cell r="J1411">
            <v>0</v>
          </cell>
          <cell r="K1411">
            <v>0</v>
          </cell>
          <cell r="L1411" t="str">
            <v>Baranu , Suka</v>
          </cell>
        </row>
        <row r="1412">
          <cell r="A1412" t="str">
            <v>NIP_BP11_D_JONC_WS1_Y01</v>
          </cell>
          <cell r="B1412" t="str">
            <v>West Re-entry</v>
          </cell>
          <cell r="C1412" t="str">
            <v>West Facilities - Outstanding Scope</v>
          </cell>
          <cell r="D1412" t="str">
            <v>D_JONC_WS1_Y01</v>
          </cell>
          <cell r="E1412" t="str">
            <v>West Facilities - OS Production - JONES CREEK</v>
          </cell>
          <cell r="F1412" t="str">
            <v>SWAMP WEST</v>
          </cell>
          <cell r="G1412" t="str">
            <v>West</v>
          </cell>
          <cell r="H1412" t="str">
            <v>OML - 11</v>
          </cell>
          <cell r="I1412" t="str">
            <v>JONES CREEK</v>
          </cell>
          <cell r="J1412">
            <v>0</v>
          </cell>
          <cell r="K1412">
            <v>0</v>
          </cell>
          <cell r="L1412" t="str">
            <v>Baranu , Suka</v>
          </cell>
        </row>
        <row r="1413">
          <cell r="A1413" t="str">
            <v>NIP_BP11_D_JONC_WS1_YT3</v>
          </cell>
          <cell r="B1413" t="str">
            <v>West Re-entry</v>
          </cell>
          <cell r="C1413" t="str">
            <v>West Facilities - Outstanding Scope</v>
          </cell>
          <cell r="D1413" t="str">
            <v>D_JONC_WS1_YT3</v>
          </cell>
          <cell r="E1413" t="str">
            <v>West Facilities - OS Production - JONES CREEK</v>
          </cell>
          <cell r="F1413" t="str">
            <v>SWAMP WEST</v>
          </cell>
          <cell r="G1413" t="str">
            <v>West</v>
          </cell>
          <cell r="H1413" t="str">
            <v>OML - 11</v>
          </cell>
          <cell r="I1413" t="str">
            <v>JONES CREEK</v>
          </cell>
          <cell r="J1413">
            <v>0</v>
          </cell>
          <cell r="K1413">
            <v>0</v>
          </cell>
          <cell r="L1413" t="str">
            <v>Baranu , Suka</v>
          </cell>
        </row>
        <row r="1414">
          <cell r="A1414" t="str">
            <v>NIP_BP11_D_AGBA_WS2_Y01</v>
          </cell>
          <cell r="B1414" t="str">
            <v>West Re-entry</v>
          </cell>
          <cell r="C1414" t="str">
            <v>West Facilities - Outstanding Scope</v>
          </cell>
          <cell r="D1414" t="str">
            <v>D_AGBA_WS2_Y01</v>
          </cell>
          <cell r="E1414" t="str">
            <v>West Facilities - OS Production - AGBAYA</v>
          </cell>
          <cell r="F1414" t="str">
            <v>SWAMP WEST</v>
          </cell>
          <cell r="G1414" t="str">
            <v>West</v>
          </cell>
          <cell r="H1414" t="str">
            <v>OML - 43</v>
          </cell>
          <cell r="I1414" t="str">
            <v>AGBAYA</v>
          </cell>
          <cell r="J1414">
            <v>0</v>
          </cell>
          <cell r="K1414">
            <v>0</v>
          </cell>
          <cell r="L1414" t="str">
            <v>Baranu , Suka</v>
          </cell>
        </row>
        <row r="1415">
          <cell r="A1415" t="str">
            <v>NIP_BP11_D_BATA_WS1_YT1</v>
          </cell>
          <cell r="B1415" t="str">
            <v>West Re-entry</v>
          </cell>
          <cell r="C1415" t="str">
            <v>West Facilities - Outstanding Scope</v>
          </cell>
          <cell r="D1415" t="str">
            <v>D_BATA_WS1_YT1</v>
          </cell>
          <cell r="E1415" t="str">
            <v>West Facilities - OS Production - BATAN</v>
          </cell>
          <cell r="F1415" t="str">
            <v>SWAMP WEST</v>
          </cell>
          <cell r="G1415" t="str">
            <v>West</v>
          </cell>
          <cell r="H1415" t="str">
            <v>OML - 21</v>
          </cell>
          <cell r="I1415" t="str">
            <v>BATAN</v>
          </cell>
          <cell r="J1415">
            <v>0</v>
          </cell>
          <cell r="K1415">
            <v>0</v>
          </cell>
          <cell r="L1415" t="str">
            <v>Baranu , Suka</v>
          </cell>
        </row>
        <row r="1416">
          <cell r="A1416" t="str">
            <v>NIP_BP11_D_BATA_WS1_YR3</v>
          </cell>
          <cell r="B1416" t="str">
            <v>West Re-entry</v>
          </cell>
          <cell r="C1416" t="str">
            <v>West Facilities - Outstanding Scope</v>
          </cell>
          <cell r="D1416" t="str">
            <v>D_BATA_WS1_YR3</v>
          </cell>
          <cell r="E1416" t="str">
            <v>West Facilities - OS Production - BATAN</v>
          </cell>
          <cell r="F1416" t="str">
            <v>SWAMP WEST</v>
          </cell>
          <cell r="G1416" t="str">
            <v>West</v>
          </cell>
          <cell r="H1416" t="str">
            <v>OML - 21</v>
          </cell>
          <cell r="I1416" t="str">
            <v>BATAN</v>
          </cell>
          <cell r="J1416">
            <v>0</v>
          </cell>
          <cell r="K1416">
            <v>0</v>
          </cell>
          <cell r="L1416" t="str">
            <v>Baranu , Suka</v>
          </cell>
        </row>
        <row r="1417">
          <cell r="A1417" t="str">
            <v>NIP_BP11_D_EGWA_WS1_YT1</v>
          </cell>
          <cell r="B1417" t="str">
            <v>West Re-entry</v>
          </cell>
          <cell r="C1417" t="str">
            <v>West Facilities - Outstanding Scope</v>
          </cell>
          <cell r="D1417" t="str">
            <v>D_EGWA_WS1_YT1</v>
          </cell>
          <cell r="E1417" t="str">
            <v>West Facilities - OS Production - EGWA</v>
          </cell>
          <cell r="F1417" t="str">
            <v>SWAMP WEST</v>
          </cell>
          <cell r="G1417" t="str">
            <v>West</v>
          </cell>
          <cell r="H1417" t="str">
            <v>OML - 79</v>
          </cell>
          <cell r="I1417" t="str">
            <v>EGWA</v>
          </cell>
          <cell r="J1417">
            <v>0</v>
          </cell>
          <cell r="K1417">
            <v>0</v>
          </cell>
          <cell r="L1417" t="str">
            <v>Baranu , Suka</v>
          </cell>
        </row>
        <row r="1418">
          <cell r="A1418" t="str">
            <v>NIP_BP11_D_EGWA_WS1_YR3</v>
          </cell>
          <cell r="B1418" t="str">
            <v>West Re-entry</v>
          </cell>
          <cell r="C1418" t="str">
            <v>West Facilities - Outstanding Scope</v>
          </cell>
          <cell r="D1418" t="str">
            <v>D_EGWA_WS1_YR3</v>
          </cell>
          <cell r="E1418" t="str">
            <v>West Facilities - OS Production - EGWA</v>
          </cell>
          <cell r="F1418" t="str">
            <v>SWAMP WEST</v>
          </cell>
          <cell r="G1418" t="str">
            <v>West</v>
          </cell>
          <cell r="H1418" t="str">
            <v>OML - 79</v>
          </cell>
          <cell r="I1418" t="str">
            <v>EGWA</v>
          </cell>
          <cell r="J1418">
            <v>0</v>
          </cell>
          <cell r="K1418">
            <v>0</v>
          </cell>
          <cell r="L1418" t="str">
            <v>Baranu , Suka</v>
          </cell>
        </row>
        <row r="1419">
          <cell r="A1419" t="str">
            <v>NIP_BP11_D_EGWA_WS1_YR2</v>
          </cell>
          <cell r="B1419" t="str">
            <v>West Re-entry</v>
          </cell>
          <cell r="C1419" t="str">
            <v>West Facilities - Outstanding Scope</v>
          </cell>
          <cell r="D1419" t="str">
            <v>D_EGWA_WS1_YR2</v>
          </cell>
          <cell r="E1419" t="str">
            <v>West Facilities - OS Production - EGWA</v>
          </cell>
          <cell r="F1419" t="str">
            <v>SWAMP WEST</v>
          </cell>
          <cell r="G1419" t="str">
            <v>West</v>
          </cell>
          <cell r="H1419" t="str">
            <v>OML - 79</v>
          </cell>
          <cell r="I1419" t="str">
            <v>EGWA</v>
          </cell>
          <cell r="J1419">
            <v>0</v>
          </cell>
          <cell r="K1419">
            <v>0</v>
          </cell>
          <cell r="L1419" t="str">
            <v>Baranu , Suka</v>
          </cell>
        </row>
        <row r="1420">
          <cell r="A1420" t="str">
            <v>NIP_BP11_D_EGWA_WS1_YR1</v>
          </cell>
          <cell r="B1420" t="str">
            <v>West Re-entry</v>
          </cell>
          <cell r="C1420" t="str">
            <v>West Facilities - Outstanding Scope</v>
          </cell>
          <cell r="D1420" t="str">
            <v>D_EGWA_WS1_YR1</v>
          </cell>
          <cell r="E1420" t="str">
            <v>West Facilities - OS Production - EGWA</v>
          </cell>
          <cell r="F1420" t="str">
            <v>SWAMP WEST</v>
          </cell>
          <cell r="G1420" t="str">
            <v>West</v>
          </cell>
          <cell r="H1420" t="str">
            <v>OML - 79</v>
          </cell>
          <cell r="I1420" t="str">
            <v>EGWA</v>
          </cell>
          <cell r="J1420">
            <v>0</v>
          </cell>
          <cell r="K1420">
            <v>0</v>
          </cell>
          <cell r="L1420" t="str">
            <v>Baranu , Suka</v>
          </cell>
        </row>
        <row r="1421">
          <cell r="A1421" t="str">
            <v>NIP_BP11_D_EGWA_WS1_Y01</v>
          </cell>
          <cell r="B1421" t="str">
            <v>West Re-entry</v>
          </cell>
          <cell r="C1421" t="str">
            <v>West Facilities - Outstanding Scope</v>
          </cell>
          <cell r="D1421" t="str">
            <v>D_EGWA_WS1_Y01</v>
          </cell>
          <cell r="E1421" t="str">
            <v>West Facilities - OS Production - EGWA</v>
          </cell>
          <cell r="F1421" t="str">
            <v>SWAMP WEST</v>
          </cell>
          <cell r="G1421" t="str">
            <v>West</v>
          </cell>
          <cell r="H1421" t="str">
            <v>OML - 79</v>
          </cell>
          <cell r="I1421" t="str">
            <v>EGWA</v>
          </cell>
          <cell r="J1421">
            <v>0</v>
          </cell>
          <cell r="K1421">
            <v>0</v>
          </cell>
          <cell r="L1421" t="str">
            <v>Baranu , Suka</v>
          </cell>
        </row>
        <row r="1422">
          <cell r="A1422" t="str">
            <v>NIP_BP11_D_BATA_WS1_Y01</v>
          </cell>
          <cell r="B1422" t="str">
            <v>West Re-entry</v>
          </cell>
          <cell r="C1422" t="str">
            <v>West Facilities - Outstanding Scope</v>
          </cell>
          <cell r="D1422" t="str">
            <v>D_BATA_WS1_Y01</v>
          </cell>
          <cell r="E1422" t="str">
            <v>West Facilities - OS Production - BATAN</v>
          </cell>
          <cell r="F1422" t="str">
            <v>SWAMP WEST</v>
          </cell>
          <cell r="G1422" t="str">
            <v>West</v>
          </cell>
          <cell r="H1422" t="str">
            <v>OML - 18</v>
          </cell>
          <cell r="I1422" t="str">
            <v>BATAN</v>
          </cell>
          <cell r="J1422">
            <v>0</v>
          </cell>
          <cell r="K1422">
            <v>0</v>
          </cell>
          <cell r="L1422" t="str">
            <v>Baranu , Suka</v>
          </cell>
        </row>
        <row r="1423">
          <cell r="A1423" t="str">
            <v>NIP_BP11_D_JONC_WS1_YT1</v>
          </cell>
          <cell r="B1423" t="str">
            <v>West Re-entry</v>
          </cell>
          <cell r="C1423" t="str">
            <v>West Facilities - Outstanding Scope</v>
          </cell>
          <cell r="D1423" t="str">
            <v>D_JONC_WS1_YT1</v>
          </cell>
          <cell r="E1423" t="str">
            <v>West Facilities - OS Production - JONES CREEK</v>
          </cell>
          <cell r="F1423" t="str">
            <v>SWAMP WEST</v>
          </cell>
          <cell r="G1423" t="str">
            <v>West</v>
          </cell>
          <cell r="H1423" t="str">
            <v>OML - 11</v>
          </cell>
          <cell r="I1423" t="str">
            <v>JONES CREEK</v>
          </cell>
          <cell r="J1423">
            <v>0</v>
          </cell>
          <cell r="K1423">
            <v>0</v>
          </cell>
          <cell r="L1423" t="str">
            <v>Baranu , Suka</v>
          </cell>
        </row>
        <row r="1424">
          <cell r="A1424" t="str">
            <v>NIP_BP11_D_ODID_WS1_YT2</v>
          </cell>
          <cell r="B1424" t="str">
            <v>West Re-entry</v>
          </cell>
          <cell r="C1424" t="str">
            <v>West Facilities - Outstanding Scope</v>
          </cell>
          <cell r="D1424" t="str">
            <v>D_ODID_WS1_YT2</v>
          </cell>
          <cell r="E1424" t="str">
            <v>West Facilities - OS Production - ODIDI</v>
          </cell>
          <cell r="F1424" t="str">
            <v>SWAMP WEST</v>
          </cell>
          <cell r="G1424" t="str">
            <v>West</v>
          </cell>
          <cell r="H1424" t="str">
            <v>OML - 32</v>
          </cell>
          <cell r="I1424" t="str">
            <v>ODIDI</v>
          </cell>
          <cell r="J1424">
            <v>0</v>
          </cell>
          <cell r="K1424">
            <v>0</v>
          </cell>
          <cell r="L1424" t="str">
            <v>Baranu , Suka</v>
          </cell>
        </row>
        <row r="1425">
          <cell r="A1425" t="str">
            <v>NIP_BP11_D_OPNO_WS2_Y01</v>
          </cell>
          <cell r="B1425" t="str">
            <v>West Re-entry</v>
          </cell>
          <cell r="C1425" t="str">
            <v>West Facilities - Outstanding Scope</v>
          </cell>
          <cell r="D1425" t="str">
            <v>D_OPNO_WS2_Y01</v>
          </cell>
          <cell r="E1425" t="str">
            <v>West Facilities - OS Production - OPUKUSHI NORTH</v>
          </cell>
          <cell r="F1425" t="str">
            <v>SWAMP WEST</v>
          </cell>
          <cell r="G1425" t="str">
            <v>West</v>
          </cell>
          <cell r="H1425" t="str">
            <v>OML - 46</v>
          </cell>
          <cell r="I1425" t="str">
            <v>OPUKUSHI NORTH</v>
          </cell>
          <cell r="J1425">
            <v>0</v>
          </cell>
          <cell r="K1425">
            <v>0</v>
          </cell>
          <cell r="L1425" t="str">
            <v>Baranu , Suka</v>
          </cell>
        </row>
        <row r="1426">
          <cell r="A1426" t="str">
            <v>NIP_BP11_D_AJUJ_WS1_Y01</v>
          </cell>
          <cell r="B1426" t="str">
            <v>West Re-entry</v>
          </cell>
          <cell r="C1426" t="str">
            <v>West Facilities - Outstanding Scope</v>
          </cell>
          <cell r="D1426" t="str">
            <v>D_AJUJ_WS1_Y01</v>
          </cell>
          <cell r="E1426" t="str">
            <v>West Facilities - OS Production - AJUJU</v>
          </cell>
          <cell r="F1426" t="str">
            <v>SWAMP WEST</v>
          </cell>
          <cell r="G1426" t="str">
            <v>West</v>
          </cell>
          <cell r="H1426" t="str">
            <v>OML - 21</v>
          </cell>
          <cell r="I1426" t="str">
            <v>AJUJU</v>
          </cell>
          <cell r="J1426">
            <v>0</v>
          </cell>
          <cell r="K1426">
            <v>0</v>
          </cell>
          <cell r="L1426" t="str">
            <v>Baranu , Suka</v>
          </cell>
        </row>
        <row r="1427">
          <cell r="A1427" t="str">
            <v>NIP_BP11_C_OGIS_WWW_F04</v>
          </cell>
          <cell r="B1427" t="str">
            <v>West Re-entry</v>
          </cell>
          <cell r="C1427" t="str">
            <v>West Facilities - Outstanding Scope</v>
          </cell>
          <cell r="D1427" t="str">
            <v>C_OGIS_WWW_F04</v>
          </cell>
          <cell r="E1427" t="str">
            <v>REPLACEMENT OF STOLEN POWER CABLES IN WS1</v>
          </cell>
          <cell r="F1427" t="str">
            <v>WEST</v>
          </cell>
          <cell r="G1427" t="str">
            <v>West</v>
          </cell>
          <cell r="H1427" t="str">
            <v>CROSS ASSET</v>
          </cell>
          <cell r="I1427" t="str">
            <v>CROSS ASSET</v>
          </cell>
          <cell r="J1427">
            <v>0</v>
          </cell>
          <cell r="K1427">
            <v>0</v>
          </cell>
          <cell r="L1427" t="str">
            <v>Haliru , Sani</v>
          </cell>
        </row>
        <row r="1428">
          <cell r="A1428" t="str">
            <v>NIP_BP11_C_OGIS_WWW_F03</v>
          </cell>
          <cell r="B1428" t="str">
            <v>West Re-entry</v>
          </cell>
          <cell r="C1428" t="str">
            <v>West Facilities - Outstanding Scope</v>
          </cell>
          <cell r="D1428" t="str">
            <v>C_OGIS_WWW_F03</v>
          </cell>
          <cell r="E1428" t="str">
            <v>REPLACEMENT OF STOLEN PIPELINE SECTIONS IN WS1</v>
          </cell>
          <cell r="F1428" t="str">
            <v>WEST</v>
          </cell>
          <cell r="G1428" t="str">
            <v>West</v>
          </cell>
          <cell r="H1428" t="str">
            <v>CROSS ASSET</v>
          </cell>
          <cell r="I1428" t="str">
            <v>CROSS ASSET</v>
          </cell>
          <cell r="J1428">
            <v>0</v>
          </cell>
          <cell r="K1428">
            <v>0</v>
          </cell>
          <cell r="L1428" t="str">
            <v>Haliru , Sani</v>
          </cell>
        </row>
        <row r="1429">
          <cell r="A1429" t="str">
            <v>NIP_BP11_C_OGIS_WWW_F02</v>
          </cell>
          <cell r="B1429" t="str">
            <v>West Re-entry</v>
          </cell>
          <cell r="C1429" t="str">
            <v>West Facilities - Outstanding Scope</v>
          </cell>
          <cell r="D1429" t="str">
            <v>C_OGIS_WWW_F02</v>
          </cell>
          <cell r="E1429" t="str">
            <v>REPLACEMENT OF STOLEN FLOWLINES IN WS1</v>
          </cell>
          <cell r="F1429" t="str">
            <v>WEST</v>
          </cell>
          <cell r="G1429" t="str">
            <v>West</v>
          </cell>
          <cell r="H1429" t="str">
            <v>CROSS ASSET</v>
          </cell>
          <cell r="I1429" t="str">
            <v>CROSS ASSET</v>
          </cell>
          <cell r="J1429">
            <v>0</v>
          </cell>
          <cell r="K1429">
            <v>0</v>
          </cell>
          <cell r="L1429" t="str">
            <v>Haliru , Sani</v>
          </cell>
        </row>
        <row r="1430">
          <cell r="A1430" t="str">
            <v>NIP_BP11_D_UBEF_WS1_Y01</v>
          </cell>
          <cell r="B1430" t="str">
            <v>West Re-entry</v>
          </cell>
          <cell r="C1430" t="str">
            <v>West Facilities - Outstanding Scope</v>
          </cell>
          <cell r="D1430" t="str">
            <v>D_UBEF_WS1_Y01</v>
          </cell>
          <cell r="E1430" t="str">
            <v>West Facilities - OS Production - UBEFAN</v>
          </cell>
          <cell r="F1430" t="str">
            <v>SWAMP WEST</v>
          </cell>
          <cell r="G1430" t="str">
            <v>West</v>
          </cell>
          <cell r="H1430" t="str">
            <v>OML - 30</v>
          </cell>
          <cell r="I1430" t="str">
            <v>UBEFAN</v>
          </cell>
          <cell r="J1430">
            <v>0</v>
          </cell>
          <cell r="K1430">
            <v>0</v>
          </cell>
          <cell r="L1430" t="str">
            <v>Baranu , Suka</v>
          </cell>
        </row>
        <row r="1431">
          <cell r="A1431" t="str">
            <v>NIP_BP11_X_TWCR_ES1_X07</v>
          </cell>
          <cell r="B1431" t="str">
            <v>UX- Nigeria Onshore</v>
          </cell>
          <cell r="C1431" t="str">
            <v>XiN Onshore Bundle</v>
          </cell>
          <cell r="D1431" t="str">
            <v>X_TWCR_ES1_X07</v>
          </cell>
          <cell r="E1431" t="str">
            <v>Twoni Creek</v>
          </cell>
          <cell r="F1431" t="str">
            <v>EXPLORATION - EAST</v>
          </cell>
          <cell r="G1431" t="str">
            <v>East</v>
          </cell>
          <cell r="H1431" t="str">
            <v>N/A</v>
          </cell>
          <cell r="I1431" t="str">
            <v>TWONI CREEK</v>
          </cell>
          <cell r="J1431">
            <v>0</v>
          </cell>
          <cell r="K1431">
            <v>0</v>
          </cell>
          <cell r="L1431" t="str">
            <v>Ndukwe , Jovita</v>
          </cell>
        </row>
        <row r="1432">
          <cell r="A1432" t="str">
            <v>NIP_BP11_X_KORN_WS2_X07</v>
          </cell>
          <cell r="B1432" t="str">
            <v>UX- Nigeria Onshore</v>
          </cell>
          <cell r="C1432" t="str">
            <v>XiN Onshore Bundle</v>
          </cell>
          <cell r="D1432" t="str">
            <v>X_KORN_WS2_X07</v>
          </cell>
          <cell r="E1432" t="str">
            <v>Korolei North</v>
          </cell>
          <cell r="F1432" t="str">
            <v>EXLPORATION - WEST</v>
          </cell>
          <cell r="G1432" t="str">
            <v>West</v>
          </cell>
          <cell r="H1432" t="str">
            <v>N/A</v>
          </cell>
          <cell r="I1432" t="str">
            <v>KOROLIE</v>
          </cell>
          <cell r="J1432">
            <v>0</v>
          </cell>
          <cell r="K1432">
            <v>0</v>
          </cell>
          <cell r="L1432" t="str">
            <v>Ndukwe , Jovita</v>
          </cell>
        </row>
        <row r="1433">
          <cell r="A1433" t="str">
            <v>NIP_BP11_X_OPDP_WS2_X07</v>
          </cell>
          <cell r="B1433" t="str">
            <v>UX- Nigeria Onshore</v>
          </cell>
          <cell r="C1433" t="str">
            <v>XiN Onshore Bundle</v>
          </cell>
          <cell r="D1433" t="str">
            <v>X_OPDP_WS2_X07</v>
          </cell>
          <cell r="E1433" t="str">
            <v>Opukushi Dp</v>
          </cell>
          <cell r="F1433" t="str">
            <v>EXLPORATION - WEST</v>
          </cell>
          <cell r="G1433" t="str">
            <v>West</v>
          </cell>
          <cell r="H1433" t="str">
            <v>OML - 35</v>
          </cell>
          <cell r="I1433" t="str">
            <v>OPUKUSHI</v>
          </cell>
          <cell r="J1433">
            <v>0</v>
          </cell>
          <cell r="K1433">
            <v>0</v>
          </cell>
          <cell r="L1433" t="str">
            <v>Ndukwe , Jovita</v>
          </cell>
        </row>
        <row r="1434">
          <cell r="A1434" t="str">
            <v>NIP_BP11_X_ABON_ES1_X07</v>
          </cell>
          <cell r="B1434" t="str">
            <v>UX- Nigeria Onshore</v>
          </cell>
          <cell r="C1434" t="str">
            <v>XiN Onshore Bundle</v>
          </cell>
          <cell r="D1434" t="str">
            <v>X_ABON_ES1_X07</v>
          </cell>
          <cell r="E1434" t="str">
            <v>Abonema North</v>
          </cell>
          <cell r="F1434" t="str">
            <v>EXPLORATION - EAST</v>
          </cell>
          <cell r="G1434" t="str">
            <v>East</v>
          </cell>
          <cell r="H1434" t="str">
            <v>OML - 23</v>
          </cell>
          <cell r="I1434" t="str">
            <v>ABONEMA NORTH</v>
          </cell>
          <cell r="J1434">
            <v>0</v>
          </cell>
          <cell r="K1434">
            <v>0</v>
          </cell>
          <cell r="L1434" t="str">
            <v>Ndukwe , Jovita</v>
          </cell>
        </row>
        <row r="1435">
          <cell r="A1435" t="str">
            <v>NIP_BP11_X_ABTW_WS2_X07</v>
          </cell>
          <cell r="B1435" t="str">
            <v>UX- Nigeria Onshore</v>
          </cell>
          <cell r="C1435" t="str">
            <v>XiN Onshore Bundle</v>
          </cell>
          <cell r="D1435" t="str">
            <v>X_ABTW_WS2_X07</v>
          </cell>
          <cell r="E1435" t="str">
            <v>Abiteye West</v>
          </cell>
          <cell r="F1435" t="str">
            <v>EXLPORATION - WEST</v>
          </cell>
          <cell r="G1435" t="str">
            <v>West</v>
          </cell>
          <cell r="H1435" t="str">
            <v>OML - 43</v>
          </cell>
          <cell r="I1435" t="str">
            <v>ESCRAVOS BEACH</v>
          </cell>
          <cell r="J1435">
            <v>0</v>
          </cell>
          <cell r="K1435">
            <v>0</v>
          </cell>
          <cell r="L1435" t="str">
            <v>Ndukwe , Jovita</v>
          </cell>
        </row>
        <row r="1436">
          <cell r="A1436" t="str">
            <v>NIP_BP11_X_DBUT_EL2_X07</v>
          </cell>
          <cell r="B1436" t="str">
            <v>UX- Nigeria Onshore</v>
          </cell>
          <cell r="C1436" t="str">
            <v>XiN Onshore Bundle</v>
          </cell>
          <cell r="D1436" t="str">
            <v>X_DBUT_EL2_X07</v>
          </cell>
          <cell r="E1436" t="str">
            <v>Diebu Crk Upthrown</v>
          </cell>
          <cell r="F1436" t="str">
            <v>EXPLORATION - EAST</v>
          </cell>
          <cell r="G1436" t="str">
            <v>East</v>
          </cell>
          <cell r="H1436" t="str">
            <v>OML - 32</v>
          </cell>
          <cell r="I1436" t="str">
            <v>DIEBU CREEK</v>
          </cell>
          <cell r="J1436">
            <v>0</v>
          </cell>
          <cell r="K1436">
            <v>0</v>
          </cell>
          <cell r="L1436" t="str">
            <v>Ndukwe , Jovita</v>
          </cell>
        </row>
        <row r="1437">
          <cell r="A1437" t="str">
            <v>NIP_BP11_X_TOLD_WS2_X07</v>
          </cell>
          <cell r="B1437" t="str">
            <v>UX- Nigeria Onshore</v>
          </cell>
          <cell r="C1437" t="str">
            <v>XiN Onshore Bundle</v>
          </cell>
          <cell r="D1437" t="str">
            <v>X_TOLD_WS2_X07</v>
          </cell>
          <cell r="E1437" t="str">
            <v>Tologbene D</v>
          </cell>
          <cell r="F1437" t="str">
            <v>EXLPORATION - WEST</v>
          </cell>
          <cell r="G1437" t="str">
            <v>West</v>
          </cell>
          <cell r="H1437" t="str">
            <v>OML - 36</v>
          </cell>
          <cell r="I1437" t="str">
            <v>TOLOGBENE</v>
          </cell>
          <cell r="J1437">
            <v>0</v>
          </cell>
          <cell r="K1437">
            <v>0</v>
          </cell>
          <cell r="L1437" t="str">
            <v>Ndukwe , Jovita</v>
          </cell>
        </row>
        <row r="1438">
          <cell r="A1438" t="str">
            <v>NIP_BP11_X_ESCB_WS2_X07</v>
          </cell>
          <cell r="B1438" t="str">
            <v>UX- Nigeria Onshore</v>
          </cell>
          <cell r="C1438" t="str">
            <v>XiN Onshore Bundle</v>
          </cell>
          <cell r="D1438" t="str">
            <v>X_ESCB_WS2_X07</v>
          </cell>
          <cell r="E1438" t="str">
            <v>Escravos Beach</v>
          </cell>
          <cell r="F1438" t="str">
            <v>EXLPORATION - WEST</v>
          </cell>
          <cell r="G1438" t="str">
            <v>West</v>
          </cell>
          <cell r="H1438" t="str">
            <v>OML - 43</v>
          </cell>
          <cell r="I1438" t="str">
            <v>ESCRAVOS BEACH</v>
          </cell>
          <cell r="J1438">
            <v>0</v>
          </cell>
          <cell r="K1438">
            <v>0</v>
          </cell>
          <cell r="L1438" t="str">
            <v>Ndukwe , Jovita</v>
          </cell>
        </row>
        <row r="1439">
          <cell r="A1439" t="str">
            <v>NIP_BP11_X_JV EXPLORATION_OH</v>
          </cell>
          <cell r="B1439" t="str">
            <v>UX- Nigeria Onshore</v>
          </cell>
          <cell r="C1439" t="str">
            <v>XiN Onshore Bundle</v>
          </cell>
          <cell r="D1439" t="str">
            <v>X_JV EXPLORATION_OH</v>
          </cell>
          <cell r="E1439" t="str">
            <v>JV Exploration Overhaed</v>
          </cell>
          <cell r="F1439" t="str">
            <v>EXPLORATION</v>
          </cell>
          <cell r="G1439" t="str">
            <v>Corporate</v>
          </cell>
          <cell r="H1439" t="str">
            <v>CROSS ASSET</v>
          </cell>
          <cell r="I1439" t="str">
            <v>CROSS ASSET</v>
          </cell>
          <cell r="J1439">
            <v>0</v>
          </cell>
          <cell r="K1439">
            <v>0</v>
          </cell>
          <cell r="L1439" t="str">
            <v>Ndukwe , Jovita</v>
          </cell>
        </row>
        <row r="1440">
          <cell r="A1440" t="str">
            <v>NIP_BP11_X_JV EXPLORATION_SEISMIC</v>
          </cell>
          <cell r="B1440" t="str">
            <v>UX- Nigeria Onshore</v>
          </cell>
          <cell r="C1440" t="str">
            <v>XiN Onshore Bundle</v>
          </cell>
          <cell r="D1440" t="str">
            <v>X_JV EXPLORATION_SEISMIC</v>
          </cell>
          <cell r="E1440" t="str">
            <v>JV Exploration Seismic</v>
          </cell>
          <cell r="F1440" t="str">
            <v>EXPLORATION</v>
          </cell>
          <cell r="G1440" t="str">
            <v>Corporate</v>
          </cell>
          <cell r="H1440" t="str">
            <v>CROSS ASSET</v>
          </cell>
          <cell r="I1440" t="str">
            <v>CROSS ASSET</v>
          </cell>
          <cell r="J1440">
            <v>0</v>
          </cell>
          <cell r="K1440">
            <v>0</v>
          </cell>
          <cell r="L1440" t="str">
            <v>Ndukwe , Jovita</v>
          </cell>
        </row>
        <row r="1441">
          <cell r="A1441" t="str">
            <v>NIP_BP11_X_KRKM_ES1_X07</v>
          </cell>
          <cell r="B1441" t="str">
            <v>UX- Nigeria Onshore</v>
          </cell>
          <cell r="C1441" t="str">
            <v>XiN Onshore Bundle</v>
          </cell>
          <cell r="D1441" t="str">
            <v>X_KRKM_ES1_X07</v>
          </cell>
          <cell r="E1441" t="str">
            <v>Krakama Deep</v>
          </cell>
          <cell r="F1441" t="str">
            <v>EXPLORATION - EAST</v>
          </cell>
          <cell r="G1441" t="str">
            <v>East</v>
          </cell>
          <cell r="H1441" t="str">
            <v>OML - 18</v>
          </cell>
          <cell r="I1441" t="str">
            <v>KRAKAMA</v>
          </cell>
          <cell r="J1441">
            <v>0</v>
          </cell>
          <cell r="K1441">
            <v>0</v>
          </cell>
          <cell r="L1441" t="str">
            <v>Ndukwe , Jovita</v>
          </cell>
        </row>
        <row r="1442">
          <cell r="A1442" t="str">
            <v>NIP_BP11_X_OSUP_WS2_X07</v>
          </cell>
          <cell r="B1442" t="str">
            <v>UX- Nigeria Onshore</v>
          </cell>
          <cell r="C1442" t="str">
            <v>XiN Onshore Bundle</v>
          </cell>
          <cell r="D1442" t="str">
            <v>X_OSUP_WS2_X07</v>
          </cell>
          <cell r="E1442" t="str">
            <v>Osuopele</v>
          </cell>
          <cell r="F1442" t="str">
            <v>EXLPORATION - WEST</v>
          </cell>
          <cell r="G1442" t="str">
            <v>West</v>
          </cell>
          <cell r="H1442" t="str">
            <v>N/A</v>
          </cell>
          <cell r="I1442" t="str">
            <v>OSUOPELE</v>
          </cell>
          <cell r="J1442">
            <v>0</v>
          </cell>
          <cell r="K1442">
            <v>0</v>
          </cell>
          <cell r="L1442" t="str">
            <v>Ndukwe , Jovita</v>
          </cell>
        </row>
        <row r="1443">
          <cell r="A1443" t="str">
            <v>NIP_BP11_X_SBUD_ES2_X07</v>
          </cell>
          <cell r="B1443" t="str">
            <v>UX- Nigeria Onshore</v>
          </cell>
          <cell r="C1443" t="str">
            <v>XiN Onshore Bundle</v>
          </cell>
          <cell r="D1443" t="str">
            <v>X_SBUD_ES2_X07</v>
          </cell>
          <cell r="E1443" t="str">
            <v>St Barbara Ultra Deep</v>
          </cell>
          <cell r="F1443" t="str">
            <v>EXPLORATION - EAST</v>
          </cell>
          <cell r="G1443" t="str">
            <v>East</v>
          </cell>
          <cell r="H1443" t="str">
            <v>OML - 29</v>
          </cell>
          <cell r="I1443" t="str">
            <v>SANTA BARBARA</v>
          </cell>
          <cell r="J1443">
            <v>0</v>
          </cell>
          <cell r="K1443">
            <v>0</v>
          </cell>
          <cell r="L1443" t="str">
            <v>Ndukwe , Jovita</v>
          </cell>
        </row>
        <row r="1444">
          <cell r="A1444" t="str">
            <v>NIP_BP11_X_DODN_WS2_X07</v>
          </cell>
          <cell r="B1444" t="str">
            <v>UX- Nigeria Onshore</v>
          </cell>
          <cell r="C1444" t="str">
            <v>XiN Onshore Bundle</v>
          </cell>
          <cell r="D1444" t="str">
            <v>X_DODN_WS2_X07</v>
          </cell>
          <cell r="E1444" t="str">
            <v>Dodo North</v>
          </cell>
          <cell r="F1444" t="str">
            <v>EXLPORATION - WEST</v>
          </cell>
          <cell r="G1444" t="str">
            <v>West</v>
          </cell>
          <cell r="H1444" t="str">
            <v>OML - 35</v>
          </cell>
          <cell r="I1444" t="str">
            <v>DODO NORTH</v>
          </cell>
          <cell r="J1444">
            <v>0</v>
          </cell>
          <cell r="K1444">
            <v>0</v>
          </cell>
          <cell r="L1444" t="str">
            <v>Ndukwe , Jovita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5">
          <cell r="B5" t="str">
            <v>WEL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DATA INPUT"/>
      <sheetName val="flora"/>
      <sheetName val="Sheet2"/>
      <sheetName val="DropDowns"/>
      <sheetName val="Cover Page"/>
      <sheetName val="DMP"/>
      <sheetName val="Logistic Support Rate"/>
      <sheetName val="Cost Curve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IG"/>
      <sheetName val="X- Instruction"/>
      <sheetName val="General-Data"/>
      <sheetName val="PE Setup"/>
      <sheetName val="AE Setup"/>
      <sheetName val="Listvalues"/>
      <sheetName val="SetUp"/>
      <sheetName val="flo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Africa</v>
          </cell>
          <cell r="L2" t="str">
            <v>Base</v>
          </cell>
        </row>
        <row r="3">
          <cell r="L3" t="str">
            <v>Emerging Top70</v>
          </cell>
        </row>
        <row r="4">
          <cell r="L4" t="str">
            <v>Not Specified</v>
          </cell>
        </row>
        <row r="5">
          <cell r="L5" t="str">
            <v>Next100</v>
          </cell>
        </row>
        <row r="6">
          <cell r="L6" t="str">
            <v>Top70</v>
          </cell>
        </row>
      </sheetData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ocarbon Resource Input Deck"/>
      <sheetName val="Reference"/>
    </sheetNames>
    <sheetDataSet>
      <sheetData sheetId="0"/>
      <sheetData sheetId="1">
        <row r="1">
          <cell r="A1" t="str">
            <v>Oil</v>
          </cell>
        </row>
        <row r="2">
          <cell r="A2" t="str">
            <v>Gas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DATA 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</row>
        <row r="2">
          <cell r="BI2">
            <v>0</v>
          </cell>
          <cell r="BU2">
            <v>124786.27722167969</v>
          </cell>
        </row>
        <row r="3">
          <cell r="BI3">
            <v>0</v>
          </cell>
          <cell r="BU3">
            <v>28458.40771484375</v>
          </cell>
        </row>
        <row r="4">
          <cell r="BI4">
            <v>0</v>
          </cell>
          <cell r="BU4">
            <v>10295.65234375</v>
          </cell>
        </row>
        <row r="5">
          <cell r="BI5">
            <v>0</v>
          </cell>
          <cell r="BU5">
            <v>0</v>
          </cell>
        </row>
        <row r="6">
          <cell r="BI6">
            <v>0</v>
          </cell>
          <cell r="BU6">
            <v>58486.80078125</v>
          </cell>
        </row>
        <row r="7">
          <cell r="BI7">
            <v>0</v>
          </cell>
          <cell r="BU7">
            <v>0</v>
          </cell>
        </row>
        <row r="8">
          <cell r="BI8">
            <v>0</v>
          </cell>
          <cell r="BU8">
            <v>0</v>
          </cell>
        </row>
        <row r="9">
          <cell r="BI9">
            <v>0</v>
          </cell>
          <cell r="BU9">
            <v>0</v>
          </cell>
        </row>
        <row r="10">
          <cell r="BI10">
            <v>0</v>
          </cell>
          <cell r="BU10">
            <v>0</v>
          </cell>
        </row>
        <row r="11">
          <cell r="BI11">
            <v>0</v>
          </cell>
          <cell r="BU11">
            <v>0</v>
          </cell>
        </row>
        <row r="12">
          <cell r="BI12">
            <v>0</v>
          </cell>
          <cell r="BU12">
            <v>0</v>
          </cell>
        </row>
        <row r="13">
          <cell r="BI13">
            <v>0</v>
          </cell>
          <cell r="BU13">
            <v>0</v>
          </cell>
        </row>
        <row r="14">
          <cell r="BI14">
            <v>0</v>
          </cell>
          <cell r="BU14">
            <v>0</v>
          </cell>
        </row>
        <row r="15">
          <cell r="BI15">
            <v>0</v>
          </cell>
          <cell r="BU15">
            <v>0</v>
          </cell>
        </row>
        <row r="16">
          <cell r="BI16">
            <v>0</v>
          </cell>
          <cell r="BU16">
            <v>0</v>
          </cell>
        </row>
        <row r="17">
          <cell r="BI17">
            <v>0</v>
          </cell>
          <cell r="BU17">
            <v>0</v>
          </cell>
        </row>
        <row r="18">
          <cell r="BI18">
            <v>0</v>
          </cell>
          <cell r="BU18">
            <v>0</v>
          </cell>
        </row>
        <row r="19">
          <cell r="BI19">
            <v>0</v>
          </cell>
          <cell r="BU19">
            <v>245515.681640625</v>
          </cell>
        </row>
        <row r="20">
          <cell r="BI20">
            <v>0</v>
          </cell>
          <cell r="BU20">
            <v>0</v>
          </cell>
        </row>
        <row r="21">
          <cell r="BI21">
            <v>0</v>
          </cell>
          <cell r="BU21">
            <v>0</v>
          </cell>
        </row>
        <row r="22">
          <cell r="BI22">
            <v>0</v>
          </cell>
          <cell r="BU22">
            <v>0</v>
          </cell>
        </row>
        <row r="23">
          <cell r="BI23">
            <v>0</v>
          </cell>
          <cell r="BU23">
            <v>0</v>
          </cell>
        </row>
        <row r="24">
          <cell r="BI24">
            <v>0</v>
          </cell>
          <cell r="BU24">
            <v>0</v>
          </cell>
        </row>
        <row r="25">
          <cell r="BI25">
            <v>0</v>
          </cell>
          <cell r="BU25">
            <v>0</v>
          </cell>
        </row>
        <row r="26">
          <cell r="BI26">
            <v>0</v>
          </cell>
          <cell r="BU26">
            <v>0</v>
          </cell>
        </row>
        <row r="27">
          <cell r="BI27">
            <v>0</v>
          </cell>
          <cell r="BU27">
            <v>0</v>
          </cell>
        </row>
        <row r="28">
          <cell r="BI28">
            <v>0</v>
          </cell>
          <cell r="BU28">
            <v>0</v>
          </cell>
        </row>
        <row r="29">
          <cell r="BI29">
            <v>0</v>
          </cell>
          <cell r="BU29">
            <v>108333.33203125</v>
          </cell>
        </row>
        <row r="30">
          <cell r="BI30">
            <v>0</v>
          </cell>
          <cell r="BU30">
            <v>0</v>
          </cell>
        </row>
        <row r="31">
          <cell r="BI31">
            <v>0</v>
          </cell>
          <cell r="BU31">
            <v>0</v>
          </cell>
        </row>
        <row r="32">
          <cell r="BI32">
            <v>0</v>
          </cell>
          <cell r="BU32">
            <v>10355</v>
          </cell>
        </row>
        <row r="33">
          <cell r="BI33">
            <v>0</v>
          </cell>
          <cell r="BU33">
            <v>0</v>
          </cell>
        </row>
        <row r="34">
          <cell r="BI34">
            <v>0</v>
          </cell>
          <cell r="BU34">
            <v>0</v>
          </cell>
        </row>
        <row r="35">
          <cell r="BI35">
            <v>0</v>
          </cell>
          <cell r="BU35">
            <v>0</v>
          </cell>
        </row>
        <row r="36">
          <cell r="BI36">
            <v>0</v>
          </cell>
          <cell r="BU36">
            <v>0</v>
          </cell>
        </row>
        <row r="37">
          <cell r="BI37">
            <v>0</v>
          </cell>
          <cell r="BU37">
            <v>0</v>
          </cell>
        </row>
        <row r="38">
          <cell r="BI38">
            <v>0</v>
          </cell>
          <cell r="BU38">
            <v>14470.587890625</v>
          </cell>
        </row>
        <row r="39">
          <cell r="BI39">
            <v>0</v>
          </cell>
          <cell r="BU39">
            <v>0</v>
          </cell>
        </row>
        <row r="40">
          <cell r="BI40">
            <v>0</v>
          </cell>
          <cell r="BU40">
            <v>0</v>
          </cell>
        </row>
        <row r="41">
          <cell r="BI41">
            <v>0</v>
          </cell>
          <cell r="BU41">
            <v>0</v>
          </cell>
        </row>
        <row r="42">
          <cell r="BI42">
            <v>0</v>
          </cell>
          <cell r="BU42">
            <v>0</v>
          </cell>
        </row>
        <row r="43">
          <cell r="BI43">
            <v>0</v>
          </cell>
          <cell r="BU43">
            <v>0</v>
          </cell>
        </row>
        <row r="44">
          <cell r="BI44">
            <v>0</v>
          </cell>
          <cell r="BU44">
            <v>0</v>
          </cell>
        </row>
        <row r="45">
          <cell r="BI45">
            <v>0</v>
          </cell>
          <cell r="BU45">
            <v>52762.560546875</v>
          </cell>
        </row>
        <row r="46">
          <cell r="BI46">
            <v>0</v>
          </cell>
          <cell r="BU46">
            <v>0</v>
          </cell>
        </row>
        <row r="47">
          <cell r="BI47">
            <v>0</v>
          </cell>
          <cell r="BU47">
            <v>0</v>
          </cell>
        </row>
        <row r="48">
          <cell r="BI48">
            <v>0</v>
          </cell>
          <cell r="BU48">
            <v>0</v>
          </cell>
        </row>
        <row r="49">
          <cell r="BI49">
            <v>0</v>
          </cell>
          <cell r="BU49">
            <v>0</v>
          </cell>
        </row>
        <row r="50">
          <cell r="BI50">
            <v>0</v>
          </cell>
          <cell r="BU50">
            <v>85112.2353515625</v>
          </cell>
        </row>
        <row r="51">
          <cell r="BI51">
            <v>0</v>
          </cell>
          <cell r="BU51">
            <v>28370.7451171875</v>
          </cell>
        </row>
        <row r="52">
          <cell r="BI52">
            <v>0</v>
          </cell>
          <cell r="BU52">
            <v>1446.907958984375</v>
          </cell>
        </row>
        <row r="53">
          <cell r="BI53">
            <v>0</v>
          </cell>
          <cell r="BU53">
            <v>37827.66015625</v>
          </cell>
        </row>
        <row r="54">
          <cell r="BI54">
            <v>0</v>
          </cell>
          <cell r="BU54">
            <v>0</v>
          </cell>
        </row>
        <row r="55">
          <cell r="BI55">
            <v>0</v>
          </cell>
          <cell r="BU55">
            <v>0</v>
          </cell>
        </row>
        <row r="56">
          <cell r="BI56">
            <v>0</v>
          </cell>
          <cell r="BU56">
            <v>89847.287109375</v>
          </cell>
        </row>
        <row r="57">
          <cell r="BI57">
            <v>0</v>
          </cell>
          <cell r="BU57">
            <v>0</v>
          </cell>
        </row>
        <row r="58">
          <cell r="BI58">
            <v>0</v>
          </cell>
          <cell r="BU58">
            <v>309248.23046875</v>
          </cell>
        </row>
        <row r="59">
          <cell r="BI59">
            <v>0</v>
          </cell>
          <cell r="BU59">
            <v>432230</v>
          </cell>
        </row>
        <row r="60">
          <cell r="BI60">
            <v>0</v>
          </cell>
          <cell r="BU60">
            <v>0</v>
          </cell>
        </row>
        <row r="61">
          <cell r="BI61">
            <v>0</v>
          </cell>
          <cell r="BU61">
            <v>18392.98388671875</v>
          </cell>
        </row>
        <row r="62">
          <cell r="BI62">
            <v>0</v>
          </cell>
          <cell r="BU62">
            <v>0</v>
          </cell>
        </row>
        <row r="63">
          <cell r="BI63">
            <v>0</v>
          </cell>
          <cell r="BU63">
            <v>0</v>
          </cell>
        </row>
        <row r="64">
          <cell r="BI64">
            <v>0</v>
          </cell>
          <cell r="BU64">
            <v>0</v>
          </cell>
        </row>
        <row r="65">
          <cell r="BI65">
            <v>0</v>
          </cell>
          <cell r="BU65">
            <v>0</v>
          </cell>
        </row>
        <row r="66">
          <cell r="BI66">
            <v>0</v>
          </cell>
          <cell r="BU66">
            <v>0</v>
          </cell>
        </row>
        <row r="67">
          <cell r="BI67">
            <v>0</v>
          </cell>
          <cell r="BU67">
            <v>0</v>
          </cell>
        </row>
        <row r="68">
          <cell r="BI68">
            <v>0</v>
          </cell>
          <cell r="BU68">
            <v>0</v>
          </cell>
        </row>
        <row r="69">
          <cell r="BI69">
            <v>0</v>
          </cell>
          <cell r="BU69">
            <v>0</v>
          </cell>
        </row>
        <row r="70">
          <cell r="BI70">
            <v>0</v>
          </cell>
          <cell r="BU70">
            <v>0</v>
          </cell>
        </row>
        <row r="71">
          <cell r="BI71">
            <v>0</v>
          </cell>
          <cell r="BU71">
            <v>0</v>
          </cell>
        </row>
        <row r="72">
          <cell r="BI72">
            <v>0</v>
          </cell>
          <cell r="BU72">
            <v>0</v>
          </cell>
        </row>
        <row r="73">
          <cell r="BI73">
            <v>0</v>
          </cell>
          <cell r="BU73">
            <v>0</v>
          </cell>
        </row>
        <row r="74">
          <cell r="BI74">
            <v>0</v>
          </cell>
          <cell r="BU74">
            <v>0</v>
          </cell>
        </row>
        <row r="75">
          <cell r="BI75">
            <v>0</v>
          </cell>
          <cell r="BU75">
            <v>0</v>
          </cell>
        </row>
        <row r="76">
          <cell r="BI76">
            <v>0</v>
          </cell>
          <cell r="BU76">
            <v>0</v>
          </cell>
        </row>
        <row r="77">
          <cell r="BI77">
            <v>0</v>
          </cell>
          <cell r="BU77">
            <v>0</v>
          </cell>
        </row>
        <row r="78">
          <cell r="BI78">
            <v>0</v>
          </cell>
          <cell r="BU78">
            <v>0</v>
          </cell>
        </row>
        <row r="79">
          <cell r="BI79">
            <v>0</v>
          </cell>
          <cell r="BU79">
            <v>0</v>
          </cell>
        </row>
        <row r="80">
          <cell r="BI80">
            <v>0</v>
          </cell>
          <cell r="BU80">
            <v>0</v>
          </cell>
        </row>
        <row r="81">
          <cell r="BI81">
            <v>0</v>
          </cell>
          <cell r="BU81">
            <v>0</v>
          </cell>
        </row>
        <row r="82">
          <cell r="BI82">
            <v>0</v>
          </cell>
          <cell r="BU82">
            <v>0</v>
          </cell>
        </row>
        <row r="83">
          <cell r="BI83">
            <v>0</v>
          </cell>
          <cell r="BU83">
            <v>0</v>
          </cell>
        </row>
        <row r="84">
          <cell r="BI84">
            <v>0</v>
          </cell>
          <cell r="BU84">
            <v>0</v>
          </cell>
        </row>
        <row r="85">
          <cell r="BI85">
            <v>0</v>
          </cell>
          <cell r="BU85">
            <v>0</v>
          </cell>
        </row>
        <row r="86">
          <cell r="BI86">
            <v>0</v>
          </cell>
          <cell r="BU86">
            <v>0</v>
          </cell>
        </row>
        <row r="87">
          <cell r="BI87">
            <v>0</v>
          </cell>
          <cell r="BU87">
            <v>0</v>
          </cell>
        </row>
        <row r="88">
          <cell r="BI88">
            <v>0</v>
          </cell>
          <cell r="BU88">
            <v>0</v>
          </cell>
        </row>
        <row r="89">
          <cell r="BI89">
            <v>0</v>
          </cell>
          <cell r="BU89">
            <v>0</v>
          </cell>
        </row>
        <row r="90">
          <cell r="BI90">
            <v>0</v>
          </cell>
          <cell r="BU90">
            <v>0</v>
          </cell>
        </row>
        <row r="91">
          <cell r="BI91">
            <v>0</v>
          </cell>
          <cell r="BU91">
            <v>0</v>
          </cell>
        </row>
        <row r="92">
          <cell r="BI92">
            <v>0</v>
          </cell>
          <cell r="BU92">
            <v>0</v>
          </cell>
        </row>
        <row r="93">
          <cell r="BI93">
            <v>0</v>
          </cell>
          <cell r="BU93">
            <v>0</v>
          </cell>
        </row>
        <row r="94">
          <cell r="BI94">
            <v>0</v>
          </cell>
          <cell r="BU94">
            <v>0</v>
          </cell>
        </row>
        <row r="95">
          <cell r="BI95">
            <v>0</v>
          </cell>
          <cell r="BU95">
            <v>0</v>
          </cell>
        </row>
        <row r="96">
          <cell r="BI96">
            <v>0</v>
          </cell>
          <cell r="BU96">
            <v>0</v>
          </cell>
        </row>
        <row r="97">
          <cell r="BI97">
            <v>0</v>
          </cell>
          <cell r="BU97">
            <v>0</v>
          </cell>
        </row>
        <row r="98">
          <cell r="BI98">
            <v>0</v>
          </cell>
          <cell r="BU98">
            <v>0</v>
          </cell>
        </row>
        <row r="99">
          <cell r="BI99">
            <v>0</v>
          </cell>
          <cell r="BU99">
            <v>0</v>
          </cell>
        </row>
        <row r="100">
          <cell r="BI100">
            <v>0</v>
          </cell>
          <cell r="BU100">
            <v>0</v>
          </cell>
        </row>
        <row r="101">
          <cell r="BI101">
            <v>0</v>
          </cell>
          <cell r="BU101">
            <v>0</v>
          </cell>
        </row>
        <row r="102">
          <cell r="BI102">
            <v>0</v>
          </cell>
          <cell r="BU102">
            <v>0</v>
          </cell>
        </row>
        <row r="103">
          <cell r="BI103">
            <v>0</v>
          </cell>
          <cell r="BU103">
            <v>0</v>
          </cell>
        </row>
        <row r="104">
          <cell r="BI104">
            <v>0</v>
          </cell>
          <cell r="BU104">
            <v>0</v>
          </cell>
        </row>
        <row r="105">
          <cell r="BI105">
            <v>0</v>
          </cell>
          <cell r="BU105">
            <v>0</v>
          </cell>
        </row>
        <row r="106">
          <cell r="BI106">
            <v>0</v>
          </cell>
          <cell r="BU106">
            <v>0</v>
          </cell>
        </row>
        <row r="107">
          <cell r="BI107">
            <v>0</v>
          </cell>
          <cell r="BU107">
            <v>0</v>
          </cell>
        </row>
        <row r="108">
          <cell r="BI108">
            <v>0</v>
          </cell>
          <cell r="BU108">
            <v>0</v>
          </cell>
        </row>
        <row r="109">
          <cell r="BI109">
            <v>0</v>
          </cell>
          <cell r="BU109">
            <v>0</v>
          </cell>
        </row>
        <row r="110">
          <cell r="BI110">
            <v>0</v>
          </cell>
          <cell r="BU110">
            <v>0</v>
          </cell>
        </row>
        <row r="111">
          <cell r="BI111">
            <v>0</v>
          </cell>
          <cell r="BU111">
            <v>0</v>
          </cell>
        </row>
        <row r="112">
          <cell r="BI112">
            <v>0</v>
          </cell>
          <cell r="BU112">
            <v>0</v>
          </cell>
        </row>
        <row r="113">
          <cell r="BI113">
            <v>0</v>
          </cell>
          <cell r="BU113">
            <v>0</v>
          </cell>
        </row>
        <row r="114">
          <cell r="BI114">
            <v>0</v>
          </cell>
          <cell r="BU114">
            <v>0</v>
          </cell>
        </row>
        <row r="115">
          <cell r="BI115">
            <v>0</v>
          </cell>
          <cell r="BU115">
            <v>600</v>
          </cell>
        </row>
        <row r="116">
          <cell r="BI116">
            <v>0</v>
          </cell>
          <cell r="BU116">
            <v>10172.54931640625</v>
          </cell>
        </row>
        <row r="117">
          <cell r="BI117">
            <v>0</v>
          </cell>
          <cell r="BU117">
            <v>9023.529296875</v>
          </cell>
        </row>
        <row r="118">
          <cell r="BI118">
            <v>0</v>
          </cell>
          <cell r="BU118">
            <v>3794.1176452636719</v>
          </cell>
        </row>
        <row r="119">
          <cell r="BI119">
            <v>0</v>
          </cell>
          <cell r="BU119">
            <v>9803.9214477539063</v>
          </cell>
        </row>
        <row r="120">
          <cell r="BI120">
            <v>0</v>
          </cell>
          <cell r="BU120">
            <v>4441.176513671875</v>
          </cell>
        </row>
        <row r="121">
          <cell r="BI121">
            <v>0</v>
          </cell>
          <cell r="BU121">
            <v>2294.1176452636719</v>
          </cell>
        </row>
        <row r="122">
          <cell r="BI122">
            <v>0</v>
          </cell>
          <cell r="BU122">
            <v>3294.1176452636719</v>
          </cell>
        </row>
        <row r="123">
          <cell r="BI123">
            <v>0</v>
          </cell>
          <cell r="BU123">
            <v>0</v>
          </cell>
        </row>
        <row r="124">
          <cell r="BI124">
            <v>0</v>
          </cell>
          <cell r="BU124">
            <v>0</v>
          </cell>
        </row>
        <row r="125">
          <cell r="BI125">
            <v>0</v>
          </cell>
          <cell r="BU125">
            <v>0</v>
          </cell>
        </row>
        <row r="126">
          <cell r="BI126">
            <v>0</v>
          </cell>
          <cell r="BU126">
            <v>0</v>
          </cell>
        </row>
        <row r="127">
          <cell r="BI127">
            <v>0</v>
          </cell>
          <cell r="BU127">
            <v>0</v>
          </cell>
        </row>
        <row r="128">
          <cell r="BI128">
            <v>0</v>
          </cell>
          <cell r="BU128">
            <v>0</v>
          </cell>
        </row>
        <row r="129">
          <cell r="BI129">
            <v>0</v>
          </cell>
          <cell r="BU129">
            <v>0</v>
          </cell>
        </row>
        <row r="130">
          <cell r="BI130">
            <v>0</v>
          </cell>
          <cell r="BU130">
            <v>0</v>
          </cell>
        </row>
        <row r="131">
          <cell r="BI131">
            <v>0</v>
          </cell>
          <cell r="BU131">
            <v>0</v>
          </cell>
        </row>
        <row r="132">
          <cell r="BI132">
            <v>0</v>
          </cell>
          <cell r="BU132">
            <v>0</v>
          </cell>
        </row>
        <row r="133">
          <cell r="BI133">
            <v>0</v>
          </cell>
          <cell r="BU133">
            <v>0</v>
          </cell>
        </row>
        <row r="134">
          <cell r="BI134">
            <v>0</v>
          </cell>
          <cell r="BU134">
            <v>0</v>
          </cell>
        </row>
        <row r="135">
          <cell r="BI135">
            <v>0</v>
          </cell>
          <cell r="BU135">
            <v>0</v>
          </cell>
        </row>
        <row r="136">
          <cell r="BI136">
            <v>0</v>
          </cell>
          <cell r="BU136">
            <v>0</v>
          </cell>
        </row>
        <row r="137">
          <cell r="BI137">
            <v>0</v>
          </cell>
          <cell r="BU137">
            <v>0</v>
          </cell>
        </row>
        <row r="138">
          <cell r="BI138">
            <v>0</v>
          </cell>
          <cell r="BU138">
            <v>0</v>
          </cell>
        </row>
        <row r="139">
          <cell r="BI139">
            <v>0</v>
          </cell>
          <cell r="BU139">
            <v>0</v>
          </cell>
        </row>
        <row r="140">
          <cell r="BI140">
            <v>0</v>
          </cell>
          <cell r="BU140">
            <v>0</v>
          </cell>
        </row>
        <row r="141">
          <cell r="BI141">
            <v>0</v>
          </cell>
          <cell r="BU141">
            <v>0</v>
          </cell>
        </row>
        <row r="142">
          <cell r="BI142">
            <v>0</v>
          </cell>
          <cell r="BU142">
            <v>0</v>
          </cell>
        </row>
        <row r="143">
          <cell r="BI143">
            <v>0</v>
          </cell>
          <cell r="BU143">
            <v>0</v>
          </cell>
        </row>
        <row r="144">
          <cell r="BI144">
            <v>0</v>
          </cell>
          <cell r="BU144">
            <v>0</v>
          </cell>
        </row>
        <row r="145">
          <cell r="BI145">
            <v>0</v>
          </cell>
          <cell r="BU145">
            <v>0</v>
          </cell>
        </row>
        <row r="146">
          <cell r="BI146">
            <v>0</v>
          </cell>
          <cell r="BU146">
            <v>0</v>
          </cell>
        </row>
        <row r="147">
          <cell r="BI147">
            <v>0</v>
          </cell>
          <cell r="BU147">
            <v>0</v>
          </cell>
        </row>
        <row r="148">
          <cell r="BI148">
            <v>0</v>
          </cell>
          <cell r="BU148">
            <v>0</v>
          </cell>
        </row>
        <row r="149">
          <cell r="BI149">
            <v>0</v>
          </cell>
          <cell r="BU149">
            <v>0</v>
          </cell>
        </row>
        <row r="150">
          <cell r="BI150">
            <v>0</v>
          </cell>
          <cell r="BU150">
            <v>0</v>
          </cell>
        </row>
        <row r="151">
          <cell r="BI151">
            <v>0</v>
          </cell>
          <cell r="BU151">
            <v>0</v>
          </cell>
        </row>
        <row r="152">
          <cell r="BI152">
            <v>0</v>
          </cell>
          <cell r="BU152">
            <v>0</v>
          </cell>
        </row>
        <row r="153">
          <cell r="BI153">
            <v>0</v>
          </cell>
          <cell r="BU153">
            <v>0</v>
          </cell>
        </row>
        <row r="154">
          <cell r="BI154">
            <v>0</v>
          </cell>
          <cell r="BU154">
            <v>0</v>
          </cell>
        </row>
        <row r="155">
          <cell r="BI155">
            <v>0</v>
          </cell>
          <cell r="BU155">
            <v>0</v>
          </cell>
        </row>
        <row r="156">
          <cell r="BI156">
            <v>0</v>
          </cell>
          <cell r="BU156">
            <v>0</v>
          </cell>
        </row>
        <row r="157">
          <cell r="BI157">
            <v>0</v>
          </cell>
          <cell r="BU157">
            <v>0</v>
          </cell>
        </row>
        <row r="158">
          <cell r="BI158">
            <v>0</v>
          </cell>
          <cell r="BU158">
            <v>0</v>
          </cell>
        </row>
        <row r="159">
          <cell r="BI159">
            <v>0</v>
          </cell>
          <cell r="BU159">
            <v>0</v>
          </cell>
        </row>
        <row r="160">
          <cell r="BI160">
            <v>0</v>
          </cell>
          <cell r="BU160">
            <v>0</v>
          </cell>
        </row>
        <row r="161">
          <cell r="BI161">
            <v>0</v>
          </cell>
          <cell r="BU161">
            <v>0</v>
          </cell>
        </row>
        <row r="162">
          <cell r="BI162">
            <v>0</v>
          </cell>
          <cell r="BU162">
            <v>0</v>
          </cell>
        </row>
        <row r="163">
          <cell r="BI163">
            <v>0</v>
          </cell>
          <cell r="BU163">
            <v>0</v>
          </cell>
        </row>
        <row r="164">
          <cell r="BI164">
            <v>0</v>
          </cell>
          <cell r="BU164">
            <v>0</v>
          </cell>
        </row>
        <row r="165">
          <cell r="BI165">
            <v>0</v>
          </cell>
          <cell r="BU165">
            <v>0</v>
          </cell>
        </row>
        <row r="166">
          <cell r="BI166">
            <v>0</v>
          </cell>
          <cell r="BU166">
            <v>0</v>
          </cell>
        </row>
        <row r="167">
          <cell r="BI167">
            <v>0</v>
          </cell>
          <cell r="BU167">
            <v>0</v>
          </cell>
        </row>
        <row r="168">
          <cell r="BI168">
            <v>0</v>
          </cell>
          <cell r="BU168">
            <v>0</v>
          </cell>
        </row>
        <row r="169">
          <cell r="BI169">
            <v>0</v>
          </cell>
          <cell r="BU169">
            <v>0</v>
          </cell>
        </row>
        <row r="170">
          <cell r="BI170">
            <v>0</v>
          </cell>
          <cell r="BU170">
            <v>0</v>
          </cell>
        </row>
        <row r="171">
          <cell r="BI171">
            <v>0</v>
          </cell>
          <cell r="BU171">
            <v>0</v>
          </cell>
        </row>
        <row r="172">
          <cell r="BI172">
            <v>0</v>
          </cell>
          <cell r="BU172">
            <v>0</v>
          </cell>
        </row>
        <row r="173">
          <cell r="BI173">
            <v>0</v>
          </cell>
          <cell r="BU173">
            <v>0</v>
          </cell>
        </row>
        <row r="174">
          <cell r="BI174">
            <v>0</v>
          </cell>
          <cell r="BU174">
            <v>0</v>
          </cell>
        </row>
        <row r="175">
          <cell r="BI175">
            <v>0</v>
          </cell>
          <cell r="BU175">
            <v>0</v>
          </cell>
        </row>
        <row r="176">
          <cell r="BI176">
            <v>0</v>
          </cell>
          <cell r="BU176">
            <v>0</v>
          </cell>
        </row>
        <row r="177">
          <cell r="BI177">
            <v>0</v>
          </cell>
          <cell r="BU177">
            <v>0</v>
          </cell>
        </row>
        <row r="178">
          <cell r="BI178">
            <v>0</v>
          </cell>
          <cell r="BU178">
            <v>0</v>
          </cell>
        </row>
        <row r="179">
          <cell r="BI179">
            <v>0</v>
          </cell>
          <cell r="BU179">
            <v>0</v>
          </cell>
        </row>
        <row r="180">
          <cell r="BI180">
            <v>0</v>
          </cell>
          <cell r="BU180">
            <v>0</v>
          </cell>
        </row>
        <row r="181">
          <cell r="BI181">
            <v>0</v>
          </cell>
          <cell r="BU181">
            <v>0</v>
          </cell>
        </row>
        <row r="182">
          <cell r="BI182">
            <v>0</v>
          </cell>
          <cell r="BU182">
            <v>0</v>
          </cell>
        </row>
        <row r="183">
          <cell r="BI183">
            <v>0</v>
          </cell>
          <cell r="BU183">
            <v>0</v>
          </cell>
        </row>
        <row r="184">
          <cell r="BI184">
            <v>0</v>
          </cell>
          <cell r="BU184">
            <v>0</v>
          </cell>
        </row>
        <row r="185">
          <cell r="BI185">
            <v>0</v>
          </cell>
          <cell r="BU185">
            <v>0</v>
          </cell>
        </row>
        <row r="186">
          <cell r="BI186">
            <v>0</v>
          </cell>
          <cell r="BU186">
            <v>0</v>
          </cell>
        </row>
        <row r="187">
          <cell r="BI187">
            <v>0</v>
          </cell>
          <cell r="BU187">
            <v>0</v>
          </cell>
        </row>
        <row r="188">
          <cell r="BI188">
            <v>0</v>
          </cell>
          <cell r="BU188">
            <v>0</v>
          </cell>
        </row>
        <row r="189">
          <cell r="BI189">
            <v>0</v>
          </cell>
          <cell r="BU189">
            <v>0</v>
          </cell>
        </row>
        <row r="190">
          <cell r="BI190">
            <v>0</v>
          </cell>
          <cell r="BU190">
            <v>0</v>
          </cell>
        </row>
        <row r="191">
          <cell r="BI191">
            <v>0</v>
          </cell>
          <cell r="BU191">
            <v>0</v>
          </cell>
        </row>
        <row r="192">
          <cell r="BI192">
            <v>0</v>
          </cell>
          <cell r="BU192">
            <v>0</v>
          </cell>
        </row>
        <row r="193">
          <cell r="BI193">
            <v>0</v>
          </cell>
          <cell r="BU193">
            <v>0</v>
          </cell>
        </row>
        <row r="194">
          <cell r="BI194">
            <v>0</v>
          </cell>
          <cell r="BU194">
            <v>0</v>
          </cell>
        </row>
        <row r="195">
          <cell r="BI195">
            <v>0</v>
          </cell>
          <cell r="BU195">
            <v>0</v>
          </cell>
        </row>
        <row r="196">
          <cell r="BI196">
            <v>0</v>
          </cell>
          <cell r="BU196">
            <v>0</v>
          </cell>
        </row>
        <row r="197">
          <cell r="BI197">
            <v>0</v>
          </cell>
          <cell r="BU197">
            <v>0</v>
          </cell>
        </row>
        <row r="198">
          <cell r="BI198">
            <v>0</v>
          </cell>
          <cell r="BU198">
            <v>0</v>
          </cell>
        </row>
        <row r="199">
          <cell r="BI199">
            <v>0</v>
          </cell>
          <cell r="BU199">
            <v>0</v>
          </cell>
        </row>
        <row r="200">
          <cell r="BI200">
            <v>0</v>
          </cell>
          <cell r="BU200">
            <v>0</v>
          </cell>
        </row>
        <row r="201">
          <cell r="BI201">
            <v>0</v>
          </cell>
          <cell r="BU201">
            <v>0</v>
          </cell>
        </row>
        <row r="202">
          <cell r="BI202">
            <v>0</v>
          </cell>
          <cell r="BU202">
            <v>0</v>
          </cell>
        </row>
        <row r="203">
          <cell r="BI203">
            <v>0</v>
          </cell>
          <cell r="BU203">
            <v>0</v>
          </cell>
        </row>
        <row r="204">
          <cell r="BI204">
            <v>0</v>
          </cell>
          <cell r="BU204">
            <v>0</v>
          </cell>
        </row>
        <row r="205">
          <cell r="BI205">
            <v>0</v>
          </cell>
          <cell r="BU205">
            <v>0</v>
          </cell>
        </row>
        <row r="206">
          <cell r="BI206">
            <v>0</v>
          </cell>
          <cell r="BU206">
            <v>0</v>
          </cell>
        </row>
        <row r="207">
          <cell r="BI207">
            <v>0</v>
          </cell>
          <cell r="BU207">
            <v>0</v>
          </cell>
        </row>
        <row r="208">
          <cell r="BI208">
            <v>0</v>
          </cell>
          <cell r="BU208">
            <v>0</v>
          </cell>
        </row>
        <row r="209">
          <cell r="BI209">
            <v>0</v>
          </cell>
          <cell r="BU209">
            <v>0</v>
          </cell>
        </row>
        <row r="210">
          <cell r="BI210">
            <v>0</v>
          </cell>
          <cell r="BU210">
            <v>0</v>
          </cell>
        </row>
        <row r="211">
          <cell r="BI211">
            <v>0</v>
          </cell>
          <cell r="BU211">
            <v>0</v>
          </cell>
        </row>
        <row r="212">
          <cell r="BI212">
            <v>0</v>
          </cell>
          <cell r="BU212">
            <v>0</v>
          </cell>
        </row>
        <row r="213">
          <cell r="BI213">
            <v>0</v>
          </cell>
          <cell r="BU213">
            <v>0</v>
          </cell>
        </row>
        <row r="214">
          <cell r="BI214">
            <v>0</v>
          </cell>
          <cell r="BU214">
            <v>0</v>
          </cell>
        </row>
        <row r="215">
          <cell r="BI215">
            <v>0</v>
          </cell>
          <cell r="BU215">
            <v>0</v>
          </cell>
        </row>
        <row r="216">
          <cell r="BI216">
            <v>0</v>
          </cell>
          <cell r="BU216">
            <v>0</v>
          </cell>
        </row>
        <row r="217">
          <cell r="BI217">
            <v>0</v>
          </cell>
          <cell r="BU217">
            <v>0</v>
          </cell>
        </row>
        <row r="218">
          <cell r="BI218">
            <v>0</v>
          </cell>
          <cell r="BU218">
            <v>0</v>
          </cell>
        </row>
        <row r="219">
          <cell r="BI219">
            <v>0</v>
          </cell>
          <cell r="BU219">
            <v>0</v>
          </cell>
        </row>
        <row r="220">
          <cell r="BI220">
            <v>0</v>
          </cell>
          <cell r="BU220">
            <v>0</v>
          </cell>
        </row>
        <row r="221">
          <cell r="BI221">
            <v>0</v>
          </cell>
          <cell r="BU221">
            <v>0</v>
          </cell>
        </row>
        <row r="222">
          <cell r="BI222">
            <v>0</v>
          </cell>
          <cell r="BU222">
            <v>0</v>
          </cell>
        </row>
        <row r="223">
          <cell r="BI223">
            <v>0</v>
          </cell>
          <cell r="BU223">
            <v>0</v>
          </cell>
        </row>
        <row r="224">
          <cell r="BI224">
            <v>0</v>
          </cell>
          <cell r="BU224">
            <v>0</v>
          </cell>
        </row>
        <row r="225">
          <cell r="BI225">
            <v>0</v>
          </cell>
          <cell r="BU225">
            <v>0</v>
          </cell>
        </row>
        <row r="226">
          <cell r="BI226">
            <v>0</v>
          </cell>
          <cell r="BU226">
            <v>0</v>
          </cell>
        </row>
        <row r="227">
          <cell r="BI227">
            <v>0</v>
          </cell>
          <cell r="BU227">
            <v>0</v>
          </cell>
        </row>
        <row r="228">
          <cell r="BI228">
            <v>0</v>
          </cell>
          <cell r="BU228">
            <v>0</v>
          </cell>
        </row>
        <row r="229">
          <cell r="BI229">
            <v>0</v>
          </cell>
          <cell r="BU229">
            <v>0</v>
          </cell>
        </row>
        <row r="230">
          <cell r="BI230">
            <v>0</v>
          </cell>
          <cell r="BU230">
            <v>0</v>
          </cell>
        </row>
        <row r="231">
          <cell r="BI231">
            <v>0</v>
          </cell>
          <cell r="BU231">
            <v>0</v>
          </cell>
        </row>
        <row r="232">
          <cell r="BI232">
            <v>0</v>
          </cell>
          <cell r="BU232">
            <v>174891.99014282227</v>
          </cell>
        </row>
        <row r="233">
          <cell r="BI233">
            <v>0</v>
          </cell>
          <cell r="BU233">
            <v>61067.400390625</v>
          </cell>
        </row>
        <row r="234">
          <cell r="BI234">
            <v>0</v>
          </cell>
          <cell r="BU234">
            <v>150117.642578125</v>
          </cell>
        </row>
        <row r="235">
          <cell r="BI235">
            <v>0</v>
          </cell>
          <cell r="BU235">
            <v>0</v>
          </cell>
        </row>
        <row r="236">
          <cell r="BI236">
            <v>0</v>
          </cell>
          <cell r="BU236">
            <v>0</v>
          </cell>
        </row>
        <row r="237">
          <cell r="BI237">
            <v>0</v>
          </cell>
          <cell r="BU237">
            <v>0</v>
          </cell>
        </row>
        <row r="238">
          <cell r="BI238">
            <v>0</v>
          </cell>
          <cell r="BU238">
            <v>0</v>
          </cell>
        </row>
        <row r="239">
          <cell r="BI239">
            <v>0</v>
          </cell>
          <cell r="BU239">
            <v>0</v>
          </cell>
        </row>
        <row r="240">
          <cell r="BI240">
            <v>0</v>
          </cell>
          <cell r="BU240">
            <v>0</v>
          </cell>
        </row>
        <row r="241">
          <cell r="BI241">
            <v>0</v>
          </cell>
          <cell r="BU241">
            <v>0</v>
          </cell>
        </row>
        <row r="242">
          <cell r="BI242">
            <v>0</v>
          </cell>
          <cell r="BU242">
            <v>0</v>
          </cell>
        </row>
        <row r="243">
          <cell r="BI243">
            <v>0</v>
          </cell>
          <cell r="BU243">
            <v>0</v>
          </cell>
        </row>
        <row r="244">
          <cell r="BI244">
            <v>0</v>
          </cell>
          <cell r="BU244">
            <v>0</v>
          </cell>
        </row>
        <row r="245">
          <cell r="BI245">
            <v>0</v>
          </cell>
          <cell r="BU245">
            <v>0</v>
          </cell>
        </row>
        <row r="246">
          <cell r="BI246">
            <v>0</v>
          </cell>
          <cell r="BU246">
            <v>0</v>
          </cell>
        </row>
        <row r="247">
          <cell r="BI247">
            <v>0</v>
          </cell>
          <cell r="BU247">
            <v>0</v>
          </cell>
        </row>
        <row r="248">
          <cell r="BI248">
            <v>0</v>
          </cell>
          <cell r="BU248">
            <v>883.32000732421875</v>
          </cell>
        </row>
        <row r="249">
          <cell r="BI249">
            <v>0</v>
          </cell>
          <cell r="BU249">
            <v>0</v>
          </cell>
        </row>
        <row r="250">
          <cell r="BI250">
            <v>0</v>
          </cell>
          <cell r="BU250">
            <v>7025.59130859375</v>
          </cell>
        </row>
        <row r="251">
          <cell r="BI251">
            <v>0</v>
          </cell>
          <cell r="BU251">
            <v>0</v>
          </cell>
        </row>
        <row r="252">
          <cell r="BI252">
            <v>0</v>
          </cell>
          <cell r="BU252">
            <v>0</v>
          </cell>
        </row>
        <row r="253">
          <cell r="BI253">
            <v>0</v>
          </cell>
          <cell r="BU253">
            <v>0</v>
          </cell>
        </row>
        <row r="254">
          <cell r="BI254">
            <v>0</v>
          </cell>
          <cell r="BU254">
            <v>0</v>
          </cell>
        </row>
        <row r="255">
          <cell r="BI255">
            <v>0</v>
          </cell>
          <cell r="BU255">
            <v>0</v>
          </cell>
        </row>
        <row r="256">
          <cell r="BI256">
            <v>0</v>
          </cell>
          <cell r="BU256">
            <v>0</v>
          </cell>
        </row>
        <row r="257">
          <cell r="BI257">
            <v>0</v>
          </cell>
          <cell r="BU257">
            <v>0</v>
          </cell>
        </row>
        <row r="258">
          <cell r="BI258">
            <v>0</v>
          </cell>
          <cell r="BU258">
            <v>0</v>
          </cell>
        </row>
        <row r="259">
          <cell r="BI259">
            <v>0</v>
          </cell>
          <cell r="BU259">
            <v>0</v>
          </cell>
        </row>
        <row r="260">
          <cell r="BI260">
            <v>0</v>
          </cell>
          <cell r="BU260">
            <v>256.02000045776367</v>
          </cell>
        </row>
        <row r="261">
          <cell r="BI261">
            <v>0</v>
          </cell>
          <cell r="BU261">
            <v>0</v>
          </cell>
        </row>
        <row r="262">
          <cell r="BI262">
            <v>0</v>
          </cell>
          <cell r="BU262">
            <v>0</v>
          </cell>
        </row>
        <row r="263">
          <cell r="BI263">
            <v>0</v>
          </cell>
          <cell r="BU263">
            <v>0</v>
          </cell>
        </row>
        <row r="264">
          <cell r="BI264">
            <v>0</v>
          </cell>
          <cell r="BU264">
            <v>0</v>
          </cell>
        </row>
        <row r="265">
          <cell r="BI265">
            <v>0</v>
          </cell>
          <cell r="BU265">
            <v>16384.856811523438</v>
          </cell>
        </row>
        <row r="266">
          <cell r="BI266">
            <v>0</v>
          </cell>
          <cell r="BU266">
            <v>0</v>
          </cell>
        </row>
        <row r="267">
          <cell r="BI267">
            <v>0</v>
          </cell>
          <cell r="BU267">
            <v>0</v>
          </cell>
        </row>
        <row r="268">
          <cell r="BI268">
            <v>0</v>
          </cell>
          <cell r="BU268">
            <v>15888.284423828125</v>
          </cell>
        </row>
        <row r="269">
          <cell r="BI269">
            <v>0</v>
          </cell>
          <cell r="BU269">
            <v>0</v>
          </cell>
        </row>
        <row r="270">
          <cell r="BI270">
            <v>0</v>
          </cell>
          <cell r="BU270">
            <v>0</v>
          </cell>
        </row>
        <row r="271">
          <cell r="BI271">
            <v>0</v>
          </cell>
          <cell r="BU271">
            <v>0</v>
          </cell>
        </row>
        <row r="272">
          <cell r="BI272">
            <v>0</v>
          </cell>
          <cell r="BU272">
            <v>0</v>
          </cell>
        </row>
        <row r="273">
          <cell r="BI273">
            <v>0</v>
          </cell>
          <cell r="BU273">
            <v>0</v>
          </cell>
        </row>
        <row r="274">
          <cell r="BI274">
            <v>0</v>
          </cell>
          <cell r="BU274">
            <v>0</v>
          </cell>
        </row>
        <row r="275">
          <cell r="BI275">
            <v>0</v>
          </cell>
          <cell r="BU275">
            <v>0</v>
          </cell>
        </row>
        <row r="276">
          <cell r="BI276">
            <v>0</v>
          </cell>
          <cell r="BU276">
            <v>0</v>
          </cell>
        </row>
        <row r="277">
          <cell r="BI277">
            <v>0</v>
          </cell>
          <cell r="BU277">
            <v>0</v>
          </cell>
        </row>
        <row r="278">
          <cell r="BI278">
            <v>0</v>
          </cell>
          <cell r="BU278">
            <v>0</v>
          </cell>
        </row>
        <row r="279">
          <cell r="BI279">
            <v>0</v>
          </cell>
          <cell r="BU279">
            <v>0</v>
          </cell>
        </row>
        <row r="280">
          <cell r="BI280">
            <v>0</v>
          </cell>
          <cell r="BU280">
            <v>0</v>
          </cell>
        </row>
        <row r="281">
          <cell r="BI281">
            <v>0</v>
          </cell>
          <cell r="BU281">
            <v>0</v>
          </cell>
        </row>
        <row r="282">
          <cell r="BI282">
            <v>0</v>
          </cell>
          <cell r="BU282">
            <v>0</v>
          </cell>
        </row>
        <row r="283">
          <cell r="BI283">
            <v>0</v>
          </cell>
          <cell r="BU283">
            <v>0</v>
          </cell>
        </row>
        <row r="284">
          <cell r="BI284">
            <v>0</v>
          </cell>
          <cell r="BU284">
            <v>0</v>
          </cell>
        </row>
        <row r="285">
          <cell r="BI285">
            <v>0</v>
          </cell>
          <cell r="BU285">
            <v>0</v>
          </cell>
        </row>
        <row r="286">
          <cell r="BI286">
            <v>0</v>
          </cell>
          <cell r="BU286">
            <v>0</v>
          </cell>
        </row>
        <row r="287">
          <cell r="BI287">
            <v>0</v>
          </cell>
          <cell r="BU287">
            <v>0</v>
          </cell>
        </row>
        <row r="288">
          <cell r="BI288">
            <v>0</v>
          </cell>
          <cell r="BU288">
            <v>0</v>
          </cell>
        </row>
        <row r="289">
          <cell r="BI289">
            <v>0</v>
          </cell>
          <cell r="BU289">
            <v>0</v>
          </cell>
        </row>
        <row r="290">
          <cell r="BI290">
            <v>0</v>
          </cell>
          <cell r="BU290">
            <v>0</v>
          </cell>
        </row>
        <row r="291">
          <cell r="BI291">
            <v>0</v>
          </cell>
          <cell r="BU291">
            <v>0</v>
          </cell>
        </row>
        <row r="292">
          <cell r="BI292">
            <v>0</v>
          </cell>
          <cell r="BU292">
            <v>0</v>
          </cell>
        </row>
        <row r="293">
          <cell r="BI293">
            <v>0</v>
          </cell>
          <cell r="BU293">
            <v>0</v>
          </cell>
        </row>
        <row r="294">
          <cell r="BI294">
            <v>0</v>
          </cell>
          <cell r="BU294">
            <v>0</v>
          </cell>
        </row>
        <row r="295">
          <cell r="BI295">
            <v>0</v>
          </cell>
          <cell r="BU295">
            <v>0</v>
          </cell>
        </row>
        <row r="296">
          <cell r="BI296">
            <v>0</v>
          </cell>
          <cell r="BU296">
            <v>0</v>
          </cell>
        </row>
        <row r="297">
          <cell r="BI297">
            <v>0</v>
          </cell>
          <cell r="BU297">
            <v>0</v>
          </cell>
        </row>
        <row r="298">
          <cell r="BI298">
            <v>0</v>
          </cell>
          <cell r="BU298">
            <v>0</v>
          </cell>
        </row>
        <row r="299">
          <cell r="BI299">
            <v>0</v>
          </cell>
          <cell r="BU299">
            <v>0</v>
          </cell>
        </row>
        <row r="300">
          <cell r="BI300">
            <v>0</v>
          </cell>
          <cell r="BU300">
            <v>0</v>
          </cell>
        </row>
        <row r="301">
          <cell r="BI301">
            <v>0</v>
          </cell>
          <cell r="BU301">
            <v>0</v>
          </cell>
        </row>
        <row r="302">
          <cell r="BI302">
            <v>0</v>
          </cell>
          <cell r="BU302">
            <v>0</v>
          </cell>
        </row>
        <row r="303">
          <cell r="BI303">
            <v>0</v>
          </cell>
          <cell r="BU303">
            <v>0</v>
          </cell>
        </row>
        <row r="304">
          <cell r="BI304">
            <v>0</v>
          </cell>
          <cell r="BU304">
            <v>0</v>
          </cell>
        </row>
        <row r="305">
          <cell r="BI305">
            <v>0</v>
          </cell>
          <cell r="BU305">
            <v>0</v>
          </cell>
        </row>
        <row r="306">
          <cell r="BI306">
            <v>0</v>
          </cell>
          <cell r="BU306">
            <v>0</v>
          </cell>
        </row>
        <row r="307">
          <cell r="BI307">
            <v>0</v>
          </cell>
          <cell r="BU307">
            <v>0</v>
          </cell>
        </row>
        <row r="308">
          <cell r="BI308">
            <v>0</v>
          </cell>
          <cell r="BU308">
            <v>0</v>
          </cell>
        </row>
        <row r="309">
          <cell r="BI309">
            <v>0</v>
          </cell>
          <cell r="BU309">
            <v>0</v>
          </cell>
        </row>
        <row r="310">
          <cell r="BI310">
            <v>0</v>
          </cell>
          <cell r="BU310">
            <v>0</v>
          </cell>
        </row>
        <row r="311">
          <cell r="BI311">
            <v>0</v>
          </cell>
          <cell r="BU311">
            <v>6247.675048828125</v>
          </cell>
        </row>
        <row r="312">
          <cell r="BI312">
            <v>0</v>
          </cell>
          <cell r="BU312">
            <v>0</v>
          </cell>
        </row>
        <row r="313">
          <cell r="BI313">
            <v>0</v>
          </cell>
          <cell r="BU313">
            <v>0</v>
          </cell>
        </row>
        <row r="314">
          <cell r="BI314">
            <v>0</v>
          </cell>
          <cell r="BU314">
            <v>0</v>
          </cell>
        </row>
        <row r="315">
          <cell r="BI315">
            <v>0</v>
          </cell>
          <cell r="BU315">
            <v>0</v>
          </cell>
        </row>
        <row r="316">
          <cell r="BI316">
            <v>0</v>
          </cell>
          <cell r="BU316">
            <v>0</v>
          </cell>
        </row>
        <row r="317">
          <cell r="BI317">
            <v>0</v>
          </cell>
          <cell r="BU317">
            <v>0</v>
          </cell>
        </row>
        <row r="318">
          <cell r="BI318">
            <v>0</v>
          </cell>
          <cell r="BU318">
            <v>0</v>
          </cell>
        </row>
        <row r="319">
          <cell r="BI319">
            <v>0</v>
          </cell>
          <cell r="BU319">
            <v>61230.22216796875</v>
          </cell>
        </row>
        <row r="320">
          <cell r="BI320">
            <v>0</v>
          </cell>
          <cell r="BU320">
            <v>0</v>
          </cell>
        </row>
        <row r="321">
          <cell r="BI321">
            <v>0</v>
          </cell>
          <cell r="BU321">
            <v>0</v>
          </cell>
        </row>
        <row r="322">
          <cell r="BI322">
            <v>0</v>
          </cell>
          <cell r="BU322">
            <v>0</v>
          </cell>
        </row>
        <row r="323">
          <cell r="BI323">
            <v>0</v>
          </cell>
          <cell r="BU323">
            <v>0</v>
          </cell>
        </row>
        <row r="324">
          <cell r="BI324">
            <v>0</v>
          </cell>
          <cell r="BU324">
            <v>0</v>
          </cell>
        </row>
        <row r="325">
          <cell r="BI325">
            <v>0</v>
          </cell>
          <cell r="BU325">
            <v>0</v>
          </cell>
        </row>
        <row r="326">
          <cell r="BI326">
            <v>0</v>
          </cell>
          <cell r="BU326">
            <v>0</v>
          </cell>
        </row>
        <row r="327">
          <cell r="BI327">
            <v>0</v>
          </cell>
          <cell r="BU327">
            <v>0</v>
          </cell>
        </row>
        <row r="328">
          <cell r="BI328">
            <v>0</v>
          </cell>
          <cell r="BU328">
            <v>0</v>
          </cell>
        </row>
        <row r="329">
          <cell r="BI329">
            <v>0</v>
          </cell>
          <cell r="BU329">
            <v>0</v>
          </cell>
        </row>
        <row r="330">
          <cell r="BI330">
            <v>0</v>
          </cell>
          <cell r="BU330">
            <v>0</v>
          </cell>
        </row>
        <row r="331">
          <cell r="BI331">
            <v>0</v>
          </cell>
          <cell r="BU331">
            <v>0</v>
          </cell>
        </row>
        <row r="332">
          <cell r="BI332">
            <v>0</v>
          </cell>
          <cell r="BU332">
            <v>0</v>
          </cell>
        </row>
        <row r="333">
          <cell r="BI333">
            <v>0</v>
          </cell>
          <cell r="BU333">
            <v>0</v>
          </cell>
        </row>
        <row r="334">
          <cell r="BI334">
            <v>0</v>
          </cell>
          <cell r="BU334">
            <v>0</v>
          </cell>
        </row>
        <row r="335">
          <cell r="BI335">
            <v>0</v>
          </cell>
          <cell r="BU335">
            <v>0</v>
          </cell>
        </row>
        <row r="336">
          <cell r="BI336">
            <v>0</v>
          </cell>
          <cell r="BU336">
            <v>0</v>
          </cell>
        </row>
        <row r="337">
          <cell r="BI337">
            <v>0</v>
          </cell>
          <cell r="BU337">
            <v>0</v>
          </cell>
        </row>
        <row r="338">
          <cell r="BI338">
            <v>0</v>
          </cell>
          <cell r="BU338">
            <v>29398.036148071289</v>
          </cell>
        </row>
        <row r="339">
          <cell r="BI339">
            <v>0</v>
          </cell>
          <cell r="BU339">
            <v>0</v>
          </cell>
        </row>
        <row r="340">
          <cell r="BI340">
            <v>0</v>
          </cell>
          <cell r="BU340">
            <v>0</v>
          </cell>
        </row>
        <row r="341">
          <cell r="BI341">
            <v>0</v>
          </cell>
          <cell r="BU341">
            <v>0</v>
          </cell>
        </row>
        <row r="342">
          <cell r="BI342">
            <v>0</v>
          </cell>
          <cell r="BU342">
            <v>0</v>
          </cell>
        </row>
        <row r="343">
          <cell r="BI343">
            <v>0</v>
          </cell>
          <cell r="BU343">
            <v>0</v>
          </cell>
        </row>
        <row r="344">
          <cell r="BI344">
            <v>0</v>
          </cell>
          <cell r="BU344">
            <v>0</v>
          </cell>
        </row>
        <row r="345">
          <cell r="BI345">
            <v>0</v>
          </cell>
          <cell r="BU345">
            <v>0</v>
          </cell>
        </row>
        <row r="346">
          <cell r="BI346">
            <v>0</v>
          </cell>
          <cell r="BU346">
            <v>0</v>
          </cell>
        </row>
        <row r="347">
          <cell r="BI347">
            <v>0</v>
          </cell>
          <cell r="BU347">
            <v>0</v>
          </cell>
        </row>
        <row r="348">
          <cell r="BI348">
            <v>0</v>
          </cell>
          <cell r="BU348">
            <v>0</v>
          </cell>
        </row>
        <row r="349">
          <cell r="BI349">
            <v>0</v>
          </cell>
          <cell r="BU349">
            <v>0</v>
          </cell>
        </row>
        <row r="350">
          <cell r="BI350">
            <v>0</v>
          </cell>
          <cell r="BU350">
            <v>0</v>
          </cell>
        </row>
        <row r="351">
          <cell r="BI351">
            <v>0</v>
          </cell>
          <cell r="BU351">
            <v>0</v>
          </cell>
        </row>
        <row r="352">
          <cell r="BI352">
            <v>0</v>
          </cell>
          <cell r="BU352">
            <v>0</v>
          </cell>
        </row>
        <row r="353">
          <cell r="BI353">
            <v>0</v>
          </cell>
          <cell r="BU353">
            <v>0</v>
          </cell>
        </row>
        <row r="354">
          <cell r="BI354">
            <v>0</v>
          </cell>
          <cell r="BU354">
            <v>0</v>
          </cell>
        </row>
        <row r="355">
          <cell r="BI355">
            <v>0</v>
          </cell>
          <cell r="BU355">
            <v>0</v>
          </cell>
        </row>
        <row r="356">
          <cell r="BI356">
            <v>0</v>
          </cell>
          <cell r="BU356">
            <v>0</v>
          </cell>
        </row>
        <row r="357">
          <cell r="BI357">
            <v>0</v>
          </cell>
          <cell r="BU357">
            <v>0</v>
          </cell>
        </row>
        <row r="358">
          <cell r="BI358">
            <v>0</v>
          </cell>
          <cell r="BU358">
            <v>0</v>
          </cell>
        </row>
        <row r="359">
          <cell r="BI359">
            <v>0</v>
          </cell>
          <cell r="BU359">
            <v>0</v>
          </cell>
        </row>
        <row r="360">
          <cell r="BI360">
            <v>0</v>
          </cell>
          <cell r="BU360">
            <v>0</v>
          </cell>
        </row>
        <row r="361">
          <cell r="BI361">
            <v>0</v>
          </cell>
          <cell r="BU361">
            <v>0</v>
          </cell>
        </row>
        <row r="362">
          <cell r="BI362">
            <v>0</v>
          </cell>
          <cell r="BU362">
            <v>0</v>
          </cell>
        </row>
        <row r="363">
          <cell r="BI363">
            <v>0</v>
          </cell>
          <cell r="BU363">
            <v>0</v>
          </cell>
        </row>
        <row r="364">
          <cell r="BI364">
            <v>0</v>
          </cell>
          <cell r="BU364">
            <v>0</v>
          </cell>
        </row>
        <row r="365">
          <cell r="BI365">
            <v>0</v>
          </cell>
          <cell r="BU365">
            <v>0</v>
          </cell>
        </row>
        <row r="366">
          <cell r="BI366">
            <v>0</v>
          </cell>
          <cell r="BU366">
            <v>0</v>
          </cell>
        </row>
        <row r="367">
          <cell r="BI367">
            <v>0</v>
          </cell>
          <cell r="BU367">
            <v>0</v>
          </cell>
        </row>
        <row r="368">
          <cell r="BI368">
            <v>0</v>
          </cell>
          <cell r="BU368">
            <v>0</v>
          </cell>
        </row>
        <row r="369">
          <cell r="BI369">
            <v>0</v>
          </cell>
          <cell r="BU369">
            <v>0</v>
          </cell>
        </row>
        <row r="370">
          <cell r="BI370">
            <v>0</v>
          </cell>
          <cell r="BU370">
            <v>0</v>
          </cell>
        </row>
        <row r="371">
          <cell r="BI371">
            <v>0</v>
          </cell>
          <cell r="BU371">
            <v>0</v>
          </cell>
        </row>
        <row r="372">
          <cell r="BI372">
            <v>0</v>
          </cell>
          <cell r="BU372">
            <v>0</v>
          </cell>
        </row>
        <row r="373">
          <cell r="BI373">
            <v>0</v>
          </cell>
          <cell r="BU373">
            <v>0</v>
          </cell>
        </row>
        <row r="374">
          <cell r="BI374">
            <v>0</v>
          </cell>
          <cell r="BU374">
            <v>0</v>
          </cell>
        </row>
        <row r="375">
          <cell r="BI375">
            <v>0</v>
          </cell>
          <cell r="BU375">
            <v>0</v>
          </cell>
        </row>
        <row r="376">
          <cell r="BI376">
            <v>0</v>
          </cell>
          <cell r="BU376">
            <v>0</v>
          </cell>
        </row>
        <row r="377">
          <cell r="BI377">
            <v>0</v>
          </cell>
          <cell r="BU377">
            <v>0</v>
          </cell>
        </row>
        <row r="378">
          <cell r="BI378">
            <v>0</v>
          </cell>
          <cell r="BU378">
            <v>0</v>
          </cell>
        </row>
        <row r="379">
          <cell r="BI379">
            <v>0</v>
          </cell>
          <cell r="BU379">
            <v>0</v>
          </cell>
        </row>
        <row r="380">
          <cell r="BI380">
            <v>0</v>
          </cell>
          <cell r="BU380">
            <v>0</v>
          </cell>
        </row>
        <row r="381">
          <cell r="BI381">
            <v>0</v>
          </cell>
          <cell r="BU381">
            <v>0</v>
          </cell>
        </row>
        <row r="382">
          <cell r="BI382">
            <v>0</v>
          </cell>
          <cell r="BU382">
            <v>0</v>
          </cell>
        </row>
        <row r="383">
          <cell r="BI383">
            <v>0</v>
          </cell>
          <cell r="BU383">
            <v>0</v>
          </cell>
        </row>
        <row r="384">
          <cell r="BI384">
            <v>0</v>
          </cell>
          <cell r="BU384">
            <v>0</v>
          </cell>
        </row>
        <row r="385">
          <cell r="BI385">
            <v>0</v>
          </cell>
          <cell r="BU385">
            <v>0</v>
          </cell>
        </row>
        <row r="386">
          <cell r="BI386">
            <v>0</v>
          </cell>
          <cell r="BU386">
            <v>0</v>
          </cell>
        </row>
        <row r="387">
          <cell r="BI387">
            <v>0</v>
          </cell>
          <cell r="BU387">
            <v>0</v>
          </cell>
        </row>
        <row r="388">
          <cell r="BI388">
            <v>0</v>
          </cell>
          <cell r="BU388">
            <v>0</v>
          </cell>
        </row>
        <row r="389">
          <cell r="BI389">
            <v>0</v>
          </cell>
          <cell r="BU389">
            <v>0</v>
          </cell>
        </row>
        <row r="390">
          <cell r="BI390">
            <v>0</v>
          </cell>
          <cell r="BU390">
            <v>0</v>
          </cell>
        </row>
        <row r="391">
          <cell r="BI391">
            <v>0</v>
          </cell>
          <cell r="BU391">
            <v>0</v>
          </cell>
        </row>
        <row r="392">
          <cell r="BI392">
            <v>0</v>
          </cell>
          <cell r="BU392">
            <v>0</v>
          </cell>
        </row>
        <row r="393">
          <cell r="BI393">
            <v>0</v>
          </cell>
          <cell r="BU393">
            <v>0</v>
          </cell>
        </row>
        <row r="394">
          <cell r="BI394">
            <v>0</v>
          </cell>
          <cell r="BU394">
            <v>0</v>
          </cell>
        </row>
        <row r="395">
          <cell r="BI395">
            <v>0</v>
          </cell>
          <cell r="BU395">
            <v>0</v>
          </cell>
        </row>
        <row r="396">
          <cell r="BI396">
            <v>0</v>
          </cell>
          <cell r="BU396">
            <v>0</v>
          </cell>
        </row>
        <row r="397">
          <cell r="BI397">
            <v>0</v>
          </cell>
          <cell r="BU397">
            <v>0</v>
          </cell>
        </row>
        <row r="398">
          <cell r="BI398">
            <v>0</v>
          </cell>
          <cell r="BU398">
            <v>0</v>
          </cell>
        </row>
        <row r="399">
          <cell r="BI399">
            <v>0</v>
          </cell>
          <cell r="BU399">
            <v>0</v>
          </cell>
        </row>
        <row r="400">
          <cell r="BI400">
            <v>0</v>
          </cell>
          <cell r="BU400">
            <v>0</v>
          </cell>
        </row>
        <row r="401">
          <cell r="BI401">
            <v>0</v>
          </cell>
          <cell r="BU401">
            <v>0</v>
          </cell>
        </row>
        <row r="402">
          <cell r="BI402">
            <v>0</v>
          </cell>
          <cell r="BU402">
            <v>0</v>
          </cell>
        </row>
        <row r="403">
          <cell r="BI403">
            <v>0</v>
          </cell>
          <cell r="BU403">
            <v>0</v>
          </cell>
        </row>
        <row r="404">
          <cell r="BI404">
            <v>0</v>
          </cell>
          <cell r="BU404">
            <v>0</v>
          </cell>
        </row>
        <row r="405">
          <cell r="BI405">
            <v>0</v>
          </cell>
          <cell r="BU405">
            <v>0</v>
          </cell>
        </row>
        <row r="406">
          <cell r="BI406">
            <v>0</v>
          </cell>
          <cell r="BU406">
            <v>0</v>
          </cell>
        </row>
        <row r="407">
          <cell r="BI407">
            <v>0</v>
          </cell>
          <cell r="BU407">
            <v>0</v>
          </cell>
        </row>
        <row r="408">
          <cell r="BI408">
            <v>0</v>
          </cell>
          <cell r="BU408">
            <v>0</v>
          </cell>
        </row>
        <row r="409">
          <cell r="BI409">
            <v>0</v>
          </cell>
          <cell r="BU409">
            <v>0</v>
          </cell>
        </row>
        <row r="410">
          <cell r="BI410">
            <v>0</v>
          </cell>
          <cell r="BU410">
            <v>0</v>
          </cell>
        </row>
        <row r="411">
          <cell r="BI411">
            <v>0</v>
          </cell>
          <cell r="BU411">
            <v>0</v>
          </cell>
        </row>
        <row r="412">
          <cell r="BI412">
            <v>0</v>
          </cell>
          <cell r="BU412">
            <v>0</v>
          </cell>
        </row>
        <row r="413">
          <cell r="BI413">
            <v>0</v>
          </cell>
          <cell r="BU413">
            <v>0</v>
          </cell>
        </row>
        <row r="414">
          <cell r="BI414">
            <v>0</v>
          </cell>
          <cell r="BU414">
            <v>0</v>
          </cell>
        </row>
        <row r="415">
          <cell r="BI415">
            <v>0</v>
          </cell>
          <cell r="BU415">
            <v>0</v>
          </cell>
        </row>
        <row r="416">
          <cell r="BI416">
            <v>0</v>
          </cell>
          <cell r="BU416">
            <v>0</v>
          </cell>
        </row>
        <row r="417">
          <cell r="BI417">
            <v>0</v>
          </cell>
          <cell r="BU417">
            <v>0</v>
          </cell>
        </row>
        <row r="418">
          <cell r="BI418">
            <v>0</v>
          </cell>
          <cell r="BU418">
            <v>0</v>
          </cell>
        </row>
        <row r="419">
          <cell r="BI419">
            <v>0</v>
          </cell>
          <cell r="BU419">
            <v>0</v>
          </cell>
        </row>
        <row r="420">
          <cell r="BI420">
            <v>0</v>
          </cell>
          <cell r="BU420">
            <v>0</v>
          </cell>
        </row>
        <row r="421">
          <cell r="BI421">
            <v>0</v>
          </cell>
          <cell r="BU421">
            <v>0</v>
          </cell>
        </row>
        <row r="422">
          <cell r="BI422">
            <v>0</v>
          </cell>
          <cell r="BU422">
            <v>0</v>
          </cell>
        </row>
        <row r="423">
          <cell r="BI423">
            <v>0</v>
          </cell>
          <cell r="BU423">
            <v>0</v>
          </cell>
        </row>
        <row r="424">
          <cell r="BI424">
            <v>0</v>
          </cell>
          <cell r="BU424">
            <v>0</v>
          </cell>
        </row>
        <row r="425">
          <cell r="BI425">
            <v>0</v>
          </cell>
          <cell r="BU425">
            <v>0</v>
          </cell>
        </row>
        <row r="426">
          <cell r="BI426">
            <v>0</v>
          </cell>
          <cell r="BU426">
            <v>0</v>
          </cell>
        </row>
        <row r="427">
          <cell r="BI427">
            <v>0</v>
          </cell>
          <cell r="BU427">
            <v>0</v>
          </cell>
        </row>
        <row r="428">
          <cell r="BI428">
            <v>0</v>
          </cell>
          <cell r="BU428">
            <v>0</v>
          </cell>
        </row>
        <row r="429">
          <cell r="BI429">
            <v>0</v>
          </cell>
          <cell r="BU429">
            <v>0</v>
          </cell>
        </row>
        <row r="430">
          <cell r="BI430">
            <v>0</v>
          </cell>
          <cell r="BU430">
            <v>0</v>
          </cell>
        </row>
        <row r="431">
          <cell r="BI431">
            <v>0</v>
          </cell>
          <cell r="BU431">
            <v>0</v>
          </cell>
        </row>
        <row r="432">
          <cell r="BI432">
            <v>0</v>
          </cell>
          <cell r="BU432">
            <v>0</v>
          </cell>
        </row>
        <row r="433">
          <cell r="BI433">
            <v>0</v>
          </cell>
          <cell r="BU433">
            <v>0</v>
          </cell>
        </row>
        <row r="434">
          <cell r="BI434">
            <v>0</v>
          </cell>
          <cell r="BU434">
            <v>0</v>
          </cell>
        </row>
        <row r="435">
          <cell r="BI435">
            <v>0</v>
          </cell>
          <cell r="BU435">
            <v>0</v>
          </cell>
        </row>
        <row r="436">
          <cell r="BI436">
            <v>0</v>
          </cell>
          <cell r="BU436">
            <v>0</v>
          </cell>
        </row>
        <row r="437">
          <cell r="BI437">
            <v>0</v>
          </cell>
          <cell r="BU437">
            <v>0</v>
          </cell>
        </row>
        <row r="438">
          <cell r="BI438">
            <v>0</v>
          </cell>
          <cell r="BU438">
            <v>0</v>
          </cell>
        </row>
        <row r="439">
          <cell r="BI439">
            <v>0</v>
          </cell>
          <cell r="BU439">
            <v>0</v>
          </cell>
        </row>
        <row r="440">
          <cell r="BI440">
            <v>0</v>
          </cell>
          <cell r="BU440">
            <v>0</v>
          </cell>
        </row>
        <row r="441">
          <cell r="BI441">
            <v>0</v>
          </cell>
          <cell r="BU441">
            <v>0</v>
          </cell>
        </row>
        <row r="442">
          <cell r="BI442">
            <v>0</v>
          </cell>
          <cell r="BU442">
            <v>0</v>
          </cell>
        </row>
        <row r="443">
          <cell r="BI443">
            <v>0</v>
          </cell>
          <cell r="BU443">
            <v>0</v>
          </cell>
        </row>
        <row r="444">
          <cell r="BI444">
            <v>0</v>
          </cell>
          <cell r="BU444">
            <v>0</v>
          </cell>
        </row>
        <row r="445">
          <cell r="BI445">
            <v>0</v>
          </cell>
          <cell r="BU445">
            <v>0</v>
          </cell>
        </row>
        <row r="446">
          <cell r="BI446">
            <v>0</v>
          </cell>
          <cell r="BU446">
            <v>0</v>
          </cell>
        </row>
        <row r="447">
          <cell r="BI447">
            <v>0</v>
          </cell>
          <cell r="BU447">
            <v>0</v>
          </cell>
        </row>
        <row r="448">
          <cell r="BI448">
            <v>0</v>
          </cell>
          <cell r="BU448">
            <v>0</v>
          </cell>
        </row>
        <row r="449">
          <cell r="BI449">
            <v>0</v>
          </cell>
          <cell r="BU449">
            <v>0</v>
          </cell>
        </row>
        <row r="450">
          <cell r="BI450">
            <v>0</v>
          </cell>
          <cell r="BU450">
            <v>0</v>
          </cell>
        </row>
        <row r="451">
          <cell r="BI451">
            <v>0</v>
          </cell>
          <cell r="BU451">
            <v>0</v>
          </cell>
        </row>
        <row r="452">
          <cell r="BI452">
            <v>0</v>
          </cell>
          <cell r="BU452">
            <v>0</v>
          </cell>
        </row>
        <row r="453">
          <cell r="BI453">
            <v>0</v>
          </cell>
          <cell r="BU453">
            <v>0</v>
          </cell>
        </row>
        <row r="454">
          <cell r="BI454">
            <v>0</v>
          </cell>
          <cell r="BU454">
            <v>0</v>
          </cell>
        </row>
        <row r="455">
          <cell r="BI455">
            <v>0</v>
          </cell>
          <cell r="BU455">
            <v>0</v>
          </cell>
        </row>
        <row r="456">
          <cell r="BI456">
            <v>0</v>
          </cell>
          <cell r="BU456">
            <v>0</v>
          </cell>
        </row>
        <row r="457">
          <cell r="BI457">
            <v>0</v>
          </cell>
          <cell r="BU457">
            <v>0</v>
          </cell>
        </row>
        <row r="458">
          <cell r="BI458">
            <v>0</v>
          </cell>
          <cell r="BU458">
            <v>0</v>
          </cell>
        </row>
        <row r="459">
          <cell r="BI459">
            <v>0</v>
          </cell>
          <cell r="BU459">
            <v>0</v>
          </cell>
        </row>
        <row r="460">
          <cell r="BI460">
            <v>0</v>
          </cell>
          <cell r="BU460">
            <v>0</v>
          </cell>
        </row>
        <row r="461">
          <cell r="BI461">
            <v>0</v>
          </cell>
          <cell r="BU461">
            <v>0</v>
          </cell>
        </row>
        <row r="462">
          <cell r="BI462">
            <v>0</v>
          </cell>
          <cell r="BU462">
            <v>0</v>
          </cell>
        </row>
        <row r="463">
          <cell r="BI463">
            <v>0</v>
          </cell>
          <cell r="BU463">
            <v>0</v>
          </cell>
        </row>
        <row r="464">
          <cell r="BI464">
            <v>0</v>
          </cell>
          <cell r="BU464">
            <v>0</v>
          </cell>
        </row>
        <row r="465">
          <cell r="BI465">
            <v>0</v>
          </cell>
          <cell r="BU465">
            <v>0</v>
          </cell>
        </row>
        <row r="466">
          <cell r="BI466">
            <v>0</v>
          </cell>
          <cell r="BU466">
            <v>0</v>
          </cell>
        </row>
        <row r="467">
          <cell r="BI467">
            <v>0</v>
          </cell>
          <cell r="BU467">
            <v>0</v>
          </cell>
        </row>
        <row r="468">
          <cell r="BI468">
            <v>0</v>
          </cell>
          <cell r="BU468">
            <v>0</v>
          </cell>
        </row>
        <row r="469">
          <cell r="BI469">
            <v>0</v>
          </cell>
          <cell r="BU469">
            <v>0</v>
          </cell>
        </row>
        <row r="470">
          <cell r="BI470">
            <v>0</v>
          </cell>
          <cell r="BU470">
            <v>0</v>
          </cell>
        </row>
        <row r="471">
          <cell r="BI471">
            <v>0</v>
          </cell>
          <cell r="BU471">
            <v>0</v>
          </cell>
        </row>
        <row r="472">
          <cell r="BI472">
            <v>0</v>
          </cell>
          <cell r="BU472">
            <v>0</v>
          </cell>
        </row>
        <row r="473">
          <cell r="BI473">
            <v>0</v>
          </cell>
          <cell r="BU473">
            <v>0</v>
          </cell>
        </row>
        <row r="474">
          <cell r="BI474">
            <v>0</v>
          </cell>
          <cell r="BU474">
            <v>0</v>
          </cell>
        </row>
        <row r="475">
          <cell r="BI475">
            <v>0</v>
          </cell>
          <cell r="BU475">
            <v>0</v>
          </cell>
        </row>
        <row r="476">
          <cell r="BI476">
            <v>0</v>
          </cell>
          <cell r="BU476">
            <v>0</v>
          </cell>
        </row>
        <row r="477">
          <cell r="BI477">
            <v>0</v>
          </cell>
          <cell r="BU477">
            <v>0</v>
          </cell>
        </row>
        <row r="478">
          <cell r="BI478">
            <v>0</v>
          </cell>
          <cell r="BU478">
            <v>0</v>
          </cell>
        </row>
        <row r="479">
          <cell r="BI479">
            <v>0</v>
          </cell>
          <cell r="BU479">
            <v>35755.64892578125</v>
          </cell>
        </row>
        <row r="480">
          <cell r="BI480">
            <v>0</v>
          </cell>
          <cell r="BU480">
            <v>44577.6728515625</v>
          </cell>
        </row>
        <row r="481">
          <cell r="BI481">
            <v>0</v>
          </cell>
          <cell r="BU481">
            <v>0</v>
          </cell>
        </row>
        <row r="482">
          <cell r="BI482">
            <v>0</v>
          </cell>
          <cell r="BU482">
            <v>0</v>
          </cell>
        </row>
        <row r="483">
          <cell r="BI483">
            <v>0</v>
          </cell>
          <cell r="BU483">
            <v>6356.6400146484375</v>
          </cell>
        </row>
        <row r="484">
          <cell r="BI484">
            <v>0</v>
          </cell>
          <cell r="BU484">
            <v>400</v>
          </cell>
        </row>
        <row r="485">
          <cell r="BI485">
            <v>0</v>
          </cell>
          <cell r="BU485">
            <v>278477.63580322266</v>
          </cell>
        </row>
        <row r="486">
          <cell r="BI486">
            <v>0</v>
          </cell>
          <cell r="BU486">
            <v>35034.9599609375</v>
          </cell>
        </row>
        <row r="487">
          <cell r="BI487">
            <v>0</v>
          </cell>
          <cell r="BU487">
            <v>240557.83984375</v>
          </cell>
        </row>
        <row r="488">
          <cell r="BI488">
            <v>0</v>
          </cell>
          <cell r="BU488">
            <v>3401.219970703125</v>
          </cell>
        </row>
        <row r="489">
          <cell r="BI489">
            <v>0</v>
          </cell>
          <cell r="BU489">
            <v>0</v>
          </cell>
        </row>
        <row r="490">
          <cell r="BI490">
            <v>0</v>
          </cell>
          <cell r="BU490">
            <v>0</v>
          </cell>
        </row>
        <row r="491">
          <cell r="BI491">
            <v>0</v>
          </cell>
          <cell r="BU491">
            <v>0</v>
          </cell>
        </row>
        <row r="492">
          <cell r="BI492">
            <v>0</v>
          </cell>
          <cell r="BU492">
            <v>0</v>
          </cell>
        </row>
        <row r="493">
          <cell r="BI493">
            <v>0</v>
          </cell>
          <cell r="BU493">
            <v>0</v>
          </cell>
        </row>
        <row r="494">
          <cell r="BI494">
            <v>0</v>
          </cell>
          <cell r="BU494">
            <v>46624.5078125</v>
          </cell>
        </row>
        <row r="495">
          <cell r="BI495">
            <v>0</v>
          </cell>
          <cell r="BU495">
            <v>6183</v>
          </cell>
        </row>
        <row r="496">
          <cell r="BI496">
            <v>0</v>
          </cell>
          <cell r="BU496">
            <v>0</v>
          </cell>
        </row>
        <row r="497">
          <cell r="BI497">
            <v>0</v>
          </cell>
          <cell r="BU497">
            <v>0</v>
          </cell>
        </row>
        <row r="498">
          <cell r="BI498">
            <v>0</v>
          </cell>
          <cell r="BU498">
            <v>0</v>
          </cell>
        </row>
        <row r="499">
          <cell r="BI499">
            <v>0</v>
          </cell>
          <cell r="BU499">
            <v>0</v>
          </cell>
        </row>
        <row r="500">
          <cell r="BI500">
            <v>0</v>
          </cell>
          <cell r="BU500">
            <v>0</v>
          </cell>
        </row>
        <row r="501">
          <cell r="BI501">
            <v>0</v>
          </cell>
          <cell r="BU501">
            <v>0</v>
          </cell>
        </row>
        <row r="502">
          <cell r="BI502">
            <v>0</v>
          </cell>
          <cell r="BU502">
            <v>10000</v>
          </cell>
        </row>
        <row r="503">
          <cell r="BI503">
            <v>0</v>
          </cell>
          <cell r="BU503">
            <v>476763.78216552734</v>
          </cell>
        </row>
        <row r="504">
          <cell r="BI504">
            <v>0</v>
          </cell>
          <cell r="BU504">
            <v>0</v>
          </cell>
        </row>
        <row r="505">
          <cell r="BI505">
            <v>0</v>
          </cell>
          <cell r="BU505">
            <v>0</v>
          </cell>
        </row>
        <row r="506">
          <cell r="BI506">
            <v>0</v>
          </cell>
          <cell r="BU506">
            <v>0</v>
          </cell>
        </row>
        <row r="507">
          <cell r="BI507">
            <v>0</v>
          </cell>
          <cell r="BU507">
            <v>43620.7099609375</v>
          </cell>
        </row>
        <row r="508">
          <cell r="BI508">
            <v>0</v>
          </cell>
          <cell r="BU508">
            <v>1096</v>
          </cell>
        </row>
        <row r="509">
          <cell r="BI509">
            <v>0</v>
          </cell>
          <cell r="BU509">
            <v>20901.544921875</v>
          </cell>
        </row>
        <row r="510">
          <cell r="BI510">
            <v>0</v>
          </cell>
          <cell r="BU510">
            <v>443.3900146484375</v>
          </cell>
        </row>
        <row r="511">
          <cell r="BI511">
            <v>0</v>
          </cell>
          <cell r="BU511">
            <v>54465.294921875</v>
          </cell>
        </row>
        <row r="512">
          <cell r="BI512">
            <v>0</v>
          </cell>
          <cell r="BU512">
            <v>0</v>
          </cell>
        </row>
        <row r="513">
          <cell r="BI513">
            <v>0</v>
          </cell>
          <cell r="BU513">
            <v>0</v>
          </cell>
        </row>
        <row r="514">
          <cell r="BI514">
            <v>0</v>
          </cell>
          <cell r="BU514">
            <v>0</v>
          </cell>
        </row>
        <row r="515">
          <cell r="BI515">
            <v>0</v>
          </cell>
          <cell r="BU515">
            <v>0</v>
          </cell>
        </row>
        <row r="516">
          <cell r="BI516">
            <v>0</v>
          </cell>
          <cell r="BU516">
            <v>0</v>
          </cell>
        </row>
        <row r="517">
          <cell r="BI517">
            <v>0</v>
          </cell>
          <cell r="BU517">
            <v>0</v>
          </cell>
        </row>
        <row r="518">
          <cell r="BI518">
            <v>0</v>
          </cell>
          <cell r="BU518">
            <v>0</v>
          </cell>
        </row>
        <row r="519">
          <cell r="BI519">
            <v>0</v>
          </cell>
          <cell r="BU519">
            <v>0</v>
          </cell>
        </row>
        <row r="520">
          <cell r="BI520">
            <v>0</v>
          </cell>
          <cell r="BU520">
            <v>0</v>
          </cell>
        </row>
        <row r="521">
          <cell r="BI521">
            <v>0</v>
          </cell>
          <cell r="BU521">
            <v>0</v>
          </cell>
        </row>
        <row r="522">
          <cell r="BI522">
            <v>0</v>
          </cell>
          <cell r="BU522">
            <v>0</v>
          </cell>
        </row>
        <row r="523">
          <cell r="BI523">
            <v>0</v>
          </cell>
          <cell r="BU523">
            <v>0</v>
          </cell>
        </row>
        <row r="524">
          <cell r="BI524">
            <v>0</v>
          </cell>
          <cell r="BU524">
            <v>0</v>
          </cell>
        </row>
        <row r="525">
          <cell r="BI525">
            <v>0</v>
          </cell>
          <cell r="BU525">
            <v>0</v>
          </cell>
        </row>
        <row r="526">
          <cell r="BI526">
            <v>0</v>
          </cell>
          <cell r="BU526">
            <v>0</v>
          </cell>
        </row>
        <row r="527">
          <cell r="BI527">
            <v>0</v>
          </cell>
          <cell r="BU527">
            <v>0</v>
          </cell>
        </row>
        <row r="528">
          <cell r="BI528">
            <v>0</v>
          </cell>
          <cell r="BU528">
            <v>0</v>
          </cell>
        </row>
        <row r="529">
          <cell r="BI529">
            <v>0</v>
          </cell>
          <cell r="BU529">
            <v>0</v>
          </cell>
        </row>
        <row r="530">
          <cell r="BI530">
            <v>0</v>
          </cell>
          <cell r="BU530">
            <v>0</v>
          </cell>
        </row>
        <row r="531">
          <cell r="BI531">
            <v>0</v>
          </cell>
          <cell r="BU531">
            <v>0</v>
          </cell>
        </row>
        <row r="532">
          <cell r="BI532">
            <v>0</v>
          </cell>
          <cell r="BU532">
            <v>0</v>
          </cell>
        </row>
        <row r="533">
          <cell r="BI533">
            <v>0</v>
          </cell>
          <cell r="BU533">
            <v>0</v>
          </cell>
        </row>
        <row r="534">
          <cell r="BI534">
            <v>0</v>
          </cell>
          <cell r="BU534">
            <v>0</v>
          </cell>
        </row>
        <row r="535">
          <cell r="BI535">
            <v>0</v>
          </cell>
          <cell r="BU535">
            <v>0</v>
          </cell>
        </row>
        <row r="536">
          <cell r="BI536">
            <v>0</v>
          </cell>
          <cell r="BU536">
            <v>0</v>
          </cell>
        </row>
        <row r="537">
          <cell r="BI537">
            <v>0</v>
          </cell>
          <cell r="BU537">
            <v>0</v>
          </cell>
        </row>
        <row r="538">
          <cell r="BI538">
            <v>0</v>
          </cell>
          <cell r="BU538">
            <v>0</v>
          </cell>
        </row>
        <row r="539">
          <cell r="BI539">
            <v>22681</v>
          </cell>
          <cell r="BU539">
            <v>0</v>
          </cell>
        </row>
        <row r="540">
          <cell r="BI540">
            <v>0</v>
          </cell>
          <cell r="BU540">
            <v>0</v>
          </cell>
        </row>
        <row r="541">
          <cell r="BI541">
            <v>0</v>
          </cell>
          <cell r="BU541">
            <v>0</v>
          </cell>
        </row>
        <row r="542">
          <cell r="BI542">
            <v>0</v>
          </cell>
          <cell r="BU542">
            <v>0</v>
          </cell>
        </row>
        <row r="543">
          <cell r="BI543">
            <v>0</v>
          </cell>
          <cell r="BU543">
            <v>0</v>
          </cell>
        </row>
        <row r="544">
          <cell r="BI544">
            <v>0</v>
          </cell>
          <cell r="BU544">
            <v>0</v>
          </cell>
        </row>
        <row r="545">
          <cell r="BI545">
            <v>0</v>
          </cell>
          <cell r="BU545">
            <v>0</v>
          </cell>
        </row>
        <row r="546">
          <cell r="BI546">
            <v>0</v>
          </cell>
          <cell r="BU546">
            <v>0</v>
          </cell>
        </row>
        <row r="547">
          <cell r="BI547">
            <v>0</v>
          </cell>
          <cell r="BU547">
            <v>0</v>
          </cell>
        </row>
        <row r="548">
          <cell r="BI548">
            <v>0</v>
          </cell>
          <cell r="BU548">
            <v>0</v>
          </cell>
        </row>
        <row r="549">
          <cell r="BI549">
            <v>0</v>
          </cell>
          <cell r="BU549">
            <v>0</v>
          </cell>
        </row>
        <row r="550">
          <cell r="BI550">
            <v>0</v>
          </cell>
          <cell r="BU550">
            <v>0</v>
          </cell>
        </row>
        <row r="551">
          <cell r="BI551">
            <v>0</v>
          </cell>
          <cell r="BU551">
            <v>0</v>
          </cell>
        </row>
        <row r="552">
          <cell r="BI552">
            <v>0</v>
          </cell>
          <cell r="BU552">
            <v>0</v>
          </cell>
        </row>
        <row r="553">
          <cell r="BI553">
            <v>0</v>
          </cell>
          <cell r="BU553">
            <v>0</v>
          </cell>
        </row>
        <row r="554">
          <cell r="BI554">
            <v>0</v>
          </cell>
          <cell r="BU554">
            <v>0</v>
          </cell>
        </row>
        <row r="555">
          <cell r="BI555">
            <v>0</v>
          </cell>
          <cell r="BU555">
            <v>0</v>
          </cell>
        </row>
        <row r="556">
          <cell r="BI556">
            <v>0</v>
          </cell>
          <cell r="BU556">
            <v>0</v>
          </cell>
        </row>
        <row r="557">
          <cell r="BI557">
            <v>0</v>
          </cell>
          <cell r="BU557">
            <v>0</v>
          </cell>
        </row>
        <row r="558">
          <cell r="BI558">
            <v>0</v>
          </cell>
          <cell r="BU558">
            <v>0</v>
          </cell>
        </row>
        <row r="559">
          <cell r="BI559">
            <v>0</v>
          </cell>
          <cell r="BU559">
            <v>0</v>
          </cell>
        </row>
        <row r="560">
          <cell r="BI560">
            <v>0</v>
          </cell>
          <cell r="BU560">
            <v>0</v>
          </cell>
        </row>
        <row r="561">
          <cell r="BI561">
            <v>0</v>
          </cell>
          <cell r="BU561">
            <v>0</v>
          </cell>
        </row>
        <row r="562">
          <cell r="BI562">
            <v>0</v>
          </cell>
          <cell r="BU562">
            <v>0</v>
          </cell>
        </row>
        <row r="563">
          <cell r="BI563">
            <v>0</v>
          </cell>
          <cell r="BU563">
            <v>0</v>
          </cell>
        </row>
        <row r="564">
          <cell r="BI564">
            <v>0</v>
          </cell>
          <cell r="BU564">
            <v>0</v>
          </cell>
        </row>
        <row r="565">
          <cell r="BI565">
            <v>0</v>
          </cell>
          <cell r="BU565">
            <v>0</v>
          </cell>
        </row>
        <row r="566">
          <cell r="BI566">
            <v>0</v>
          </cell>
          <cell r="BU566">
            <v>0</v>
          </cell>
        </row>
        <row r="567">
          <cell r="BI567">
            <v>0</v>
          </cell>
          <cell r="BU567">
            <v>0</v>
          </cell>
        </row>
        <row r="568">
          <cell r="BI568">
            <v>0</v>
          </cell>
          <cell r="BU568">
            <v>0</v>
          </cell>
        </row>
        <row r="569">
          <cell r="BI569">
            <v>0</v>
          </cell>
          <cell r="BU569">
            <v>0</v>
          </cell>
        </row>
        <row r="570">
          <cell r="BI570">
            <v>0</v>
          </cell>
          <cell r="BU570">
            <v>0</v>
          </cell>
        </row>
        <row r="571">
          <cell r="BI571">
            <v>0</v>
          </cell>
          <cell r="BU571">
            <v>0</v>
          </cell>
        </row>
        <row r="572">
          <cell r="BI572">
            <v>0</v>
          </cell>
          <cell r="BU572">
            <v>0</v>
          </cell>
        </row>
        <row r="573">
          <cell r="BI573">
            <v>0</v>
          </cell>
          <cell r="BU573">
            <v>0</v>
          </cell>
        </row>
        <row r="574">
          <cell r="BI574">
            <v>0</v>
          </cell>
          <cell r="BU574">
            <v>0</v>
          </cell>
        </row>
        <row r="575">
          <cell r="BI575">
            <v>0</v>
          </cell>
          <cell r="BU575">
            <v>0</v>
          </cell>
        </row>
        <row r="576">
          <cell r="BI576">
            <v>0</v>
          </cell>
          <cell r="BU576">
            <v>0</v>
          </cell>
        </row>
        <row r="577">
          <cell r="BI577">
            <v>0</v>
          </cell>
          <cell r="BU577">
            <v>0</v>
          </cell>
        </row>
        <row r="578">
          <cell r="BI578">
            <v>0</v>
          </cell>
          <cell r="BU578">
            <v>0</v>
          </cell>
        </row>
        <row r="579">
          <cell r="BI579">
            <v>0</v>
          </cell>
          <cell r="BU579">
            <v>0</v>
          </cell>
        </row>
        <row r="580">
          <cell r="BI580">
            <v>0</v>
          </cell>
          <cell r="BU580">
            <v>0</v>
          </cell>
        </row>
        <row r="581">
          <cell r="BI581">
            <v>0</v>
          </cell>
          <cell r="BU581">
            <v>0</v>
          </cell>
        </row>
        <row r="582">
          <cell r="BI582">
            <v>0</v>
          </cell>
          <cell r="BU582">
            <v>0</v>
          </cell>
        </row>
        <row r="583">
          <cell r="BI583">
            <v>0</v>
          </cell>
          <cell r="BU583">
            <v>0</v>
          </cell>
        </row>
        <row r="584">
          <cell r="BI584">
            <v>0</v>
          </cell>
          <cell r="BU584">
            <v>0</v>
          </cell>
        </row>
        <row r="585">
          <cell r="BI585">
            <v>0</v>
          </cell>
          <cell r="BU585">
            <v>0</v>
          </cell>
        </row>
        <row r="586">
          <cell r="BI586">
            <v>0</v>
          </cell>
          <cell r="BU586">
            <v>0</v>
          </cell>
        </row>
        <row r="587">
          <cell r="BI587">
            <v>0</v>
          </cell>
          <cell r="BU587">
            <v>0</v>
          </cell>
        </row>
        <row r="588">
          <cell r="BI588">
            <v>0</v>
          </cell>
          <cell r="BU588">
            <v>0</v>
          </cell>
        </row>
        <row r="589">
          <cell r="BI589">
            <v>0</v>
          </cell>
          <cell r="BU589">
            <v>0</v>
          </cell>
        </row>
        <row r="590">
          <cell r="BI590">
            <v>0</v>
          </cell>
          <cell r="BU590">
            <v>0</v>
          </cell>
        </row>
        <row r="591">
          <cell r="BI591">
            <v>0</v>
          </cell>
          <cell r="BU591">
            <v>0</v>
          </cell>
        </row>
        <row r="592">
          <cell r="BI592">
            <v>0</v>
          </cell>
          <cell r="BU592">
            <v>0</v>
          </cell>
        </row>
        <row r="593">
          <cell r="BI593">
            <v>0</v>
          </cell>
          <cell r="BU593">
            <v>0</v>
          </cell>
        </row>
        <row r="594">
          <cell r="BI594">
            <v>0</v>
          </cell>
          <cell r="BU594">
            <v>0</v>
          </cell>
        </row>
        <row r="595">
          <cell r="BI595">
            <v>0</v>
          </cell>
          <cell r="BU595">
            <v>0</v>
          </cell>
        </row>
        <row r="596">
          <cell r="BI596">
            <v>0</v>
          </cell>
          <cell r="BU596">
            <v>0</v>
          </cell>
        </row>
        <row r="597">
          <cell r="BI597">
            <v>0</v>
          </cell>
          <cell r="BU597">
            <v>0</v>
          </cell>
        </row>
        <row r="598">
          <cell r="BI598">
            <v>0</v>
          </cell>
          <cell r="BU598">
            <v>0</v>
          </cell>
        </row>
        <row r="599">
          <cell r="BI599">
            <v>0</v>
          </cell>
          <cell r="BU599">
            <v>0</v>
          </cell>
        </row>
        <row r="600">
          <cell r="BI600">
            <v>0</v>
          </cell>
          <cell r="BU600">
            <v>0</v>
          </cell>
        </row>
        <row r="601">
          <cell r="BI601">
            <v>0</v>
          </cell>
          <cell r="BU601">
            <v>0</v>
          </cell>
        </row>
        <row r="602">
          <cell r="BI602">
            <v>0</v>
          </cell>
          <cell r="BU602">
            <v>0</v>
          </cell>
        </row>
        <row r="603">
          <cell r="BI603">
            <v>0</v>
          </cell>
          <cell r="BU603">
            <v>0</v>
          </cell>
        </row>
        <row r="604">
          <cell r="BI604">
            <v>0</v>
          </cell>
          <cell r="BU604">
            <v>0</v>
          </cell>
        </row>
        <row r="605">
          <cell r="BI605">
            <v>0</v>
          </cell>
          <cell r="BU605">
            <v>0</v>
          </cell>
        </row>
        <row r="606">
          <cell r="BI606">
            <v>0</v>
          </cell>
          <cell r="BU606">
            <v>266853.1875</v>
          </cell>
        </row>
        <row r="607">
          <cell r="BI607">
            <v>0</v>
          </cell>
          <cell r="BU607">
            <v>0</v>
          </cell>
        </row>
        <row r="608">
          <cell r="BI608">
            <v>0</v>
          </cell>
          <cell r="BU608">
            <v>0</v>
          </cell>
        </row>
        <row r="609">
          <cell r="BI609">
            <v>0</v>
          </cell>
          <cell r="BU609">
            <v>0</v>
          </cell>
        </row>
        <row r="610">
          <cell r="BI610">
            <v>0</v>
          </cell>
          <cell r="BU610">
            <v>0</v>
          </cell>
        </row>
        <row r="611">
          <cell r="BI611">
            <v>0</v>
          </cell>
          <cell r="BU611">
            <v>0</v>
          </cell>
        </row>
        <row r="612">
          <cell r="BI612">
            <v>0</v>
          </cell>
          <cell r="BU612">
            <v>0</v>
          </cell>
        </row>
        <row r="613">
          <cell r="BI613">
            <v>0</v>
          </cell>
          <cell r="BU613">
            <v>0</v>
          </cell>
        </row>
        <row r="614">
          <cell r="BI614">
            <v>0</v>
          </cell>
          <cell r="BU614">
            <v>0</v>
          </cell>
        </row>
        <row r="615">
          <cell r="BI615">
            <v>0</v>
          </cell>
          <cell r="BU615">
            <v>0</v>
          </cell>
        </row>
        <row r="616">
          <cell r="BI616">
            <v>0</v>
          </cell>
          <cell r="BU616">
            <v>0</v>
          </cell>
        </row>
        <row r="617">
          <cell r="BI617">
            <v>0</v>
          </cell>
          <cell r="BU617">
            <v>0</v>
          </cell>
        </row>
        <row r="618">
          <cell r="BI618">
            <v>0</v>
          </cell>
          <cell r="BU618">
            <v>0</v>
          </cell>
        </row>
        <row r="619">
          <cell r="BI619">
            <v>0</v>
          </cell>
          <cell r="BU619">
            <v>0</v>
          </cell>
        </row>
        <row r="620">
          <cell r="BI620">
            <v>0</v>
          </cell>
          <cell r="BU620">
            <v>0</v>
          </cell>
        </row>
        <row r="621">
          <cell r="BI621">
            <v>0</v>
          </cell>
          <cell r="BU621">
            <v>0</v>
          </cell>
        </row>
        <row r="622">
          <cell r="BI622">
            <v>0</v>
          </cell>
          <cell r="BU622">
            <v>0</v>
          </cell>
        </row>
        <row r="623">
          <cell r="BI623">
            <v>0</v>
          </cell>
          <cell r="BU623">
            <v>0</v>
          </cell>
        </row>
        <row r="624">
          <cell r="BI624">
            <v>0</v>
          </cell>
          <cell r="BU624">
            <v>0</v>
          </cell>
        </row>
        <row r="625">
          <cell r="BI625">
            <v>0</v>
          </cell>
          <cell r="BU625">
            <v>0</v>
          </cell>
        </row>
        <row r="626">
          <cell r="BI626">
            <v>0</v>
          </cell>
          <cell r="BU626">
            <v>0</v>
          </cell>
        </row>
        <row r="627">
          <cell r="BI627">
            <v>0</v>
          </cell>
          <cell r="BU627">
            <v>0</v>
          </cell>
        </row>
        <row r="628">
          <cell r="BI628">
            <v>0</v>
          </cell>
          <cell r="BU628">
            <v>0</v>
          </cell>
        </row>
        <row r="629">
          <cell r="BI629">
            <v>0</v>
          </cell>
          <cell r="BU629">
            <v>0</v>
          </cell>
        </row>
        <row r="630">
          <cell r="BI630">
            <v>0</v>
          </cell>
          <cell r="BU630">
            <v>0</v>
          </cell>
        </row>
        <row r="631">
          <cell r="BI631">
            <v>0</v>
          </cell>
          <cell r="BU631">
            <v>0</v>
          </cell>
        </row>
        <row r="632">
          <cell r="BI632">
            <v>0</v>
          </cell>
          <cell r="BU632">
            <v>0</v>
          </cell>
        </row>
        <row r="633">
          <cell r="BI633">
            <v>0</v>
          </cell>
          <cell r="BU633">
            <v>0</v>
          </cell>
        </row>
        <row r="634">
          <cell r="BI634">
            <v>0</v>
          </cell>
          <cell r="BU634">
            <v>0</v>
          </cell>
        </row>
        <row r="635">
          <cell r="BI635">
            <v>0</v>
          </cell>
          <cell r="BU635">
            <v>0</v>
          </cell>
        </row>
        <row r="636">
          <cell r="BI636">
            <v>0</v>
          </cell>
          <cell r="BU636">
            <v>0</v>
          </cell>
        </row>
        <row r="637">
          <cell r="BI637">
            <v>0</v>
          </cell>
          <cell r="BU637">
            <v>0</v>
          </cell>
        </row>
        <row r="638">
          <cell r="BI638">
            <v>0</v>
          </cell>
          <cell r="BU638">
            <v>0</v>
          </cell>
        </row>
        <row r="639">
          <cell r="BI639">
            <v>0</v>
          </cell>
          <cell r="BU639">
            <v>0</v>
          </cell>
        </row>
        <row r="640">
          <cell r="BI640">
            <v>0</v>
          </cell>
          <cell r="BU640">
            <v>0</v>
          </cell>
        </row>
        <row r="641">
          <cell r="BI641">
            <v>0</v>
          </cell>
          <cell r="BU641">
            <v>0</v>
          </cell>
        </row>
        <row r="642">
          <cell r="BI642">
            <v>0</v>
          </cell>
          <cell r="BU642">
            <v>0</v>
          </cell>
        </row>
        <row r="643">
          <cell r="BI643">
            <v>0</v>
          </cell>
          <cell r="BU643">
            <v>0</v>
          </cell>
        </row>
        <row r="644">
          <cell r="BI644">
            <v>0</v>
          </cell>
          <cell r="BU644">
            <v>0</v>
          </cell>
        </row>
        <row r="645">
          <cell r="BI645">
            <v>0</v>
          </cell>
          <cell r="BU645">
            <v>0</v>
          </cell>
        </row>
        <row r="646">
          <cell r="BI646">
            <v>0</v>
          </cell>
          <cell r="BU646">
            <v>0</v>
          </cell>
        </row>
        <row r="647">
          <cell r="BI647">
            <v>0</v>
          </cell>
          <cell r="BU647">
            <v>105678.66442871094</v>
          </cell>
        </row>
        <row r="648">
          <cell r="BI648">
            <v>0</v>
          </cell>
          <cell r="BU648">
            <v>0</v>
          </cell>
        </row>
        <row r="649">
          <cell r="BI649">
            <v>0</v>
          </cell>
          <cell r="BU649">
            <v>0</v>
          </cell>
        </row>
        <row r="650">
          <cell r="BI650">
            <v>0</v>
          </cell>
          <cell r="BU650">
            <v>0</v>
          </cell>
        </row>
        <row r="651">
          <cell r="BI651">
            <v>0</v>
          </cell>
          <cell r="BU651">
            <v>0</v>
          </cell>
        </row>
        <row r="652">
          <cell r="BI652">
            <v>0</v>
          </cell>
          <cell r="BU652">
            <v>0</v>
          </cell>
        </row>
        <row r="653">
          <cell r="BI653">
            <v>0</v>
          </cell>
          <cell r="BU653">
            <v>0</v>
          </cell>
        </row>
        <row r="654">
          <cell r="BI654">
            <v>0</v>
          </cell>
          <cell r="BU654">
            <v>0</v>
          </cell>
        </row>
        <row r="655">
          <cell r="BI655">
            <v>0</v>
          </cell>
          <cell r="BU655">
            <v>0</v>
          </cell>
        </row>
        <row r="656">
          <cell r="BI656">
            <v>0</v>
          </cell>
          <cell r="BU656">
            <v>0</v>
          </cell>
        </row>
        <row r="657">
          <cell r="BI657">
            <v>0</v>
          </cell>
          <cell r="BU657">
            <v>0</v>
          </cell>
        </row>
        <row r="658">
          <cell r="BI658">
            <v>0</v>
          </cell>
          <cell r="BU658">
            <v>0</v>
          </cell>
        </row>
        <row r="659">
          <cell r="BI659">
            <v>0</v>
          </cell>
          <cell r="BU659">
            <v>0</v>
          </cell>
        </row>
        <row r="660">
          <cell r="BI660">
            <v>0</v>
          </cell>
          <cell r="BU660">
            <v>0</v>
          </cell>
        </row>
        <row r="661">
          <cell r="BI661">
            <v>0</v>
          </cell>
          <cell r="BU661">
            <v>0</v>
          </cell>
        </row>
        <row r="662">
          <cell r="BI662">
            <v>0</v>
          </cell>
          <cell r="BU662">
            <v>0</v>
          </cell>
        </row>
        <row r="663">
          <cell r="BI663">
            <v>0</v>
          </cell>
          <cell r="BU663">
            <v>0</v>
          </cell>
        </row>
        <row r="664">
          <cell r="BI664">
            <v>0</v>
          </cell>
          <cell r="BU664">
            <v>0</v>
          </cell>
        </row>
        <row r="665">
          <cell r="BI665">
            <v>0</v>
          </cell>
          <cell r="BU665">
            <v>0</v>
          </cell>
        </row>
        <row r="666">
          <cell r="BI666">
            <v>0</v>
          </cell>
          <cell r="BU666">
            <v>0</v>
          </cell>
        </row>
        <row r="667">
          <cell r="BI667">
            <v>0</v>
          </cell>
          <cell r="BU667">
            <v>0</v>
          </cell>
        </row>
        <row r="668">
          <cell r="BI668">
            <v>0</v>
          </cell>
          <cell r="BU668">
            <v>0</v>
          </cell>
        </row>
        <row r="669">
          <cell r="BI669">
            <v>0</v>
          </cell>
          <cell r="BU669">
            <v>0</v>
          </cell>
        </row>
        <row r="670">
          <cell r="BI670">
            <v>0</v>
          </cell>
          <cell r="BU670">
            <v>0</v>
          </cell>
        </row>
        <row r="671">
          <cell r="BI671">
            <v>0</v>
          </cell>
          <cell r="BU671">
            <v>0</v>
          </cell>
        </row>
        <row r="672">
          <cell r="BI672">
            <v>0</v>
          </cell>
          <cell r="BU672">
            <v>0</v>
          </cell>
        </row>
        <row r="673">
          <cell r="BI673">
            <v>0</v>
          </cell>
          <cell r="BU673">
            <v>0</v>
          </cell>
        </row>
        <row r="674">
          <cell r="BI674">
            <v>0</v>
          </cell>
          <cell r="BU674">
            <v>0</v>
          </cell>
        </row>
        <row r="675">
          <cell r="BI675">
            <v>0</v>
          </cell>
          <cell r="BU675">
            <v>0</v>
          </cell>
        </row>
        <row r="676">
          <cell r="BI676">
            <v>0</v>
          </cell>
          <cell r="BU676">
            <v>0</v>
          </cell>
        </row>
        <row r="677">
          <cell r="BI677">
            <v>0</v>
          </cell>
          <cell r="BU677">
            <v>0</v>
          </cell>
        </row>
        <row r="678">
          <cell r="BI678">
            <v>0</v>
          </cell>
          <cell r="BU678">
            <v>0</v>
          </cell>
        </row>
        <row r="679">
          <cell r="BI679">
            <v>0</v>
          </cell>
          <cell r="BU679">
            <v>0</v>
          </cell>
        </row>
        <row r="680">
          <cell r="BI680">
            <v>0</v>
          </cell>
          <cell r="BU680">
            <v>0</v>
          </cell>
        </row>
        <row r="681">
          <cell r="BI681">
            <v>0</v>
          </cell>
          <cell r="BU681">
            <v>0</v>
          </cell>
        </row>
        <row r="682">
          <cell r="BI682">
            <v>0</v>
          </cell>
          <cell r="BU682">
            <v>0</v>
          </cell>
        </row>
        <row r="683">
          <cell r="BI683">
            <v>0</v>
          </cell>
          <cell r="BU683">
            <v>0</v>
          </cell>
        </row>
        <row r="684">
          <cell r="BI684">
            <v>0</v>
          </cell>
          <cell r="BU684">
            <v>0</v>
          </cell>
        </row>
        <row r="685">
          <cell r="BI685">
            <v>0</v>
          </cell>
          <cell r="BU685">
            <v>0</v>
          </cell>
        </row>
        <row r="686">
          <cell r="BI686">
            <v>0</v>
          </cell>
          <cell r="BU686">
            <v>0</v>
          </cell>
        </row>
        <row r="687">
          <cell r="BI687">
            <v>0</v>
          </cell>
          <cell r="BU687">
            <v>0</v>
          </cell>
        </row>
        <row r="688">
          <cell r="BI688">
            <v>0</v>
          </cell>
          <cell r="BU688">
            <v>0</v>
          </cell>
        </row>
        <row r="689">
          <cell r="BI689">
            <v>0</v>
          </cell>
          <cell r="BU689">
            <v>0</v>
          </cell>
        </row>
        <row r="690">
          <cell r="BI690">
            <v>0</v>
          </cell>
          <cell r="BU690">
            <v>0</v>
          </cell>
        </row>
        <row r="691">
          <cell r="BI691">
            <v>0</v>
          </cell>
          <cell r="BU691">
            <v>0</v>
          </cell>
        </row>
        <row r="692">
          <cell r="BI692">
            <v>0</v>
          </cell>
          <cell r="BU692">
            <v>0</v>
          </cell>
        </row>
        <row r="693">
          <cell r="BI693">
            <v>0</v>
          </cell>
          <cell r="BU693">
            <v>0</v>
          </cell>
        </row>
        <row r="694">
          <cell r="BI694">
            <v>14022.43359375</v>
          </cell>
          <cell r="BU694">
            <v>0</v>
          </cell>
        </row>
        <row r="695">
          <cell r="BI695">
            <v>0</v>
          </cell>
          <cell r="BU695">
            <v>0</v>
          </cell>
        </row>
        <row r="696">
          <cell r="BI696">
            <v>0</v>
          </cell>
          <cell r="BU696">
            <v>0</v>
          </cell>
        </row>
        <row r="697">
          <cell r="BI697">
            <v>0</v>
          </cell>
          <cell r="BU697">
            <v>0</v>
          </cell>
        </row>
        <row r="698">
          <cell r="BI698">
            <v>0</v>
          </cell>
          <cell r="BU698">
            <v>0</v>
          </cell>
        </row>
        <row r="699">
          <cell r="BI699">
            <v>0</v>
          </cell>
          <cell r="BU699">
            <v>0</v>
          </cell>
        </row>
        <row r="700">
          <cell r="BI700">
            <v>0</v>
          </cell>
          <cell r="BU700">
            <v>0</v>
          </cell>
        </row>
        <row r="701">
          <cell r="BI701">
            <v>0</v>
          </cell>
          <cell r="BU701">
            <v>0</v>
          </cell>
        </row>
        <row r="702">
          <cell r="BI702">
            <v>0</v>
          </cell>
          <cell r="BU702">
            <v>0</v>
          </cell>
        </row>
        <row r="703">
          <cell r="BI703">
            <v>0</v>
          </cell>
          <cell r="BU703">
            <v>0</v>
          </cell>
        </row>
        <row r="704">
          <cell r="BI704">
            <v>0</v>
          </cell>
          <cell r="BU704">
            <v>0</v>
          </cell>
        </row>
        <row r="705">
          <cell r="BI705">
            <v>0</v>
          </cell>
          <cell r="BU705">
            <v>0</v>
          </cell>
        </row>
        <row r="706">
          <cell r="BI706">
            <v>0</v>
          </cell>
          <cell r="BU706">
            <v>0</v>
          </cell>
        </row>
        <row r="707">
          <cell r="BI707">
            <v>0</v>
          </cell>
          <cell r="BU707">
            <v>0</v>
          </cell>
        </row>
        <row r="708">
          <cell r="BI708">
            <v>0</v>
          </cell>
          <cell r="BU708">
            <v>0</v>
          </cell>
        </row>
        <row r="709">
          <cell r="BI709">
            <v>0</v>
          </cell>
          <cell r="BU709">
            <v>0</v>
          </cell>
        </row>
        <row r="710">
          <cell r="BI710">
            <v>0</v>
          </cell>
          <cell r="BU710">
            <v>0</v>
          </cell>
        </row>
        <row r="711">
          <cell r="BI711">
            <v>0</v>
          </cell>
          <cell r="BU711">
            <v>0</v>
          </cell>
        </row>
        <row r="712">
          <cell r="BI712">
            <v>0</v>
          </cell>
          <cell r="BU712">
            <v>0</v>
          </cell>
        </row>
        <row r="713">
          <cell r="BI713">
            <v>0</v>
          </cell>
          <cell r="BU713">
            <v>0</v>
          </cell>
        </row>
        <row r="714">
          <cell r="BI714">
            <v>0</v>
          </cell>
          <cell r="BU714">
            <v>0</v>
          </cell>
        </row>
        <row r="715">
          <cell r="BI715">
            <v>0</v>
          </cell>
          <cell r="BU715">
            <v>0</v>
          </cell>
        </row>
        <row r="716">
          <cell r="BI716">
            <v>0</v>
          </cell>
          <cell r="BU716">
            <v>0</v>
          </cell>
        </row>
        <row r="717">
          <cell r="BI717">
            <v>0</v>
          </cell>
          <cell r="BU717">
            <v>0</v>
          </cell>
        </row>
        <row r="718">
          <cell r="BI718">
            <v>20248.890625</v>
          </cell>
          <cell r="BU718">
            <v>0</v>
          </cell>
        </row>
        <row r="719">
          <cell r="BI719">
            <v>0</v>
          </cell>
          <cell r="BU719">
            <v>0</v>
          </cell>
        </row>
        <row r="720">
          <cell r="BI720">
            <v>0</v>
          </cell>
          <cell r="BU720">
            <v>0</v>
          </cell>
        </row>
        <row r="721">
          <cell r="BI721">
            <v>0</v>
          </cell>
          <cell r="BU721">
            <v>0</v>
          </cell>
        </row>
        <row r="722">
          <cell r="BI722">
            <v>0</v>
          </cell>
          <cell r="BU722">
            <v>0</v>
          </cell>
        </row>
        <row r="723">
          <cell r="BI723">
            <v>14302.9609375</v>
          </cell>
          <cell r="BU723">
            <v>0</v>
          </cell>
        </row>
        <row r="724">
          <cell r="BI724">
            <v>0</v>
          </cell>
          <cell r="BU724">
            <v>0</v>
          </cell>
        </row>
        <row r="725">
          <cell r="BI725">
            <v>0</v>
          </cell>
          <cell r="BU725">
            <v>0</v>
          </cell>
        </row>
        <row r="726">
          <cell r="BI726">
            <v>0</v>
          </cell>
          <cell r="BU726">
            <v>0</v>
          </cell>
        </row>
        <row r="727">
          <cell r="BI727">
            <v>0</v>
          </cell>
          <cell r="BU727">
            <v>0</v>
          </cell>
        </row>
        <row r="728">
          <cell r="BI728">
            <v>0</v>
          </cell>
          <cell r="BU728">
            <v>0</v>
          </cell>
        </row>
        <row r="729">
          <cell r="BI729">
            <v>0</v>
          </cell>
          <cell r="BU729">
            <v>0</v>
          </cell>
        </row>
        <row r="730">
          <cell r="BI730">
            <v>0</v>
          </cell>
          <cell r="BU730">
            <v>0</v>
          </cell>
        </row>
        <row r="731">
          <cell r="BI731">
            <v>0</v>
          </cell>
          <cell r="BU731">
            <v>0</v>
          </cell>
        </row>
        <row r="732">
          <cell r="BI732">
            <v>0</v>
          </cell>
          <cell r="BU732">
            <v>0</v>
          </cell>
        </row>
        <row r="733">
          <cell r="BI733">
            <v>0</v>
          </cell>
          <cell r="BU733">
            <v>0</v>
          </cell>
        </row>
        <row r="734">
          <cell r="BI734">
            <v>0</v>
          </cell>
          <cell r="BU734">
            <v>0</v>
          </cell>
        </row>
        <row r="735">
          <cell r="BI735">
            <v>0</v>
          </cell>
          <cell r="BU735">
            <v>0</v>
          </cell>
        </row>
        <row r="736">
          <cell r="BI736">
            <v>0</v>
          </cell>
          <cell r="BU736">
            <v>0</v>
          </cell>
        </row>
        <row r="737">
          <cell r="BI737">
            <v>0</v>
          </cell>
          <cell r="BU737">
            <v>0</v>
          </cell>
        </row>
        <row r="738">
          <cell r="BI738">
            <v>0</v>
          </cell>
          <cell r="BU738">
            <v>0</v>
          </cell>
        </row>
        <row r="739">
          <cell r="BI739">
            <v>0</v>
          </cell>
          <cell r="BU739">
            <v>0</v>
          </cell>
        </row>
        <row r="740">
          <cell r="BI740">
            <v>0</v>
          </cell>
          <cell r="BU740">
            <v>0</v>
          </cell>
        </row>
        <row r="741">
          <cell r="BI741">
            <v>0</v>
          </cell>
          <cell r="BU741">
            <v>0</v>
          </cell>
        </row>
        <row r="742">
          <cell r="BI742">
            <v>0</v>
          </cell>
          <cell r="BU742">
            <v>0</v>
          </cell>
        </row>
        <row r="743">
          <cell r="BI743">
            <v>0</v>
          </cell>
          <cell r="BU743">
            <v>0</v>
          </cell>
        </row>
        <row r="744">
          <cell r="BI744">
            <v>0</v>
          </cell>
          <cell r="BU744">
            <v>0</v>
          </cell>
        </row>
        <row r="745">
          <cell r="BI745">
            <v>0</v>
          </cell>
          <cell r="BU745">
            <v>0</v>
          </cell>
        </row>
        <row r="746">
          <cell r="BI746">
            <v>0</v>
          </cell>
          <cell r="BU746">
            <v>0</v>
          </cell>
        </row>
        <row r="747">
          <cell r="BI747">
            <v>0</v>
          </cell>
          <cell r="BU747">
            <v>0</v>
          </cell>
        </row>
        <row r="748">
          <cell r="BI748">
            <v>0</v>
          </cell>
          <cell r="BU748">
            <v>0</v>
          </cell>
        </row>
        <row r="749">
          <cell r="BI749">
            <v>0</v>
          </cell>
          <cell r="BU749">
            <v>0</v>
          </cell>
        </row>
        <row r="750">
          <cell r="BI750">
            <v>0</v>
          </cell>
          <cell r="BU750">
            <v>0</v>
          </cell>
        </row>
        <row r="751">
          <cell r="BI751">
            <v>0</v>
          </cell>
          <cell r="BU751">
            <v>0</v>
          </cell>
        </row>
        <row r="752">
          <cell r="BI752">
            <v>0</v>
          </cell>
          <cell r="BU752">
            <v>0</v>
          </cell>
        </row>
        <row r="753">
          <cell r="BI753">
            <v>0</v>
          </cell>
          <cell r="BU753">
            <v>0</v>
          </cell>
        </row>
        <row r="754">
          <cell r="BI754">
            <v>0</v>
          </cell>
          <cell r="BU754">
            <v>0</v>
          </cell>
        </row>
        <row r="755">
          <cell r="BI755">
            <v>0</v>
          </cell>
          <cell r="BU755">
            <v>0</v>
          </cell>
        </row>
        <row r="756">
          <cell r="BI756">
            <v>0</v>
          </cell>
          <cell r="BU756">
            <v>0</v>
          </cell>
        </row>
        <row r="757">
          <cell r="BI757">
            <v>0</v>
          </cell>
          <cell r="BU757">
            <v>0</v>
          </cell>
        </row>
        <row r="758">
          <cell r="BI758">
            <v>0</v>
          </cell>
          <cell r="BU758">
            <v>0</v>
          </cell>
        </row>
        <row r="759">
          <cell r="BI759">
            <v>0</v>
          </cell>
          <cell r="BU759">
            <v>0</v>
          </cell>
        </row>
        <row r="760">
          <cell r="BI760">
            <v>0</v>
          </cell>
          <cell r="BU760">
            <v>0</v>
          </cell>
        </row>
        <row r="761">
          <cell r="BI761">
            <v>0</v>
          </cell>
          <cell r="BU761">
            <v>0</v>
          </cell>
        </row>
        <row r="762">
          <cell r="BI762">
            <v>0</v>
          </cell>
          <cell r="BU762">
            <v>0</v>
          </cell>
        </row>
        <row r="763">
          <cell r="BI763">
            <v>0</v>
          </cell>
          <cell r="BU763">
            <v>0</v>
          </cell>
        </row>
        <row r="764">
          <cell r="BI764">
            <v>0</v>
          </cell>
          <cell r="BU764">
            <v>0</v>
          </cell>
        </row>
        <row r="765">
          <cell r="BI765">
            <v>0</v>
          </cell>
          <cell r="BU765">
            <v>0</v>
          </cell>
        </row>
        <row r="766">
          <cell r="BI766">
            <v>0</v>
          </cell>
          <cell r="BU766">
            <v>0</v>
          </cell>
        </row>
        <row r="767">
          <cell r="BI767">
            <v>0</v>
          </cell>
          <cell r="BU767">
            <v>0</v>
          </cell>
        </row>
        <row r="768">
          <cell r="BI768">
            <v>0</v>
          </cell>
          <cell r="BU768">
            <v>0</v>
          </cell>
        </row>
        <row r="769">
          <cell r="BI769">
            <v>0</v>
          </cell>
          <cell r="BU769">
            <v>0</v>
          </cell>
        </row>
        <row r="770">
          <cell r="BI770">
            <v>0</v>
          </cell>
          <cell r="BU770">
            <v>0</v>
          </cell>
        </row>
        <row r="771">
          <cell r="BI771">
            <v>0</v>
          </cell>
          <cell r="BU771">
            <v>0</v>
          </cell>
        </row>
        <row r="772">
          <cell r="BI772">
            <v>0</v>
          </cell>
          <cell r="BU772">
            <v>0</v>
          </cell>
        </row>
        <row r="773">
          <cell r="BI773">
            <v>25526</v>
          </cell>
          <cell r="BU773">
            <v>0</v>
          </cell>
        </row>
        <row r="774">
          <cell r="BI774">
            <v>0</v>
          </cell>
          <cell r="BU774">
            <v>0</v>
          </cell>
        </row>
        <row r="775">
          <cell r="BI775">
            <v>0</v>
          </cell>
          <cell r="BU775">
            <v>0</v>
          </cell>
        </row>
        <row r="776">
          <cell r="BI776">
            <v>0</v>
          </cell>
          <cell r="BU776">
            <v>0</v>
          </cell>
        </row>
        <row r="777">
          <cell r="BI777">
            <v>0</v>
          </cell>
          <cell r="BU777">
            <v>0</v>
          </cell>
        </row>
        <row r="778">
          <cell r="BI778">
            <v>0</v>
          </cell>
          <cell r="BU778">
            <v>0</v>
          </cell>
        </row>
        <row r="779">
          <cell r="BI779">
            <v>0</v>
          </cell>
          <cell r="BU779">
            <v>0</v>
          </cell>
        </row>
        <row r="780">
          <cell r="BI780">
            <v>0</v>
          </cell>
          <cell r="BU780">
            <v>0</v>
          </cell>
        </row>
        <row r="781">
          <cell r="BI781">
            <v>0</v>
          </cell>
          <cell r="BU781">
            <v>0</v>
          </cell>
        </row>
        <row r="782">
          <cell r="BI782">
            <v>0</v>
          </cell>
          <cell r="BU782">
            <v>0</v>
          </cell>
        </row>
        <row r="783">
          <cell r="BI783">
            <v>0</v>
          </cell>
          <cell r="BU783">
            <v>0</v>
          </cell>
        </row>
        <row r="784">
          <cell r="BI784">
            <v>0</v>
          </cell>
          <cell r="BU784">
            <v>0</v>
          </cell>
        </row>
        <row r="785">
          <cell r="BI785">
            <v>0</v>
          </cell>
          <cell r="BU785">
            <v>0</v>
          </cell>
        </row>
        <row r="786">
          <cell r="BI786">
            <v>0</v>
          </cell>
          <cell r="BU786">
            <v>0</v>
          </cell>
        </row>
        <row r="787">
          <cell r="BI787">
            <v>0</v>
          </cell>
          <cell r="BU787">
            <v>0</v>
          </cell>
        </row>
        <row r="788">
          <cell r="BI788">
            <v>0</v>
          </cell>
          <cell r="BU788">
            <v>0</v>
          </cell>
        </row>
        <row r="789">
          <cell r="BI789">
            <v>0</v>
          </cell>
          <cell r="BU789">
            <v>0</v>
          </cell>
        </row>
        <row r="790">
          <cell r="BI790">
            <v>0</v>
          </cell>
          <cell r="BU790">
            <v>0</v>
          </cell>
        </row>
        <row r="791">
          <cell r="BI791">
            <v>0</v>
          </cell>
          <cell r="BU791">
            <v>0</v>
          </cell>
        </row>
        <row r="792">
          <cell r="BI792">
            <v>0</v>
          </cell>
          <cell r="BU792">
            <v>0</v>
          </cell>
        </row>
        <row r="793">
          <cell r="BI793">
            <v>0</v>
          </cell>
          <cell r="BU793">
            <v>0</v>
          </cell>
        </row>
        <row r="794">
          <cell r="BI794">
            <v>0</v>
          </cell>
          <cell r="BU794">
            <v>0</v>
          </cell>
        </row>
        <row r="795">
          <cell r="BI795">
            <v>0</v>
          </cell>
          <cell r="BU795">
            <v>0</v>
          </cell>
        </row>
        <row r="796">
          <cell r="BI796">
            <v>0</v>
          </cell>
          <cell r="BU796">
            <v>0</v>
          </cell>
        </row>
        <row r="797">
          <cell r="BI797">
            <v>0</v>
          </cell>
          <cell r="BU797">
            <v>0</v>
          </cell>
        </row>
        <row r="798">
          <cell r="BI798">
            <v>0</v>
          </cell>
          <cell r="BU798">
            <v>0</v>
          </cell>
        </row>
        <row r="799">
          <cell r="BI799">
            <v>0</v>
          </cell>
          <cell r="BU799">
            <v>0</v>
          </cell>
        </row>
        <row r="800">
          <cell r="BI800">
            <v>0</v>
          </cell>
          <cell r="BU800">
            <v>0</v>
          </cell>
        </row>
        <row r="801">
          <cell r="BI801">
            <v>0</v>
          </cell>
          <cell r="BU801">
            <v>0</v>
          </cell>
        </row>
        <row r="802">
          <cell r="BI802">
            <v>0</v>
          </cell>
          <cell r="BU802">
            <v>0</v>
          </cell>
        </row>
        <row r="803">
          <cell r="BI803">
            <v>0</v>
          </cell>
          <cell r="BU803">
            <v>0</v>
          </cell>
        </row>
        <row r="804">
          <cell r="BI804">
            <v>0</v>
          </cell>
          <cell r="BU804">
            <v>0</v>
          </cell>
        </row>
        <row r="805">
          <cell r="BI805">
            <v>0</v>
          </cell>
          <cell r="BU805">
            <v>0</v>
          </cell>
        </row>
        <row r="806">
          <cell r="BI806">
            <v>0</v>
          </cell>
          <cell r="BU806">
            <v>0</v>
          </cell>
        </row>
        <row r="807">
          <cell r="BI807">
            <v>0</v>
          </cell>
          <cell r="BU807">
            <v>0</v>
          </cell>
        </row>
        <row r="808">
          <cell r="BI808">
            <v>0</v>
          </cell>
          <cell r="BU808">
            <v>0</v>
          </cell>
        </row>
        <row r="809">
          <cell r="BI809">
            <v>0</v>
          </cell>
          <cell r="BU809">
            <v>0</v>
          </cell>
        </row>
        <row r="810">
          <cell r="BI810">
            <v>0</v>
          </cell>
          <cell r="BU810">
            <v>0</v>
          </cell>
        </row>
        <row r="811">
          <cell r="BI811">
            <v>0</v>
          </cell>
          <cell r="BU811">
            <v>0</v>
          </cell>
        </row>
        <row r="812">
          <cell r="BI812">
            <v>0</v>
          </cell>
          <cell r="BU812">
            <v>0</v>
          </cell>
        </row>
        <row r="813">
          <cell r="BI813">
            <v>0</v>
          </cell>
          <cell r="BU813">
            <v>0</v>
          </cell>
        </row>
        <row r="814">
          <cell r="BI814">
            <v>0</v>
          </cell>
          <cell r="BU814">
            <v>0</v>
          </cell>
        </row>
        <row r="815">
          <cell r="BI815">
            <v>0</v>
          </cell>
          <cell r="BU815">
            <v>0</v>
          </cell>
        </row>
        <row r="816">
          <cell r="BI816">
            <v>0</v>
          </cell>
          <cell r="BU816">
            <v>0</v>
          </cell>
        </row>
        <row r="817">
          <cell r="BI817">
            <v>0</v>
          </cell>
          <cell r="BU817">
            <v>0</v>
          </cell>
        </row>
        <row r="818">
          <cell r="BI818">
            <v>0</v>
          </cell>
          <cell r="BU818">
            <v>0</v>
          </cell>
        </row>
        <row r="819">
          <cell r="BI819">
            <v>0</v>
          </cell>
          <cell r="BU819">
            <v>0</v>
          </cell>
        </row>
        <row r="820">
          <cell r="BI820">
            <v>0</v>
          </cell>
          <cell r="BU820">
            <v>0</v>
          </cell>
        </row>
        <row r="821">
          <cell r="BI821">
            <v>0</v>
          </cell>
          <cell r="BU821">
            <v>0</v>
          </cell>
        </row>
        <row r="822">
          <cell r="BI822">
            <v>0</v>
          </cell>
          <cell r="BU822">
            <v>0</v>
          </cell>
        </row>
        <row r="823">
          <cell r="BI823">
            <v>0</v>
          </cell>
          <cell r="BU823">
            <v>0</v>
          </cell>
        </row>
        <row r="824">
          <cell r="BI824">
            <v>0</v>
          </cell>
          <cell r="BU824">
            <v>0</v>
          </cell>
        </row>
        <row r="825">
          <cell r="BI825">
            <v>0</v>
          </cell>
          <cell r="BU825">
            <v>0</v>
          </cell>
        </row>
        <row r="826">
          <cell r="BI826">
            <v>0</v>
          </cell>
          <cell r="BU826">
            <v>0</v>
          </cell>
        </row>
        <row r="827">
          <cell r="BI827">
            <v>0</v>
          </cell>
          <cell r="BU827">
            <v>0</v>
          </cell>
        </row>
        <row r="828">
          <cell r="BI828">
            <v>0</v>
          </cell>
          <cell r="BU828">
            <v>0</v>
          </cell>
        </row>
        <row r="829">
          <cell r="BI829">
            <v>0</v>
          </cell>
          <cell r="BU829">
            <v>0</v>
          </cell>
        </row>
        <row r="830">
          <cell r="BI830">
            <v>0</v>
          </cell>
          <cell r="BU830">
            <v>0</v>
          </cell>
        </row>
        <row r="831">
          <cell r="BI831">
            <v>0</v>
          </cell>
          <cell r="BU831">
            <v>0</v>
          </cell>
        </row>
        <row r="832">
          <cell r="BI832">
            <v>0</v>
          </cell>
          <cell r="BU832">
            <v>0</v>
          </cell>
        </row>
        <row r="833">
          <cell r="BI833">
            <v>0</v>
          </cell>
          <cell r="BU833">
            <v>0</v>
          </cell>
        </row>
        <row r="834">
          <cell r="BI834">
            <v>0</v>
          </cell>
          <cell r="BU834">
            <v>0</v>
          </cell>
        </row>
        <row r="835">
          <cell r="BI835">
            <v>0</v>
          </cell>
          <cell r="BU835">
            <v>0</v>
          </cell>
        </row>
        <row r="836">
          <cell r="BI836">
            <v>0</v>
          </cell>
          <cell r="BU836">
            <v>0</v>
          </cell>
        </row>
        <row r="837">
          <cell r="BI837">
            <v>0</v>
          </cell>
          <cell r="BU837">
            <v>0</v>
          </cell>
        </row>
        <row r="838">
          <cell r="BI838">
            <v>0</v>
          </cell>
          <cell r="BU838">
            <v>0</v>
          </cell>
        </row>
        <row r="839">
          <cell r="BI839">
            <v>0</v>
          </cell>
          <cell r="BU839">
            <v>0</v>
          </cell>
        </row>
        <row r="840">
          <cell r="BI840">
            <v>22687</v>
          </cell>
          <cell r="BU840">
            <v>0</v>
          </cell>
        </row>
        <row r="841">
          <cell r="BI841">
            <v>0</v>
          </cell>
          <cell r="BU841">
            <v>0</v>
          </cell>
        </row>
        <row r="842">
          <cell r="BI842">
            <v>0</v>
          </cell>
          <cell r="BU842">
            <v>0</v>
          </cell>
        </row>
        <row r="843">
          <cell r="BI843">
            <v>0</v>
          </cell>
          <cell r="BU843">
            <v>0</v>
          </cell>
        </row>
        <row r="844">
          <cell r="BI844">
            <v>0</v>
          </cell>
          <cell r="BU844">
            <v>0</v>
          </cell>
        </row>
        <row r="845">
          <cell r="BI845">
            <v>0</v>
          </cell>
          <cell r="BU845">
            <v>0</v>
          </cell>
        </row>
        <row r="846">
          <cell r="BI846">
            <v>0</v>
          </cell>
          <cell r="BU846">
            <v>0</v>
          </cell>
        </row>
        <row r="847">
          <cell r="BI847">
            <v>0</v>
          </cell>
          <cell r="BU847">
            <v>0</v>
          </cell>
        </row>
        <row r="848">
          <cell r="BI848">
            <v>0</v>
          </cell>
          <cell r="BU848">
            <v>0</v>
          </cell>
        </row>
        <row r="849">
          <cell r="BI849">
            <v>0</v>
          </cell>
          <cell r="BU849">
            <v>0</v>
          </cell>
        </row>
        <row r="850">
          <cell r="BI850">
            <v>0</v>
          </cell>
          <cell r="BU850">
            <v>0</v>
          </cell>
        </row>
        <row r="851">
          <cell r="BI851">
            <v>0</v>
          </cell>
          <cell r="BU851">
            <v>0</v>
          </cell>
        </row>
        <row r="852">
          <cell r="BI852">
            <v>0</v>
          </cell>
          <cell r="BU852">
            <v>0</v>
          </cell>
        </row>
        <row r="853">
          <cell r="BI853">
            <v>0</v>
          </cell>
          <cell r="BU853">
            <v>0</v>
          </cell>
        </row>
        <row r="854">
          <cell r="BI854">
            <v>0</v>
          </cell>
          <cell r="BU854">
            <v>0</v>
          </cell>
        </row>
        <row r="855">
          <cell r="BI855">
            <v>0</v>
          </cell>
          <cell r="BU855">
            <v>0</v>
          </cell>
        </row>
        <row r="856">
          <cell r="BI856">
            <v>0</v>
          </cell>
          <cell r="BU856">
            <v>0</v>
          </cell>
        </row>
        <row r="857">
          <cell r="BI857">
            <v>0</v>
          </cell>
          <cell r="BU857">
            <v>0</v>
          </cell>
        </row>
        <row r="858">
          <cell r="BI858">
            <v>0</v>
          </cell>
          <cell r="BU858">
            <v>0</v>
          </cell>
        </row>
        <row r="859">
          <cell r="BI859">
            <v>0</v>
          </cell>
          <cell r="BU859">
            <v>0</v>
          </cell>
        </row>
        <row r="860">
          <cell r="BI860">
            <v>0</v>
          </cell>
          <cell r="BU860">
            <v>0</v>
          </cell>
        </row>
        <row r="861">
          <cell r="BI861">
            <v>0</v>
          </cell>
          <cell r="BU861">
            <v>0</v>
          </cell>
        </row>
        <row r="862">
          <cell r="BI862">
            <v>0</v>
          </cell>
          <cell r="BU862">
            <v>0</v>
          </cell>
        </row>
        <row r="863">
          <cell r="BI863">
            <v>0</v>
          </cell>
          <cell r="BU863">
            <v>0</v>
          </cell>
        </row>
        <row r="864">
          <cell r="BI864">
            <v>0</v>
          </cell>
          <cell r="BU864">
            <v>0</v>
          </cell>
        </row>
        <row r="865">
          <cell r="BI865">
            <v>0</v>
          </cell>
          <cell r="BU865">
            <v>0</v>
          </cell>
        </row>
        <row r="866">
          <cell r="BI866">
            <v>0</v>
          </cell>
          <cell r="BU866">
            <v>0</v>
          </cell>
        </row>
        <row r="867">
          <cell r="BI867">
            <v>0</v>
          </cell>
          <cell r="BU867">
            <v>0</v>
          </cell>
        </row>
        <row r="868">
          <cell r="BI868">
            <v>0</v>
          </cell>
          <cell r="BU868">
            <v>0</v>
          </cell>
        </row>
        <row r="869">
          <cell r="BI869">
            <v>0</v>
          </cell>
          <cell r="BU869">
            <v>0</v>
          </cell>
        </row>
        <row r="870">
          <cell r="BI870">
            <v>0</v>
          </cell>
          <cell r="BU870">
            <v>0</v>
          </cell>
        </row>
        <row r="871">
          <cell r="BI871">
            <v>0</v>
          </cell>
          <cell r="BU871">
            <v>0</v>
          </cell>
        </row>
        <row r="872">
          <cell r="BI872">
            <v>0</v>
          </cell>
          <cell r="BU872">
            <v>0</v>
          </cell>
        </row>
        <row r="873">
          <cell r="BI873">
            <v>0</v>
          </cell>
          <cell r="BU873">
            <v>0</v>
          </cell>
        </row>
        <row r="874">
          <cell r="BI874">
            <v>0</v>
          </cell>
          <cell r="BU874">
            <v>0</v>
          </cell>
        </row>
        <row r="875">
          <cell r="BI875">
            <v>0</v>
          </cell>
          <cell r="BU875">
            <v>0</v>
          </cell>
        </row>
        <row r="876">
          <cell r="BI876">
            <v>0</v>
          </cell>
          <cell r="BU876">
            <v>0</v>
          </cell>
        </row>
        <row r="877">
          <cell r="BI877">
            <v>0</v>
          </cell>
          <cell r="BU877">
            <v>0</v>
          </cell>
        </row>
        <row r="878">
          <cell r="BI878">
            <v>0</v>
          </cell>
          <cell r="BU878">
            <v>0</v>
          </cell>
        </row>
        <row r="879">
          <cell r="BI879">
            <v>0</v>
          </cell>
          <cell r="BU879">
            <v>0</v>
          </cell>
        </row>
        <row r="880">
          <cell r="BI880">
            <v>0</v>
          </cell>
          <cell r="BU880">
            <v>0</v>
          </cell>
        </row>
        <row r="881">
          <cell r="BI881">
            <v>0</v>
          </cell>
          <cell r="BU881">
            <v>0</v>
          </cell>
        </row>
        <row r="882">
          <cell r="BI882">
            <v>0</v>
          </cell>
          <cell r="BU882">
            <v>0</v>
          </cell>
        </row>
        <row r="883">
          <cell r="BI883">
            <v>0</v>
          </cell>
          <cell r="BU883">
            <v>0</v>
          </cell>
        </row>
        <row r="884">
          <cell r="BI884">
            <v>0</v>
          </cell>
          <cell r="BU884">
            <v>0</v>
          </cell>
        </row>
        <row r="885">
          <cell r="BI885">
            <v>0</v>
          </cell>
          <cell r="BU885">
            <v>0</v>
          </cell>
        </row>
        <row r="886">
          <cell r="BI886">
            <v>0</v>
          </cell>
          <cell r="BU886">
            <v>0</v>
          </cell>
        </row>
        <row r="887">
          <cell r="BI887">
            <v>0</v>
          </cell>
          <cell r="BU887">
            <v>0</v>
          </cell>
        </row>
        <row r="888">
          <cell r="BI888">
            <v>0</v>
          </cell>
          <cell r="BU888">
            <v>0</v>
          </cell>
        </row>
        <row r="889">
          <cell r="BI889">
            <v>0</v>
          </cell>
          <cell r="BU889">
            <v>0</v>
          </cell>
        </row>
        <row r="890">
          <cell r="BI890">
            <v>0</v>
          </cell>
          <cell r="BU890">
            <v>0</v>
          </cell>
        </row>
        <row r="891">
          <cell r="BI891">
            <v>0</v>
          </cell>
          <cell r="BU891">
            <v>0</v>
          </cell>
        </row>
        <row r="892">
          <cell r="BI892">
            <v>0</v>
          </cell>
          <cell r="BU892">
            <v>0</v>
          </cell>
        </row>
        <row r="893">
          <cell r="BI893">
            <v>0</v>
          </cell>
          <cell r="BU893">
            <v>0</v>
          </cell>
        </row>
        <row r="894">
          <cell r="BI894">
            <v>0</v>
          </cell>
          <cell r="BU894">
            <v>0</v>
          </cell>
        </row>
        <row r="895">
          <cell r="BI895">
            <v>0</v>
          </cell>
          <cell r="BU895">
            <v>0</v>
          </cell>
        </row>
        <row r="896">
          <cell r="BI896">
            <v>0</v>
          </cell>
          <cell r="BU896">
            <v>0</v>
          </cell>
        </row>
        <row r="897">
          <cell r="BI897">
            <v>0</v>
          </cell>
          <cell r="BU897">
            <v>0</v>
          </cell>
        </row>
        <row r="898">
          <cell r="BI898">
            <v>0</v>
          </cell>
          <cell r="BU898">
            <v>0</v>
          </cell>
        </row>
        <row r="899">
          <cell r="BI899">
            <v>0</v>
          </cell>
          <cell r="BU899">
            <v>0</v>
          </cell>
        </row>
        <row r="900">
          <cell r="BI900">
            <v>0</v>
          </cell>
          <cell r="BU900">
            <v>0</v>
          </cell>
        </row>
        <row r="901">
          <cell r="BI901">
            <v>0</v>
          </cell>
          <cell r="BU901">
            <v>0</v>
          </cell>
        </row>
        <row r="902">
          <cell r="BI902">
            <v>0</v>
          </cell>
          <cell r="BU902">
            <v>0</v>
          </cell>
        </row>
        <row r="903">
          <cell r="BI903">
            <v>0</v>
          </cell>
          <cell r="BU903">
            <v>0</v>
          </cell>
        </row>
        <row r="904">
          <cell r="BI904">
            <v>0</v>
          </cell>
          <cell r="BU904">
            <v>0</v>
          </cell>
        </row>
        <row r="905">
          <cell r="BI905">
            <v>0</v>
          </cell>
          <cell r="BU905">
            <v>0</v>
          </cell>
        </row>
        <row r="906">
          <cell r="BI906">
            <v>0</v>
          </cell>
          <cell r="BU906">
            <v>0</v>
          </cell>
        </row>
        <row r="907">
          <cell r="BI907">
            <v>0</v>
          </cell>
          <cell r="BU907">
            <v>0</v>
          </cell>
        </row>
        <row r="908">
          <cell r="BI908">
            <v>0</v>
          </cell>
          <cell r="BU908">
            <v>0</v>
          </cell>
        </row>
        <row r="909">
          <cell r="BI909">
            <v>0</v>
          </cell>
          <cell r="BU909">
            <v>0</v>
          </cell>
        </row>
        <row r="910">
          <cell r="BI910">
            <v>0</v>
          </cell>
          <cell r="BU910">
            <v>0</v>
          </cell>
        </row>
        <row r="911">
          <cell r="BI911">
            <v>0</v>
          </cell>
          <cell r="BU911">
            <v>0</v>
          </cell>
        </row>
        <row r="912">
          <cell r="BI912">
            <v>0</v>
          </cell>
          <cell r="BU912">
            <v>0</v>
          </cell>
        </row>
        <row r="913">
          <cell r="BI913">
            <v>0</v>
          </cell>
          <cell r="BU913">
            <v>0</v>
          </cell>
        </row>
        <row r="914">
          <cell r="BI914">
            <v>0</v>
          </cell>
          <cell r="BU914">
            <v>0</v>
          </cell>
        </row>
        <row r="915">
          <cell r="BI915">
            <v>0</v>
          </cell>
          <cell r="BU915">
            <v>0</v>
          </cell>
        </row>
        <row r="916">
          <cell r="BI916">
            <v>0</v>
          </cell>
          <cell r="BU916">
            <v>0</v>
          </cell>
        </row>
        <row r="917">
          <cell r="BI917">
            <v>0</v>
          </cell>
          <cell r="BU917">
            <v>0</v>
          </cell>
        </row>
        <row r="918">
          <cell r="BI918">
            <v>0</v>
          </cell>
          <cell r="BU918">
            <v>0</v>
          </cell>
        </row>
        <row r="919">
          <cell r="BI919">
            <v>0</v>
          </cell>
          <cell r="BU919">
            <v>0</v>
          </cell>
        </row>
        <row r="920">
          <cell r="BI920">
            <v>0</v>
          </cell>
          <cell r="BU920">
            <v>0</v>
          </cell>
        </row>
        <row r="921">
          <cell r="BI921">
            <v>0</v>
          </cell>
          <cell r="BU921">
            <v>0</v>
          </cell>
        </row>
        <row r="922">
          <cell r="BI922">
            <v>0</v>
          </cell>
          <cell r="BU922">
            <v>0</v>
          </cell>
        </row>
        <row r="923">
          <cell r="BI923">
            <v>0</v>
          </cell>
          <cell r="BU923">
            <v>0</v>
          </cell>
        </row>
        <row r="924">
          <cell r="BI924">
            <v>0</v>
          </cell>
          <cell r="BU924">
            <v>0</v>
          </cell>
        </row>
        <row r="925">
          <cell r="BI925">
            <v>0</v>
          </cell>
          <cell r="BU925">
            <v>0</v>
          </cell>
        </row>
        <row r="926">
          <cell r="BI926">
            <v>0</v>
          </cell>
          <cell r="BU926">
            <v>0</v>
          </cell>
        </row>
        <row r="927">
          <cell r="BI927">
            <v>0</v>
          </cell>
          <cell r="BU927">
            <v>0</v>
          </cell>
        </row>
        <row r="928">
          <cell r="BI928">
            <v>0</v>
          </cell>
          <cell r="BU928">
            <v>0</v>
          </cell>
        </row>
        <row r="929">
          <cell r="BI929">
            <v>0</v>
          </cell>
          <cell r="BU929">
            <v>0</v>
          </cell>
        </row>
        <row r="930">
          <cell r="BI930">
            <v>0</v>
          </cell>
          <cell r="BU930">
            <v>0</v>
          </cell>
        </row>
        <row r="931">
          <cell r="BI931">
            <v>0</v>
          </cell>
          <cell r="BU931">
            <v>0</v>
          </cell>
        </row>
        <row r="932">
          <cell r="BI932">
            <v>0</v>
          </cell>
          <cell r="BU932">
            <v>0</v>
          </cell>
        </row>
        <row r="933">
          <cell r="BI933">
            <v>0</v>
          </cell>
          <cell r="BU933">
            <v>0</v>
          </cell>
        </row>
        <row r="934">
          <cell r="BI934">
            <v>0</v>
          </cell>
          <cell r="BU934">
            <v>0</v>
          </cell>
        </row>
        <row r="935">
          <cell r="BI935">
            <v>0</v>
          </cell>
          <cell r="BU935">
            <v>0</v>
          </cell>
        </row>
        <row r="936">
          <cell r="BI936">
            <v>0</v>
          </cell>
          <cell r="BU936">
            <v>0</v>
          </cell>
        </row>
        <row r="937">
          <cell r="BI937">
            <v>0</v>
          </cell>
          <cell r="BU937">
            <v>0</v>
          </cell>
        </row>
        <row r="938">
          <cell r="BI938">
            <v>0</v>
          </cell>
          <cell r="BU938">
            <v>0</v>
          </cell>
        </row>
        <row r="939">
          <cell r="BI939">
            <v>0</v>
          </cell>
          <cell r="BU939">
            <v>0</v>
          </cell>
        </row>
        <row r="940">
          <cell r="BI940">
            <v>0</v>
          </cell>
          <cell r="BU940">
            <v>0</v>
          </cell>
        </row>
        <row r="941">
          <cell r="BI941">
            <v>0</v>
          </cell>
          <cell r="BU941">
            <v>0</v>
          </cell>
        </row>
        <row r="942">
          <cell r="BI942">
            <v>0</v>
          </cell>
          <cell r="BU942">
            <v>0</v>
          </cell>
        </row>
        <row r="943">
          <cell r="BI943">
            <v>0</v>
          </cell>
          <cell r="BU943">
            <v>0</v>
          </cell>
        </row>
        <row r="944">
          <cell r="BI944">
            <v>0</v>
          </cell>
          <cell r="BU944">
            <v>0</v>
          </cell>
        </row>
        <row r="945">
          <cell r="BI945">
            <v>0</v>
          </cell>
          <cell r="BU945">
            <v>0</v>
          </cell>
        </row>
        <row r="946">
          <cell r="BI946">
            <v>0</v>
          </cell>
          <cell r="BU946">
            <v>0</v>
          </cell>
        </row>
        <row r="947">
          <cell r="BI947">
            <v>0</v>
          </cell>
          <cell r="BU947">
            <v>0</v>
          </cell>
        </row>
        <row r="948">
          <cell r="BI948">
            <v>0</v>
          </cell>
          <cell r="BU948">
            <v>0</v>
          </cell>
        </row>
        <row r="949">
          <cell r="BI949">
            <v>0</v>
          </cell>
          <cell r="BU949">
            <v>0</v>
          </cell>
        </row>
        <row r="950">
          <cell r="BI950">
            <v>0</v>
          </cell>
          <cell r="BU950">
            <v>0</v>
          </cell>
        </row>
        <row r="951">
          <cell r="BI951">
            <v>0</v>
          </cell>
          <cell r="BU951">
            <v>0</v>
          </cell>
        </row>
        <row r="952">
          <cell r="BI952">
            <v>0</v>
          </cell>
          <cell r="BU952">
            <v>0</v>
          </cell>
        </row>
        <row r="953">
          <cell r="BI953">
            <v>0</v>
          </cell>
          <cell r="BU953">
            <v>0</v>
          </cell>
        </row>
        <row r="954">
          <cell r="BI954">
            <v>0</v>
          </cell>
          <cell r="BU954">
            <v>0</v>
          </cell>
        </row>
        <row r="955">
          <cell r="BI955">
            <v>0</v>
          </cell>
          <cell r="BU955">
            <v>0</v>
          </cell>
        </row>
        <row r="956">
          <cell r="BI956">
            <v>0</v>
          </cell>
          <cell r="BU956">
            <v>0</v>
          </cell>
        </row>
        <row r="957">
          <cell r="BI957">
            <v>0</v>
          </cell>
          <cell r="BU957">
            <v>0</v>
          </cell>
        </row>
        <row r="958">
          <cell r="BI958">
            <v>0</v>
          </cell>
          <cell r="BU958">
            <v>0</v>
          </cell>
        </row>
        <row r="959">
          <cell r="BI959">
            <v>0</v>
          </cell>
          <cell r="BU959">
            <v>0</v>
          </cell>
        </row>
        <row r="960">
          <cell r="BI960">
            <v>0</v>
          </cell>
          <cell r="BU960">
            <v>0</v>
          </cell>
        </row>
        <row r="961">
          <cell r="BI961">
            <v>0</v>
          </cell>
          <cell r="BU961">
            <v>0</v>
          </cell>
        </row>
        <row r="962">
          <cell r="BI962">
            <v>0</v>
          </cell>
          <cell r="BU962">
            <v>0</v>
          </cell>
        </row>
        <row r="963">
          <cell r="BI963">
            <v>0</v>
          </cell>
          <cell r="BU963">
            <v>0</v>
          </cell>
        </row>
        <row r="964">
          <cell r="BI964">
            <v>0</v>
          </cell>
          <cell r="BU964">
            <v>0</v>
          </cell>
        </row>
        <row r="965">
          <cell r="BI965">
            <v>0</v>
          </cell>
          <cell r="BU965">
            <v>0</v>
          </cell>
        </row>
        <row r="966">
          <cell r="BI966">
            <v>0</v>
          </cell>
          <cell r="BU966">
            <v>0</v>
          </cell>
        </row>
        <row r="967">
          <cell r="BI967">
            <v>0</v>
          </cell>
          <cell r="BU967">
            <v>0</v>
          </cell>
        </row>
        <row r="968">
          <cell r="BI968">
            <v>0</v>
          </cell>
          <cell r="BU968">
            <v>0</v>
          </cell>
        </row>
        <row r="969">
          <cell r="BI969">
            <v>0</v>
          </cell>
          <cell r="BU969">
            <v>0</v>
          </cell>
        </row>
        <row r="970">
          <cell r="BI970">
            <v>0</v>
          </cell>
          <cell r="BU970">
            <v>0</v>
          </cell>
        </row>
        <row r="971">
          <cell r="BI971">
            <v>0</v>
          </cell>
          <cell r="BU971">
            <v>0</v>
          </cell>
        </row>
        <row r="972">
          <cell r="BI972">
            <v>0</v>
          </cell>
          <cell r="BU972">
            <v>0</v>
          </cell>
        </row>
        <row r="973">
          <cell r="BI973">
            <v>0</v>
          </cell>
          <cell r="BU973">
            <v>0</v>
          </cell>
        </row>
        <row r="974">
          <cell r="BI974">
            <v>0</v>
          </cell>
          <cell r="BU974">
            <v>0</v>
          </cell>
        </row>
        <row r="975">
          <cell r="BI975">
            <v>0</v>
          </cell>
          <cell r="BU975">
            <v>0</v>
          </cell>
        </row>
        <row r="976">
          <cell r="BI976">
            <v>0</v>
          </cell>
          <cell r="BU976">
            <v>0</v>
          </cell>
        </row>
        <row r="977">
          <cell r="BI977">
            <v>0</v>
          </cell>
          <cell r="BU977">
            <v>0</v>
          </cell>
        </row>
        <row r="978">
          <cell r="BI978">
            <v>0</v>
          </cell>
          <cell r="BU978">
            <v>0</v>
          </cell>
        </row>
        <row r="979">
          <cell r="BI979">
            <v>0</v>
          </cell>
          <cell r="BU979">
            <v>0</v>
          </cell>
        </row>
        <row r="980">
          <cell r="BI980">
            <v>0</v>
          </cell>
          <cell r="BU980">
            <v>0</v>
          </cell>
        </row>
        <row r="981">
          <cell r="BI981">
            <v>0</v>
          </cell>
          <cell r="BU981">
            <v>0</v>
          </cell>
        </row>
        <row r="982">
          <cell r="BI982">
            <v>0</v>
          </cell>
          <cell r="BU982">
            <v>0</v>
          </cell>
        </row>
        <row r="983">
          <cell r="BI983">
            <v>0</v>
          </cell>
          <cell r="BU983">
            <v>0</v>
          </cell>
        </row>
        <row r="984">
          <cell r="BI984">
            <v>0</v>
          </cell>
          <cell r="BU984">
            <v>0</v>
          </cell>
        </row>
        <row r="985">
          <cell r="BI985">
            <v>0</v>
          </cell>
          <cell r="BU985">
            <v>0</v>
          </cell>
        </row>
        <row r="986">
          <cell r="BI986">
            <v>0</v>
          </cell>
          <cell r="BU986">
            <v>0</v>
          </cell>
        </row>
        <row r="987">
          <cell r="BI987">
            <v>0</v>
          </cell>
          <cell r="BU987">
            <v>0</v>
          </cell>
        </row>
        <row r="988">
          <cell r="BI988">
            <v>0</v>
          </cell>
          <cell r="BU988">
            <v>0</v>
          </cell>
        </row>
        <row r="989">
          <cell r="BI989">
            <v>0</v>
          </cell>
          <cell r="BU989">
            <v>0</v>
          </cell>
        </row>
        <row r="990">
          <cell r="BI990">
            <v>0</v>
          </cell>
          <cell r="BU990">
            <v>0</v>
          </cell>
        </row>
        <row r="991">
          <cell r="BI991">
            <v>0</v>
          </cell>
          <cell r="BU991">
            <v>0</v>
          </cell>
        </row>
        <row r="992">
          <cell r="BI992">
            <v>0</v>
          </cell>
          <cell r="BU992">
            <v>0</v>
          </cell>
        </row>
        <row r="993">
          <cell r="BI993">
            <v>0</v>
          </cell>
          <cell r="BU993">
            <v>0</v>
          </cell>
        </row>
        <row r="994">
          <cell r="BI994">
            <v>0</v>
          </cell>
          <cell r="BU994">
            <v>0</v>
          </cell>
        </row>
        <row r="995">
          <cell r="BI995">
            <v>0</v>
          </cell>
          <cell r="BU995">
            <v>0</v>
          </cell>
        </row>
        <row r="996">
          <cell r="BI996">
            <v>0</v>
          </cell>
          <cell r="BU996">
            <v>0</v>
          </cell>
        </row>
        <row r="997">
          <cell r="BI997">
            <v>0</v>
          </cell>
          <cell r="BU997">
            <v>0</v>
          </cell>
        </row>
        <row r="998">
          <cell r="BI998">
            <v>0</v>
          </cell>
          <cell r="BU998">
            <v>0</v>
          </cell>
        </row>
        <row r="999">
          <cell r="BI999">
            <v>0</v>
          </cell>
          <cell r="BU999">
            <v>0</v>
          </cell>
        </row>
        <row r="1000">
          <cell r="BI1000">
            <v>0</v>
          </cell>
          <cell r="BU1000">
            <v>0</v>
          </cell>
        </row>
        <row r="1001">
          <cell r="BI1001">
            <v>0</v>
          </cell>
          <cell r="BU1001">
            <v>0</v>
          </cell>
        </row>
        <row r="1002">
          <cell r="BI1002">
            <v>0</v>
          </cell>
          <cell r="BU1002">
            <v>0</v>
          </cell>
        </row>
        <row r="1003">
          <cell r="BI1003">
            <v>0</v>
          </cell>
          <cell r="BU1003">
            <v>0</v>
          </cell>
        </row>
        <row r="1004">
          <cell r="BI1004">
            <v>0</v>
          </cell>
          <cell r="BU1004">
            <v>0</v>
          </cell>
        </row>
        <row r="1005">
          <cell r="BI1005">
            <v>0</v>
          </cell>
          <cell r="BU1005">
            <v>0</v>
          </cell>
        </row>
        <row r="1006">
          <cell r="BI1006">
            <v>0</v>
          </cell>
          <cell r="BU1006">
            <v>0</v>
          </cell>
        </row>
        <row r="1007">
          <cell r="BI1007">
            <v>0</v>
          </cell>
          <cell r="BU1007">
            <v>0</v>
          </cell>
        </row>
        <row r="1008">
          <cell r="BI1008">
            <v>0</v>
          </cell>
          <cell r="BU1008">
            <v>0</v>
          </cell>
        </row>
        <row r="1009">
          <cell r="BI1009">
            <v>0</v>
          </cell>
          <cell r="BU1009">
            <v>0</v>
          </cell>
        </row>
        <row r="1010">
          <cell r="BI1010">
            <v>0</v>
          </cell>
          <cell r="BU1010">
            <v>0</v>
          </cell>
        </row>
        <row r="1011">
          <cell r="BI1011">
            <v>0</v>
          </cell>
          <cell r="BU1011">
            <v>0</v>
          </cell>
        </row>
        <row r="1012">
          <cell r="BI1012">
            <v>0</v>
          </cell>
          <cell r="BU1012">
            <v>0</v>
          </cell>
        </row>
        <row r="1013">
          <cell r="BI1013">
            <v>0</v>
          </cell>
          <cell r="BU1013">
            <v>0</v>
          </cell>
        </row>
        <row r="1014">
          <cell r="BI1014">
            <v>0</v>
          </cell>
          <cell r="BU1014">
            <v>0</v>
          </cell>
        </row>
        <row r="1015">
          <cell r="BI1015">
            <v>0</v>
          </cell>
          <cell r="BU1015">
            <v>0</v>
          </cell>
        </row>
        <row r="1016">
          <cell r="BI1016">
            <v>0</v>
          </cell>
          <cell r="BU1016">
            <v>0</v>
          </cell>
        </row>
        <row r="1017">
          <cell r="BI1017">
            <v>0</v>
          </cell>
          <cell r="BU1017">
            <v>0</v>
          </cell>
        </row>
        <row r="1018">
          <cell r="BI1018">
            <v>0</v>
          </cell>
          <cell r="BU1018">
            <v>0</v>
          </cell>
        </row>
        <row r="1019">
          <cell r="BI1019">
            <v>0</v>
          </cell>
          <cell r="BU1019">
            <v>0</v>
          </cell>
        </row>
        <row r="1020">
          <cell r="BI1020">
            <v>0</v>
          </cell>
          <cell r="BU1020">
            <v>0</v>
          </cell>
        </row>
        <row r="1021">
          <cell r="BI1021">
            <v>0</v>
          </cell>
          <cell r="BU1021">
            <v>0</v>
          </cell>
        </row>
        <row r="1022">
          <cell r="BI1022">
            <v>0</v>
          </cell>
          <cell r="BU1022">
            <v>0</v>
          </cell>
        </row>
        <row r="1023">
          <cell r="BI1023">
            <v>0</v>
          </cell>
          <cell r="BU1023">
            <v>0</v>
          </cell>
        </row>
        <row r="1024">
          <cell r="BI1024">
            <v>0</v>
          </cell>
          <cell r="BU1024">
            <v>0</v>
          </cell>
        </row>
        <row r="1025">
          <cell r="BI1025">
            <v>0</v>
          </cell>
          <cell r="BU1025">
            <v>0</v>
          </cell>
        </row>
        <row r="1026">
          <cell r="BI1026">
            <v>0</v>
          </cell>
          <cell r="BU1026">
            <v>0</v>
          </cell>
        </row>
        <row r="1027">
          <cell r="BI1027">
            <v>0</v>
          </cell>
          <cell r="BU1027">
            <v>0</v>
          </cell>
        </row>
        <row r="1028">
          <cell r="BI1028">
            <v>0</v>
          </cell>
          <cell r="BU1028">
            <v>0</v>
          </cell>
        </row>
        <row r="1029">
          <cell r="BI1029">
            <v>0</v>
          </cell>
          <cell r="BU1029">
            <v>0</v>
          </cell>
        </row>
        <row r="1030">
          <cell r="BI1030">
            <v>0</v>
          </cell>
          <cell r="BU1030">
            <v>0</v>
          </cell>
        </row>
        <row r="1031">
          <cell r="BI1031">
            <v>0</v>
          </cell>
          <cell r="BU1031">
            <v>0</v>
          </cell>
        </row>
        <row r="1032">
          <cell r="BI1032">
            <v>0</v>
          </cell>
          <cell r="BU1032">
            <v>0</v>
          </cell>
        </row>
        <row r="1033">
          <cell r="BI1033">
            <v>0</v>
          </cell>
          <cell r="BU1033">
            <v>0</v>
          </cell>
        </row>
        <row r="1034">
          <cell r="BI1034">
            <v>0</v>
          </cell>
          <cell r="BU1034">
            <v>0</v>
          </cell>
        </row>
        <row r="1035">
          <cell r="BI1035">
            <v>0</v>
          </cell>
          <cell r="BU1035">
            <v>0</v>
          </cell>
        </row>
        <row r="1036">
          <cell r="BI1036">
            <v>0</v>
          </cell>
          <cell r="BU1036">
            <v>0</v>
          </cell>
        </row>
        <row r="1037">
          <cell r="BI1037">
            <v>0</v>
          </cell>
          <cell r="BU1037">
            <v>0</v>
          </cell>
        </row>
        <row r="1038">
          <cell r="BI1038">
            <v>0</v>
          </cell>
          <cell r="BU1038">
            <v>0</v>
          </cell>
        </row>
        <row r="1039">
          <cell r="BI1039">
            <v>0</v>
          </cell>
          <cell r="BU1039">
            <v>0</v>
          </cell>
        </row>
        <row r="1040">
          <cell r="BI1040">
            <v>0</v>
          </cell>
          <cell r="BU1040">
            <v>0</v>
          </cell>
        </row>
        <row r="1041">
          <cell r="BI1041">
            <v>0</v>
          </cell>
          <cell r="BU1041">
            <v>0</v>
          </cell>
        </row>
        <row r="1042">
          <cell r="BI1042">
            <v>0</v>
          </cell>
          <cell r="BU1042">
            <v>0</v>
          </cell>
        </row>
        <row r="1043">
          <cell r="BI1043">
            <v>0</v>
          </cell>
          <cell r="BU1043">
            <v>0</v>
          </cell>
        </row>
        <row r="1044">
          <cell r="BI1044">
            <v>0</v>
          </cell>
          <cell r="BU1044">
            <v>0</v>
          </cell>
        </row>
        <row r="1045">
          <cell r="BI1045">
            <v>0</v>
          </cell>
          <cell r="BU1045">
            <v>0</v>
          </cell>
        </row>
        <row r="1046">
          <cell r="BI1046">
            <v>0</v>
          </cell>
          <cell r="BU1046">
            <v>0</v>
          </cell>
        </row>
        <row r="1047">
          <cell r="BI1047">
            <v>0</v>
          </cell>
          <cell r="BU1047">
            <v>0</v>
          </cell>
        </row>
        <row r="1048">
          <cell r="BI1048">
            <v>0</v>
          </cell>
          <cell r="BU1048">
            <v>0</v>
          </cell>
        </row>
        <row r="1049">
          <cell r="BI1049">
            <v>0</v>
          </cell>
          <cell r="BU1049">
            <v>0</v>
          </cell>
        </row>
        <row r="1050">
          <cell r="BI1050">
            <v>0</v>
          </cell>
          <cell r="BU1050">
            <v>0</v>
          </cell>
        </row>
        <row r="1051">
          <cell r="BI1051">
            <v>0</v>
          </cell>
          <cell r="BU1051">
            <v>0</v>
          </cell>
        </row>
        <row r="1052">
          <cell r="BI1052">
            <v>0</v>
          </cell>
          <cell r="BU1052">
            <v>0</v>
          </cell>
        </row>
        <row r="1053">
          <cell r="BI1053">
            <v>0</v>
          </cell>
          <cell r="BU1053">
            <v>0</v>
          </cell>
        </row>
        <row r="1054">
          <cell r="BI1054">
            <v>0</v>
          </cell>
          <cell r="BU1054">
            <v>0</v>
          </cell>
        </row>
        <row r="1055">
          <cell r="BI1055">
            <v>0</v>
          </cell>
          <cell r="BU1055">
            <v>0</v>
          </cell>
        </row>
        <row r="1056">
          <cell r="BI1056">
            <v>0</v>
          </cell>
          <cell r="BU1056">
            <v>0</v>
          </cell>
        </row>
        <row r="1057">
          <cell r="BI1057">
            <v>0</v>
          </cell>
          <cell r="BU1057">
            <v>0</v>
          </cell>
        </row>
        <row r="1058">
          <cell r="BI1058">
            <v>0</v>
          </cell>
          <cell r="BU1058">
            <v>0</v>
          </cell>
        </row>
        <row r="1059">
          <cell r="BI1059">
            <v>0</v>
          </cell>
          <cell r="BU1059">
            <v>0</v>
          </cell>
        </row>
        <row r="1060">
          <cell r="BI1060">
            <v>0</v>
          </cell>
          <cell r="BU1060">
            <v>0</v>
          </cell>
        </row>
        <row r="1061">
          <cell r="BI1061">
            <v>0</v>
          </cell>
          <cell r="BU1061">
            <v>0</v>
          </cell>
        </row>
        <row r="1062">
          <cell r="BI1062">
            <v>0</v>
          </cell>
          <cell r="BU1062">
            <v>0</v>
          </cell>
        </row>
        <row r="1063">
          <cell r="BI1063">
            <v>0</v>
          </cell>
          <cell r="BU1063">
            <v>0</v>
          </cell>
        </row>
        <row r="1064">
          <cell r="BI1064">
            <v>0</v>
          </cell>
          <cell r="BU1064">
            <v>0</v>
          </cell>
        </row>
        <row r="1065">
          <cell r="BI1065">
            <v>0</v>
          </cell>
          <cell r="BU1065">
            <v>0</v>
          </cell>
        </row>
        <row r="1066">
          <cell r="BI1066">
            <v>0</v>
          </cell>
          <cell r="BU1066">
            <v>0</v>
          </cell>
        </row>
        <row r="1067">
          <cell r="BI1067">
            <v>0</v>
          </cell>
          <cell r="BU1067">
            <v>0</v>
          </cell>
        </row>
        <row r="1068">
          <cell r="BI1068">
            <v>0</v>
          </cell>
          <cell r="BU1068">
            <v>0</v>
          </cell>
        </row>
        <row r="1069">
          <cell r="BI1069">
            <v>0</v>
          </cell>
          <cell r="BU1069">
            <v>0</v>
          </cell>
        </row>
        <row r="1070">
          <cell r="BI1070">
            <v>0</v>
          </cell>
          <cell r="BU1070">
            <v>0</v>
          </cell>
        </row>
        <row r="1071">
          <cell r="BI1071">
            <v>0</v>
          </cell>
          <cell r="BU1071">
            <v>0</v>
          </cell>
        </row>
        <row r="1072">
          <cell r="BI1072">
            <v>0</v>
          </cell>
          <cell r="BU1072">
            <v>0</v>
          </cell>
        </row>
        <row r="1073">
          <cell r="BI1073">
            <v>0</v>
          </cell>
          <cell r="BU1073">
            <v>0</v>
          </cell>
        </row>
        <row r="1074">
          <cell r="BI1074">
            <v>0</v>
          </cell>
          <cell r="BU1074">
            <v>0</v>
          </cell>
        </row>
        <row r="1075">
          <cell r="BI1075">
            <v>0</v>
          </cell>
          <cell r="BU1075">
            <v>0</v>
          </cell>
        </row>
        <row r="1076">
          <cell r="BI1076">
            <v>0</v>
          </cell>
          <cell r="BU1076">
            <v>0</v>
          </cell>
        </row>
        <row r="1077">
          <cell r="BI1077">
            <v>0</v>
          </cell>
          <cell r="BU1077">
            <v>0</v>
          </cell>
        </row>
        <row r="1078">
          <cell r="BI1078">
            <v>0</v>
          </cell>
          <cell r="BU1078">
            <v>0</v>
          </cell>
        </row>
        <row r="1079">
          <cell r="BI1079">
            <v>0</v>
          </cell>
          <cell r="BU1079">
            <v>0</v>
          </cell>
        </row>
        <row r="1080">
          <cell r="BI1080">
            <v>0</v>
          </cell>
          <cell r="BU1080">
            <v>0</v>
          </cell>
        </row>
        <row r="1081">
          <cell r="BI1081">
            <v>0</v>
          </cell>
          <cell r="BU1081">
            <v>0</v>
          </cell>
        </row>
        <row r="1082">
          <cell r="BI1082">
            <v>0</v>
          </cell>
          <cell r="BU1082">
            <v>0</v>
          </cell>
        </row>
        <row r="1083">
          <cell r="BI1083">
            <v>0</v>
          </cell>
          <cell r="BU1083">
            <v>0</v>
          </cell>
        </row>
        <row r="1084">
          <cell r="BI1084">
            <v>0</v>
          </cell>
          <cell r="BU1084">
            <v>0</v>
          </cell>
        </row>
        <row r="1085">
          <cell r="BI1085">
            <v>0</v>
          </cell>
          <cell r="BU1085">
            <v>0</v>
          </cell>
        </row>
        <row r="1086">
          <cell r="BI1086">
            <v>0</v>
          </cell>
          <cell r="BU1086">
            <v>0</v>
          </cell>
        </row>
        <row r="1087">
          <cell r="BI1087">
            <v>0</v>
          </cell>
          <cell r="BU1087">
            <v>0</v>
          </cell>
        </row>
        <row r="1088">
          <cell r="BI1088">
            <v>0</v>
          </cell>
          <cell r="BU1088">
            <v>0</v>
          </cell>
        </row>
        <row r="1089">
          <cell r="BI1089">
            <v>0</v>
          </cell>
          <cell r="BU1089">
            <v>0</v>
          </cell>
        </row>
        <row r="1090">
          <cell r="BI1090">
            <v>0</v>
          </cell>
          <cell r="BU1090">
            <v>0</v>
          </cell>
        </row>
        <row r="1091">
          <cell r="BI1091">
            <v>0</v>
          </cell>
          <cell r="BU1091">
            <v>0</v>
          </cell>
        </row>
        <row r="1092">
          <cell r="BI1092">
            <v>0</v>
          </cell>
          <cell r="BU1092">
            <v>0</v>
          </cell>
        </row>
        <row r="1093">
          <cell r="BI1093">
            <v>0</v>
          </cell>
          <cell r="BU1093">
            <v>0</v>
          </cell>
        </row>
        <row r="1094">
          <cell r="BI1094">
            <v>0</v>
          </cell>
          <cell r="BU1094">
            <v>0</v>
          </cell>
        </row>
        <row r="1095">
          <cell r="BI1095">
            <v>0</v>
          </cell>
          <cell r="BU1095">
            <v>0</v>
          </cell>
        </row>
        <row r="1096">
          <cell r="BI1096">
            <v>0</v>
          </cell>
          <cell r="BU1096">
            <v>0</v>
          </cell>
        </row>
        <row r="1097">
          <cell r="BI1097">
            <v>0</v>
          </cell>
          <cell r="BU1097">
            <v>0</v>
          </cell>
        </row>
        <row r="1098">
          <cell r="BI1098">
            <v>0</v>
          </cell>
          <cell r="BU1098">
            <v>0</v>
          </cell>
        </row>
        <row r="1099">
          <cell r="BI1099">
            <v>0</v>
          </cell>
          <cell r="BU1099">
            <v>0</v>
          </cell>
        </row>
        <row r="1100">
          <cell r="BI1100">
            <v>0</v>
          </cell>
          <cell r="BU1100">
            <v>0</v>
          </cell>
        </row>
        <row r="1101">
          <cell r="BI1101">
            <v>0</v>
          </cell>
          <cell r="BU1101">
            <v>0</v>
          </cell>
        </row>
        <row r="1102">
          <cell r="BI1102">
            <v>0</v>
          </cell>
          <cell r="BU1102">
            <v>0</v>
          </cell>
        </row>
        <row r="1103">
          <cell r="BI1103">
            <v>0</v>
          </cell>
          <cell r="BU1103">
            <v>0</v>
          </cell>
        </row>
        <row r="1104">
          <cell r="BI1104">
            <v>0</v>
          </cell>
          <cell r="BU1104">
            <v>0</v>
          </cell>
        </row>
        <row r="1105">
          <cell r="BI1105">
            <v>0</v>
          </cell>
          <cell r="BU1105">
            <v>0</v>
          </cell>
        </row>
        <row r="1106">
          <cell r="BI1106">
            <v>0</v>
          </cell>
          <cell r="BU1106">
            <v>0</v>
          </cell>
        </row>
        <row r="1107">
          <cell r="BI1107">
            <v>0</v>
          </cell>
          <cell r="BU1107">
            <v>0</v>
          </cell>
        </row>
        <row r="1108">
          <cell r="BI1108">
            <v>0</v>
          </cell>
          <cell r="BU1108">
            <v>0</v>
          </cell>
        </row>
        <row r="1109">
          <cell r="BI1109">
            <v>0</v>
          </cell>
          <cell r="BU1109">
            <v>0</v>
          </cell>
        </row>
        <row r="1110">
          <cell r="BI1110">
            <v>0</v>
          </cell>
          <cell r="BU1110">
            <v>0</v>
          </cell>
        </row>
        <row r="1111">
          <cell r="BI1111">
            <v>0</v>
          </cell>
          <cell r="BU1111">
            <v>0</v>
          </cell>
        </row>
        <row r="1112">
          <cell r="BI1112">
            <v>0</v>
          </cell>
          <cell r="BU1112">
            <v>0</v>
          </cell>
        </row>
        <row r="1113">
          <cell r="BI1113">
            <v>0</v>
          </cell>
          <cell r="BU1113">
            <v>0</v>
          </cell>
        </row>
        <row r="1114">
          <cell r="BI1114">
            <v>0</v>
          </cell>
          <cell r="BU1114">
            <v>0</v>
          </cell>
        </row>
        <row r="1115">
          <cell r="BI1115">
            <v>0</v>
          </cell>
          <cell r="BU1115">
            <v>0</v>
          </cell>
        </row>
        <row r="1116">
          <cell r="BI1116">
            <v>0</v>
          </cell>
          <cell r="BU1116">
            <v>0</v>
          </cell>
        </row>
        <row r="1117">
          <cell r="BI1117">
            <v>0</v>
          </cell>
          <cell r="BU1117">
            <v>0</v>
          </cell>
        </row>
        <row r="1118">
          <cell r="BI1118">
            <v>0</v>
          </cell>
          <cell r="BU1118">
            <v>0</v>
          </cell>
        </row>
        <row r="1119">
          <cell r="BI1119">
            <v>0</v>
          </cell>
          <cell r="BU1119">
            <v>0</v>
          </cell>
        </row>
        <row r="1120">
          <cell r="BI1120">
            <v>0</v>
          </cell>
          <cell r="BU1120">
            <v>0</v>
          </cell>
        </row>
        <row r="1121">
          <cell r="BI1121">
            <v>0</v>
          </cell>
          <cell r="BU1121">
            <v>0</v>
          </cell>
        </row>
        <row r="1122">
          <cell r="BI1122">
            <v>0</v>
          </cell>
          <cell r="BU1122">
            <v>0</v>
          </cell>
        </row>
        <row r="1123">
          <cell r="BI1123">
            <v>0</v>
          </cell>
          <cell r="BU1123">
            <v>0</v>
          </cell>
        </row>
        <row r="1124">
          <cell r="BI1124">
            <v>0</v>
          </cell>
          <cell r="BU1124">
            <v>0</v>
          </cell>
        </row>
        <row r="1125">
          <cell r="BI1125">
            <v>0</v>
          </cell>
          <cell r="BU1125">
            <v>0</v>
          </cell>
        </row>
        <row r="1126">
          <cell r="BI1126">
            <v>0</v>
          </cell>
          <cell r="BU1126">
            <v>0</v>
          </cell>
        </row>
        <row r="1127">
          <cell r="BI1127">
            <v>0</v>
          </cell>
          <cell r="BU1127">
            <v>0</v>
          </cell>
        </row>
        <row r="1128">
          <cell r="BI1128">
            <v>0</v>
          </cell>
          <cell r="BU1128">
            <v>0</v>
          </cell>
        </row>
        <row r="1129">
          <cell r="BI1129">
            <v>0</v>
          </cell>
          <cell r="BU1129">
            <v>0</v>
          </cell>
        </row>
        <row r="1130">
          <cell r="BI1130">
            <v>0</v>
          </cell>
          <cell r="BU1130">
            <v>0</v>
          </cell>
        </row>
        <row r="1131">
          <cell r="BI1131">
            <v>0</v>
          </cell>
          <cell r="BU1131">
            <v>0</v>
          </cell>
        </row>
        <row r="1132">
          <cell r="BI1132">
            <v>0</v>
          </cell>
          <cell r="BU1132">
            <v>0</v>
          </cell>
        </row>
        <row r="1133">
          <cell r="BI1133">
            <v>0</v>
          </cell>
          <cell r="BU1133">
            <v>104034.25</v>
          </cell>
        </row>
        <row r="1134">
          <cell r="BI1134">
            <v>0</v>
          </cell>
          <cell r="BU1134">
            <v>0</v>
          </cell>
        </row>
        <row r="1135">
          <cell r="BI1135">
            <v>0</v>
          </cell>
          <cell r="BU1135">
            <v>0</v>
          </cell>
        </row>
        <row r="1136">
          <cell r="BI1136">
            <v>14588.9443359375</v>
          </cell>
          <cell r="BU1136">
            <v>0</v>
          </cell>
        </row>
        <row r="1137">
          <cell r="BI1137">
            <v>0</v>
          </cell>
          <cell r="BU1137">
            <v>0</v>
          </cell>
        </row>
        <row r="1138">
          <cell r="BI1138">
            <v>0</v>
          </cell>
          <cell r="BU1138">
            <v>0</v>
          </cell>
        </row>
        <row r="1139">
          <cell r="BI1139">
            <v>0</v>
          </cell>
          <cell r="BU1139">
            <v>0</v>
          </cell>
        </row>
        <row r="1140">
          <cell r="BI1140">
            <v>0</v>
          </cell>
          <cell r="BU1140">
            <v>0</v>
          </cell>
        </row>
        <row r="1141">
          <cell r="BI1141">
            <v>0</v>
          </cell>
          <cell r="BU1141">
            <v>0</v>
          </cell>
        </row>
        <row r="1142">
          <cell r="BI1142">
            <v>0</v>
          </cell>
          <cell r="BU1142">
            <v>0</v>
          </cell>
        </row>
        <row r="1143">
          <cell r="BI1143">
            <v>0</v>
          </cell>
          <cell r="BU1143">
            <v>0</v>
          </cell>
        </row>
        <row r="1144">
          <cell r="BI1144">
            <v>0</v>
          </cell>
          <cell r="BU1144">
            <v>0</v>
          </cell>
        </row>
        <row r="1145">
          <cell r="BI1145">
            <v>0</v>
          </cell>
          <cell r="BU1145">
            <v>0</v>
          </cell>
        </row>
        <row r="1146">
          <cell r="BI1146">
            <v>0</v>
          </cell>
          <cell r="BU1146">
            <v>0</v>
          </cell>
        </row>
        <row r="1147">
          <cell r="BI1147">
            <v>0</v>
          </cell>
          <cell r="BU1147">
            <v>0</v>
          </cell>
        </row>
        <row r="1148">
          <cell r="BI1148">
            <v>0</v>
          </cell>
          <cell r="BU1148">
            <v>0</v>
          </cell>
        </row>
        <row r="1149">
          <cell r="BI1149">
            <v>0</v>
          </cell>
          <cell r="BU1149">
            <v>0</v>
          </cell>
        </row>
        <row r="1150">
          <cell r="BI1150">
            <v>0</v>
          </cell>
          <cell r="BU1150">
            <v>0</v>
          </cell>
        </row>
        <row r="1151">
          <cell r="BI1151">
            <v>0</v>
          </cell>
          <cell r="BU1151">
            <v>0</v>
          </cell>
        </row>
        <row r="1152">
          <cell r="BI1152">
            <v>0</v>
          </cell>
          <cell r="BU1152">
            <v>0</v>
          </cell>
        </row>
        <row r="1153">
          <cell r="BI1153">
            <v>0</v>
          </cell>
          <cell r="BU1153">
            <v>0</v>
          </cell>
        </row>
        <row r="1154">
          <cell r="BI1154">
            <v>0</v>
          </cell>
          <cell r="BU1154">
            <v>0</v>
          </cell>
        </row>
        <row r="1155">
          <cell r="BI1155">
            <v>0</v>
          </cell>
          <cell r="BU1155">
            <v>0</v>
          </cell>
        </row>
        <row r="1156">
          <cell r="BI1156">
            <v>0</v>
          </cell>
          <cell r="BU1156">
            <v>0</v>
          </cell>
        </row>
        <row r="1157">
          <cell r="BI1157">
            <v>0</v>
          </cell>
          <cell r="BU1157">
            <v>0</v>
          </cell>
        </row>
        <row r="1158">
          <cell r="BI1158">
            <v>0</v>
          </cell>
          <cell r="BU1158">
            <v>0</v>
          </cell>
        </row>
        <row r="1159">
          <cell r="BI1159">
            <v>0</v>
          </cell>
          <cell r="BU1159">
            <v>0</v>
          </cell>
        </row>
        <row r="1160">
          <cell r="BI1160">
            <v>0</v>
          </cell>
          <cell r="BU1160">
            <v>0</v>
          </cell>
        </row>
        <row r="1161">
          <cell r="BI1161">
            <v>0</v>
          </cell>
          <cell r="BU1161">
            <v>0</v>
          </cell>
        </row>
        <row r="1162">
          <cell r="BI1162">
            <v>0</v>
          </cell>
          <cell r="BU1162">
            <v>0</v>
          </cell>
        </row>
        <row r="1163">
          <cell r="BI1163">
            <v>0</v>
          </cell>
          <cell r="BU1163">
            <v>0</v>
          </cell>
        </row>
        <row r="1164">
          <cell r="BI1164">
            <v>0</v>
          </cell>
          <cell r="BU1164">
            <v>0</v>
          </cell>
        </row>
        <row r="1165">
          <cell r="BI1165">
            <v>0</v>
          </cell>
          <cell r="BU1165">
            <v>0</v>
          </cell>
        </row>
        <row r="1166">
          <cell r="BI1166">
            <v>0</v>
          </cell>
          <cell r="BU1166">
            <v>0</v>
          </cell>
        </row>
        <row r="1167">
          <cell r="BI1167">
            <v>0</v>
          </cell>
          <cell r="BU1167">
            <v>0</v>
          </cell>
        </row>
        <row r="1168">
          <cell r="BI1168">
            <v>0</v>
          </cell>
          <cell r="BU1168">
            <v>0</v>
          </cell>
        </row>
        <row r="1169">
          <cell r="BI1169">
            <v>0</v>
          </cell>
          <cell r="BU1169">
            <v>0</v>
          </cell>
        </row>
        <row r="1170">
          <cell r="BI1170">
            <v>0</v>
          </cell>
          <cell r="BU1170">
            <v>0</v>
          </cell>
        </row>
        <row r="1171">
          <cell r="BI1171">
            <v>0</v>
          </cell>
          <cell r="BU1171">
            <v>0</v>
          </cell>
        </row>
        <row r="1172">
          <cell r="BI1172">
            <v>0</v>
          </cell>
          <cell r="BU1172">
            <v>0</v>
          </cell>
        </row>
        <row r="1173">
          <cell r="BI1173">
            <v>0</v>
          </cell>
          <cell r="BU1173">
            <v>0</v>
          </cell>
        </row>
        <row r="1174">
          <cell r="BI1174">
            <v>0</v>
          </cell>
          <cell r="BU1174">
            <v>0</v>
          </cell>
        </row>
        <row r="1175">
          <cell r="BI1175">
            <v>0</v>
          </cell>
          <cell r="BU1175">
            <v>0</v>
          </cell>
        </row>
        <row r="1176">
          <cell r="BI1176">
            <v>0</v>
          </cell>
          <cell r="BU1176">
            <v>0</v>
          </cell>
        </row>
        <row r="1177">
          <cell r="BI1177">
            <v>0</v>
          </cell>
          <cell r="BU1177">
            <v>0</v>
          </cell>
        </row>
        <row r="1178">
          <cell r="BI1178">
            <v>0</v>
          </cell>
          <cell r="BU1178">
            <v>0</v>
          </cell>
        </row>
        <row r="1179">
          <cell r="BI1179">
            <v>0</v>
          </cell>
          <cell r="BU1179">
            <v>0</v>
          </cell>
        </row>
        <row r="1180">
          <cell r="BI1180">
            <v>0</v>
          </cell>
          <cell r="BU1180">
            <v>0</v>
          </cell>
        </row>
        <row r="1181">
          <cell r="BI1181">
            <v>0</v>
          </cell>
          <cell r="BU1181">
            <v>0</v>
          </cell>
        </row>
        <row r="1182">
          <cell r="BI1182">
            <v>0</v>
          </cell>
          <cell r="BU1182">
            <v>0</v>
          </cell>
        </row>
        <row r="1183">
          <cell r="BI1183">
            <v>0</v>
          </cell>
          <cell r="BU1183">
            <v>0</v>
          </cell>
        </row>
        <row r="1184">
          <cell r="BI1184">
            <v>0</v>
          </cell>
          <cell r="BU1184">
            <v>0</v>
          </cell>
        </row>
        <row r="1185">
          <cell r="BI1185">
            <v>0</v>
          </cell>
          <cell r="BU1185">
            <v>0</v>
          </cell>
        </row>
        <row r="1186">
          <cell r="BI1186">
            <v>0</v>
          </cell>
          <cell r="BU1186">
            <v>0</v>
          </cell>
        </row>
        <row r="1187">
          <cell r="BI1187">
            <v>0</v>
          </cell>
          <cell r="BU1187">
            <v>0</v>
          </cell>
        </row>
        <row r="1188">
          <cell r="BI1188">
            <v>0</v>
          </cell>
          <cell r="BU1188">
            <v>0</v>
          </cell>
        </row>
        <row r="1189">
          <cell r="BI1189">
            <v>0</v>
          </cell>
          <cell r="BU1189">
            <v>0</v>
          </cell>
        </row>
        <row r="1190">
          <cell r="BI1190">
            <v>0</v>
          </cell>
          <cell r="BU1190">
            <v>0</v>
          </cell>
        </row>
        <row r="1191">
          <cell r="BI1191">
            <v>0</v>
          </cell>
          <cell r="BU1191">
            <v>0</v>
          </cell>
        </row>
        <row r="1192">
          <cell r="BI1192">
            <v>0</v>
          </cell>
          <cell r="BU1192">
            <v>0</v>
          </cell>
        </row>
        <row r="1193">
          <cell r="BI1193">
            <v>0</v>
          </cell>
          <cell r="BU1193">
            <v>0</v>
          </cell>
        </row>
        <row r="1194">
          <cell r="BI1194">
            <v>0</v>
          </cell>
          <cell r="BU1194">
            <v>0</v>
          </cell>
        </row>
        <row r="1195">
          <cell r="BI1195">
            <v>0</v>
          </cell>
          <cell r="BU1195">
            <v>0</v>
          </cell>
        </row>
        <row r="1196">
          <cell r="BI1196">
            <v>0</v>
          </cell>
          <cell r="BU1196">
            <v>0</v>
          </cell>
        </row>
        <row r="1197">
          <cell r="BI1197">
            <v>0</v>
          </cell>
          <cell r="BU1197">
            <v>0</v>
          </cell>
        </row>
        <row r="1198">
          <cell r="BI1198">
            <v>0</v>
          </cell>
          <cell r="BU1198">
            <v>0</v>
          </cell>
        </row>
        <row r="1199">
          <cell r="BI1199">
            <v>107525.39453125</v>
          </cell>
          <cell r="BU1199">
            <v>0</v>
          </cell>
        </row>
        <row r="1200">
          <cell r="BI1200">
            <v>0</v>
          </cell>
          <cell r="BU1200">
            <v>0</v>
          </cell>
        </row>
        <row r="1201">
          <cell r="BI1201">
            <v>0</v>
          </cell>
          <cell r="BU1201">
            <v>0</v>
          </cell>
        </row>
        <row r="1202">
          <cell r="BI1202">
            <v>0</v>
          </cell>
          <cell r="BU1202">
            <v>0</v>
          </cell>
        </row>
        <row r="1203">
          <cell r="BI1203">
            <v>0</v>
          </cell>
          <cell r="BU1203">
            <v>0</v>
          </cell>
        </row>
        <row r="1204">
          <cell r="BI1204">
            <v>0</v>
          </cell>
          <cell r="BU1204">
            <v>0</v>
          </cell>
        </row>
        <row r="1205">
          <cell r="BI1205">
            <v>0</v>
          </cell>
          <cell r="BU1205">
            <v>0</v>
          </cell>
        </row>
        <row r="1206">
          <cell r="BI1206">
            <v>0</v>
          </cell>
          <cell r="BU1206">
            <v>0</v>
          </cell>
        </row>
        <row r="1207">
          <cell r="BI1207">
            <v>0</v>
          </cell>
          <cell r="BU1207">
            <v>0</v>
          </cell>
        </row>
        <row r="1208">
          <cell r="BI1208">
            <v>0</v>
          </cell>
          <cell r="BU1208">
            <v>0</v>
          </cell>
        </row>
        <row r="1209">
          <cell r="BI1209">
            <v>0</v>
          </cell>
          <cell r="BU1209">
            <v>0</v>
          </cell>
        </row>
        <row r="1210">
          <cell r="BI1210">
            <v>0</v>
          </cell>
          <cell r="BU1210">
            <v>0</v>
          </cell>
        </row>
        <row r="1211">
          <cell r="BI1211">
            <v>0</v>
          </cell>
          <cell r="BU1211">
            <v>0</v>
          </cell>
        </row>
        <row r="1212">
          <cell r="BI1212">
            <v>0</v>
          </cell>
          <cell r="BU1212">
            <v>0</v>
          </cell>
        </row>
        <row r="1213">
          <cell r="BI1213">
            <v>0</v>
          </cell>
          <cell r="BU1213">
            <v>0</v>
          </cell>
        </row>
        <row r="1214">
          <cell r="BI1214">
            <v>0</v>
          </cell>
          <cell r="BU1214">
            <v>0</v>
          </cell>
        </row>
        <row r="1215">
          <cell r="BI1215">
            <v>0</v>
          </cell>
          <cell r="BU1215">
            <v>0</v>
          </cell>
        </row>
        <row r="1216">
          <cell r="BI1216">
            <v>0</v>
          </cell>
          <cell r="BU1216">
            <v>0</v>
          </cell>
        </row>
        <row r="1217">
          <cell r="BI1217">
            <v>0</v>
          </cell>
          <cell r="BU1217">
            <v>0</v>
          </cell>
        </row>
        <row r="1218">
          <cell r="BI1218">
            <v>0</v>
          </cell>
          <cell r="BU1218">
            <v>0</v>
          </cell>
        </row>
        <row r="1219">
          <cell r="BI1219">
            <v>0</v>
          </cell>
          <cell r="BU1219">
            <v>0</v>
          </cell>
        </row>
        <row r="1220">
          <cell r="BI1220">
            <v>0</v>
          </cell>
          <cell r="BU1220">
            <v>0</v>
          </cell>
        </row>
        <row r="1221">
          <cell r="BI1221">
            <v>0</v>
          </cell>
          <cell r="BU1221">
            <v>0</v>
          </cell>
        </row>
        <row r="1222">
          <cell r="BI1222">
            <v>0</v>
          </cell>
          <cell r="BU1222">
            <v>0</v>
          </cell>
        </row>
        <row r="1223">
          <cell r="BI1223">
            <v>0</v>
          </cell>
          <cell r="BU1223">
            <v>0</v>
          </cell>
        </row>
        <row r="1224">
          <cell r="BI1224">
            <v>0</v>
          </cell>
          <cell r="BU1224">
            <v>0</v>
          </cell>
        </row>
        <row r="1225">
          <cell r="BI1225">
            <v>0</v>
          </cell>
          <cell r="BU1225">
            <v>0</v>
          </cell>
        </row>
        <row r="1226">
          <cell r="BI1226">
            <v>0</v>
          </cell>
          <cell r="BU1226">
            <v>0</v>
          </cell>
        </row>
        <row r="1227">
          <cell r="BI1227">
            <v>0</v>
          </cell>
          <cell r="BU1227">
            <v>0</v>
          </cell>
        </row>
        <row r="1228">
          <cell r="BI1228">
            <v>0</v>
          </cell>
          <cell r="BU1228">
            <v>0</v>
          </cell>
        </row>
        <row r="1229">
          <cell r="BI1229">
            <v>0</v>
          </cell>
          <cell r="BU1229">
            <v>0</v>
          </cell>
        </row>
        <row r="1230">
          <cell r="BI1230">
            <v>0</v>
          </cell>
          <cell r="BU1230">
            <v>0</v>
          </cell>
        </row>
        <row r="1231">
          <cell r="BI1231">
            <v>0</v>
          </cell>
          <cell r="BU1231">
            <v>0</v>
          </cell>
        </row>
        <row r="1232">
          <cell r="BI1232">
            <v>0</v>
          </cell>
          <cell r="BU1232">
            <v>0</v>
          </cell>
        </row>
        <row r="1233">
          <cell r="BI1233">
            <v>0</v>
          </cell>
          <cell r="BU1233">
            <v>0</v>
          </cell>
        </row>
        <row r="1234">
          <cell r="BI1234">
            <v>0</v>
          </cell>
          <cell r="BU1234">
            <v>0</v>
          </cell>
        </row>
        <row r="1235">
          <cell r="BI1235">
            <v>0</v>
          </cell>
          <cell r="BU1235">
            <v>0</v>
          </cell>
        </row>
        <row r="1236">
          <cell r="BI1236">
            <v>0</v>
          </cell>
          <cell r="BU1236">
            <v>0</v>
          </cell>
        </row>
        <row r="1237">
          <cell r="BI1237">
            <v>0</v>
          </cell>
          <cell r="BU1237">
            <v>0</v>
          </cell>
        </row>
        <row r="1238">
          <cell r="BI1238">
            <v>0</v>
          </cell>
          <cell r="BU1238">
            <v>0</v>
          </cell>
        </row>
        <row r="1239">
          <cell r="BI1239">
            <v>0</v>
          </cell>
          <cell r="BU1239">
            <v>0</v>
          </cell>
        </row>
        <row r="1240">
          <cell r="BI1240">
            <v>0</v>
          </cell>
          <cell r="BU1240">
            <v>0</v>
          </cell>
        </row>
        <row r="1241">
          <cell r="BI1241">
            <v>0</v>
          </cell>
          <cell r="BU1241">
            <v>0</v>
          </cell>
        </row>
        <row r="1242">
          <cell r="BI1242">
            <v>0</v>
          </cell>
          <cell r="BU1242">
            <v>0</v>
          </cell>
        </row>
        <row r="1243">
          <cell r="BI1243">
            <v>0</v>
          </cell>
          <cell r="BU1243">
            <v>0</v>
          </cell>
        </row>
        <row r="1244">
          <cell r="BI1244">
            <v>0</v>
          </cell>
          <cell r="BU1244">
            <v>0</v>
          </cell>
        </row>
        <row r="1245">
          <cell r="BI1245">
            <v>0</v>
          </cell>
          <cell r="BU1245">
            <v>0</v>
          </cell>
        </row>
        <row r="1246">
          <cell r="BI1246">
            <v>0</v>
          </cell>
          <cell r="BU1246">
            <v>0</v>
          </cell>
        </row>
        <row r="1247">
          <cell r="BI1247">
            <v>0</v>
          </cell>
          <cell r="BU1247">
            <v>0</v>
          </cell>
        </row>
        <row r="1248">
          <cell r="BI1248">
            <v>0</v>
          </cell>
          <cell r="BU1248">
            <v>0</v>
          </cell>
        </row>
        <row r="1249">
          <cell r="BI1249">
            <v>0</v>
          </cell>
          <cell r="BU1249">
            <v>0</v>
          </cell>
        </row>
        <row r="1250">
          <cell r="BI1250">
            <v>0</v>
          </cell>
          <cell r="BU1250">
            <v>0</v>
          </cell>
        </row>
        <row r="1251">
          <cell r="BI1251">
            <v>0</v>
          </cell>
          <cell r="BU1251">
            <v>0</v>
          </cell>
        </row>
        <row r="1252">
          <cell r="BI1252">
            <v>0</v>
          </cell>
          <cell r="BU1252">
            <v>0</v>
          </cell>
        </row>
        <row r="1253">
          <cell r="BI1253">
            <v>0</v>
          </cell>
          <cell r="BU1253">
            <v>0</v>
          </cell>
        </row>
        <row r="1254">
          <cell r="BI1254">
            <v>0</v>
          </cell>
          <cell r="BU1254">
            <v>0</v>
          </cell>
        </row>
        <row r="1255">
          <cell r="BI1255">
            <v>0</v>
          </cell>
          <cell r="BU1255">
            <v>0</v>
          </cell>
        </row>
        <row r="1256">
          <cell r="BI1256">
            <v>0</v>
          </cell>
          <cell r="BU1256">
            <v>0</v>
          </cell>
        </row>
        <row r="1257">
          <cell r="BI1257">
            <v>0</v>
          </cell>
          <cell r="BU1257">
            <v>0</v>
          </cell>
        </row>
        <row r="1258">
          <cell r="BI1258">
            <v>0</v>
          </cell>
          <cell r="BU1258">
            <v>0</v>
          </cell>
        </row>
        <row r="1259">
          <cell r="BI1259">
            <v>0</v>
          </cell>
          <cell r="BU1259">
            <v>0</v>
          </cell>
        </row>
        <row r="1260">
          <cell r="BI1260">
            <v>0</v>
          </cell>
          <cell r="BU1260">
            <v>238168.18359375</v>
          </cell>
        </row>
        <row r="1261">
          <cell r="BI1261">
            <v>0</v>
          </cell>
          <cell r="BU1261">
            <v>0</v>
          </cell>
        </row>
        <row r="1262">
          <cell r="BI1262">
            <v>0</v>
          </cell>
          <cell r="BU1262">
            <v>0</v>
          </cell>
        </row>
        <row r="1263">
          <cell r="BI1263">
            <v>0</v>
          </cell>
          <cell r="BU1263">
            <v>0</v>
          </cell>
        </row>
        <row r="1264">
          <cell r="BI1264">
            <v>0</v>
          </cell>
          <cell r="BU1264">
            <v>0</v>
          </cell>
        </row>
        <row r="1265">
          <cell r="BI1265">
            <v>0</v>
          </cell>
          <cell r="BU1265">
            <v>0</v>
          </cell>
        </row>
        <row r="1266">
          <cell r="BI1266">
            <v>0</v>
          </cell>
          <cell r="BU1266">
            <v>0</v>
          </cell>
        </row>
        <row r="1267">
          <cell r="BI1267">
            <v>0</v>
          </cell>
          <cell r="BU1267">
            <v>0</v>
          </cell>
        </row>
        <row r="1268">
          <cell r="BI1268">
            <v>0</v>
          </cell>
          <cell r="BU1268">
            <v>0</v>
          </cell>
        </row>
        <row r="1269">
          <cell r="BI1269">
            <v>0</v>
          </cell>
          <cell r="BU1269">
            <v>0</v>
          </cell>
        </row>
        <row r="1270">
          <cell r="BI1270">
            <v>0</v>
          </cell>
          <cell r="BU1270">
            <v>0</v>
          </cell>
        </row>
        <row r="1271">
          <cell r="BI1271">
            <v>0</v>
          </cell>
          <cell r="BU1271">
            <v>0</v>
          </cell>
        </row>
        <row r="1272">
          <cell r="BI1272">
            <v>0</v>
          </cell>
          <cell r="BU1272">
            <v>0</v>
          </cell>
        </row>
        <row r="1273">
          <cell r="BI1273">
            <v>0</v>
          </cell>
          <cell r="BU1273">
            <v>0</v>
          </cell>
        </row>
        <row r="1274">
          <cell r="BI1274">
            <v>0</v>
          </cell>
          <cell r="BU1274">
            <v>0</v>
          </cell>
        </row>
        <row r="1275">
          <cell r="BI1275">
            <v>0</v>
          </cell>
          <cell r="BU1275">
            <v>0</v>
          </cell>
        </row>
        <row r="1276">
          <cell r="BI1276">
            <v>0</v>
          </cell>
          <cell r="BU1276">
            <v>0</v>
          </cell>
        </row>
        <row r="1277">
          <cell r="BI1277">
            <v>0</v>
          </cell>
          <cell r="BU1277">
            <v>0</v>
          </cell>
        </row>
        <row r="1278">
          <cell r="BI1278">
            <v>0</v>
          </cell>
          <cell r="BU1278">
            <v>0</v>
          </cell>
        </row>
        <row r="1279">
          <cell r="BI1279">
            <v>0</v>
          </cell>
          <cell r="BU1279">
            <v>0</v>
          </cell>
        </row>
        <row r="1280">
          <cell r="BI1280">
            <v>0</v>
          </cell>
          <cell r="BU1280">
            <v>0</v>
          </cell>
        </row>
        <row r="1281">
          <cell r="BI1281">
            <v>0</v>
          </cell>
          <cell r="BU1281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Sheet15"/>
      <sheetName val="values"/>
      <sheetName val="Sal Tariff"/>
      <sheetName val="input_milestone_status"/>
      <sheetName val="Full_Year"/>
      <sheetName val="DATA INPUT"/>
      <sheetName val="Sheet2"/>
      <sheetName val="SUMM OF ROY - SPDC"/>
      <sheetName val="LIST"/>
      <sheetName val="Expenditure Report"/>
      <sheetName val="Economics"/>
      <sheetName val="Indicators"/>
      <sheetName val="Sheet1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Input_Output"/>
      <sheetName val="Const Equip"/>
      <sheetName val="Gas_Low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zoomScale="85" zoomScaleNormal="85" workbookViewId="0">
      <selection activeCell="P12" sqref="P12"/>
    </sheetView>
  </sheetViews>
  <sheetFormatPr defaultRowHeight="15" x14ac:dyDescent="0.25"/>
  <cols>
    <col min="1" max="1" width="68.140625" customWidth="1"/>
    <col min="2" max="8" width="15" hidden="1" customWidth="1"/>
    <col min="9" max="9" width="15" customWidth="1"/>
    <col min="10" max="10" width="43.42578125" customWidth="1"/>
    <col min="11" max="11" width="60.140625" customWidth="1"/>
    <col min="12" max="12" width="15.28515625" customWidth="1"/>
    <col min="13" max="13" width="16.85546875" customWidth="1"/>
    <col min="14" max="14" width="9.140625" customWidth="1"/>
    <col min="15" max="15" width="60.140625" customWidth="1"/>
    <col min="16" max="16" width="15.28515625" customWidth="1"/>
    <col min="17" max="17" width="31.85546875" customWidth="1"/>
    <col min="19" max="19" width="5.5703125" customWidth="1"/>
    <col min="20" max="20" width="10.5703125" customWidth="1"/>
  </cols>
  <sheetData>
    <row r="1" spans="1:18" ht="22.5" customHeight="1" x14ac:dyDescent="0.25">
      <c r="B1" s="2"/>
      <c r="C1" s="2"/>
      <c r="D1" s="2"/>
      <c r="E1" s="2"/>
      <c r="F1" s="2"/>
      <c r="G1" s="2"/>
      <c r="H1" s="2"/>
      <c r="I1" s="2"/>
      <c r="L1" s="2"/>
      <c r="P1" s="2"/>
    </row>
    <row r="2" spans="1:18" ht="18.75" x14ac:dyDescent="0.3">
      <c r="A2" s="3" t="s">
        <v>0</v>
      </c>
      <c r="B2" s="4">
        <v>2008</v>
      </c>
      <c r="C2" s="4">
        <v>2009</v>
      </c>
      <c r="D2" s="4">
        <v>2010</v>
      </c>
      <c r="E2" s="4">
        <v>2011</v>
      </c>
      <c r="F2" s="4">
        <v>2012</v>
      </c>
      <c r="G2" s="4">
        <v>2013</v>
      </c>
      <c r="H2" s="4">
        <v>2014</v>
      </c>
      <c r="I2" s="4">
        <v>2018</v>
      </c>
      <c r="J2" s="5"/>
      <c r="K2" s="3" t="s">
        <v>1</v>
      </c>
      <c r="L2" s="4">
        <v>2018</v>
      </c>
      <c r="M2" s="32"/>
      <c r="O2" s="3" t="s">
        <v>2</v>
      </c>
      <c r="P2" s="4">
        <v>2018</v>
      </c>
      <c r="Q2" s="13"/>
    </row>
    <row r="3" spans="1:18" x14ac:dyDescent="0.25">
      <c r="A3" s="1" t="s">
        <v>3</v>
      </c>
      <c r="K3" s="1" t="s">
        <v>3</v>
      </c>
      <c r="M3" s="5"/>
      <c r="O3" s="1" t="s">
        <v>3</v>
      </c>
    </row>
    <row r="4" spans="1:18" x14ac:dyDescent="0.25">
      <c r="A4" s="1" t="s">
        <v>31</v>
      </c>
      <c r="I4" s="31">
        <v>0</v>
      </c>
      <c r="K4" s="1"/>
      <c r="L4" s="31"/>
      <c r="M4" s="5"/>
      <c r="O4" s="1"/>
    </row>
    <row r="5" spans="1:18" x14ac:dyDescent="0.25">
      <c r="A5" s="1" t="s">
        <v>32</v>
      </c>
      <c r="I5" s="31">
        <f>I4*0.2</f>
        <v>0</v>
      </c>
      <c r="K5" s="1"/>
      <c r="L5" s="31"/>
      <c r="M5" s="5"/>
      <c r="O5" s="1"/>
    </row>
    <row r="6" spans="1:18" x14ac:dyDescent="0.25">
      <c r="A6" s="6" t="s">
        <v>4</v>
      </c>
      <c r="B6" s="7"/>
      <c r="C6" s="7"/>
      <c r="D6" s="7"/>
      <c r="E6" s="7"/>
      <c r="F6" s="7"/>
      <c r="G6" s="7"/>
      <c r="H6" s="7"/>
      <c r="I6" s="7">
        <v>51.43</v>
      </c>
      <c r="J6" t="s">
        <v>5</v>
      </c>
      <c r="K6" s="6" t="s">
        <v>6</v>
      </c>
      <c r="L6" s="8">
        <v>1.36</v>
      </c>
      <c r="M6" t="s">
        <v>5</v>
      </c>
      <c r="O6" s="6" t="s">
        <v>6</v>
      </c>
      <c r="P6" s="9">
        <v>2.5099999999999998</v>
      </c>
      <c r="Q6" t="s">
        <v>5</v>
      </c>
      <c r="R6" s="5"/>
    </row>
    <row r="7" spans="1:18" x14ac:dyDescent="0.25">
      <c r="A7" s="6" t="s">
        <v>7</v>
      </c>
      <c r="B7" s="10">
        <v>366</v>
      </c>
      <c r="C7" s="10">
        <v>365</v>
      </c>
      <c r="D7" s="10">
        <v>365</v>
      </c>
      <c r="E7" s="10">
        <v>365</v>
      </c>
      <c r="F7" s="10">
        <v>366</v>
      </c>
      <c r="G7" s="10">
        <v>365</v>
      </c>
      <c r="H7" s="10">
        <v>365</v>
      </c>
      <c r="I7" s="10">
        <v>1</v>
      </c>
      <c r="K7" s="6" t="s">
        <v>7</v>
      </c>
      <c r="L7" s="10">
        <v>1</v>
      </c>
      <c r="O7" s="6" t="s">
        <v>7</v>
      </c>
      <c r="P7" s="10">
        <v>1</v>
      </c>
    </row>
    <row r="8" spans="1:18" x14ac:dyDescent="0.25">
      <c r="A8" s="6" t="s">
        <v>8</v>
      </c>
      <c r="B8" s="11"/>
      <c r="C8" s="11"/>
      <c r="D8" s="11"/>
      <c r="E8" s="11"/>
      <c r="F8" s="11"/>
      <c r="G8" s="11"/>
      <c r="H8" s="11"/>
      <c r="I8" s="12">
        <v>0</v>
      </c>
      <c r="J8" t="s">
        <v>9</v>
      </c>
      <c r="K8" s="6" t="s">
        <v>8</v>
      </c>
      <c r="L8" s="13">
        <f>123/5.8</f>
        <v>21.206896551724139</v>
      </c>
      <c r="M8" t="s">
        <v>9</v>
      </c>
      <c r="O8" s="6" t="s">
        <v>8</v>
      </c>
      <c r="P8" s="13">
        <v>0</v>
      </c>
      <c r="Q8" t="s">
        <v>9</v>
      </c>
    </row>
    <row r="9" spans="1:18" x14ac:dyDescent="0.25">
      <c r="A9" s="6" t="s">
        <v>10</v>
      </c>
      <c r="B9" s="14">
        <f t="shared" ref="B9:H9" si="0">B8*B7*1000</f>
        <v>0</v>
      </c>
      <c r="C9" s="14">
        <f t="shared" si="0"/>
        <v>0</v>
      </c>
      <c r="D9" s="14">
        <f t="shared" si="0"/>
        <v>0</v>
      </c>
      <c r="E9" s="14">
        <f t="shared" si="0"/>
        <v>0</v>
      </c>
      <c r="F9" s="14">
        <f t="shared" si="0"/>
        <v>0</v>
      </c>
      <c r="G9" s="14">
        <f t="shared" si="0"/>
        <v>0</v>
      </c>
      <c r="H9" s="14">
        <f t="shared" si="0"/>
        <v>0</v>
      </c>
      <c r="I9" s="34">
        <f>I8*I7*1000</f>
        <v>0</v>
      </c>
      <c r="K9" s="6" t="s">
        <v>11</v>
      </c>
      <c r="L9" s="34">
        <f>L8*L7*1000</f>
        <v>21206.896551724138</v>
      </c>
      <c r="O9" s="6" t="s">
        <v>11</v>
      </c>
      <c r="P9" s="14">
        <f t="shared" ref="P9" si="1">P8*P7*1000</f>
        <v>0</v>
      </c>
    </row>
    <row r="10" spans="1:18" ht="15.75" thickBot="1" x14ac:dyDescent="0.3">
      <c r="A10" s="6" t="s">
        <v>12</v>
      </c>
      <c r="B10" s="15">
        <f t="shared" ref="B10:I10" si="2">+B9*B6</f>
        <v>0</v>
      </c>
      <c r="C10" s="15">
        <f t="shared" si="2"/>
        <v>0</v>
      </c>
      <c r="D10" s="15">
        <f t="shared" si="2"/>
        <v>0</v>
      </c>
      <c r="E10" s="15">
        <f t="shared" si="2"/>
        <v>0</v>
      </c>
      <c r="F10" s="15">
        <f t="shared" si="2"/>
        <v>0</v>
      </c>
      <c r="G10" s="15">
        <f t="shared" si="2"/>
        <v>0</v>
      </c>
      <c r="H10" s="15">
        <f t="shared" si="2"/>
        <v>0</v>
      </c>
      <c r="I10" s="16">
        <f t="shared" si="2"/>
        <v>0</v>
      </c>
      <c r="K10" s="6" t="s">
        <v>12</v>
      </c>
      <c r="L10" s="16">
        <f>+L9*L6*5.8</f>
        <v>167280</v>
      </c>
      <c r="O10" s="6" t="s">
        <v>12</v>
      </c>
      <c r="P10" s="16">
        <f>+P9*P6*5.8</f>
        <v>0</v>
      </c>
    </row>
    <row r="11" spans="1:18" ht="15.75" thickTop="1" x14ac:dyDescent="0.25">
      <c r="A11" s="6" t="s">
        <v>13</v>
      </c>
      <c r="B11" s="17">
        <f t="shared" ref="B11:I11" si="3">-B10*0.2</f>
        <v>0</v>
      </c>
      <c r="C11" s="17">
        <f t="shared" si="3"/>
        <v>0</v>
      </c>
      <c r="D11" s="17">
        <f t="shared" si="3"/>
        <v>0</v>
      </c>
      <c r="E11" s="17">
        <f t="shared" si="3"/>
        <v>0</v>
      </c>
      <c r="F11" s="17">
        <f t="shared" si="3"/>
        <v>0</v>
      </c>
      <c r="G11" s="17">
        <f t="shared" si="3"/>
        <v>0</v>
      </c>
      <c r="H11" s="18">
        <f t="shared" si="3"/>
        <v>0</v>
      </c>
      <c r="I11" s="19">
        <f t="shared" si="3"/>
        <v>0</v>
      </c>
      <c r="J11" t="s">
        <v>14</v>
      </c>
      <c r="K11" s="6" t="s">
        <v>15</v>
      </c>
      <c r="L11" s="19">
        <f>-L10*0.07</f>
        <v>-11709.6</v>
      </c>
      <c r="M11" t="s">
        <v>16</v>
      </c>
      <c r="O11" s="6" t="s">
        <v>15</v>
      </c>
      <c r="P11" s="19">
        <f>-P10*0.07</f>
        <v>0</v>
      </c>
      <c r="Q11" t="s">
        <v>16</v>
      </c>
    </row>
    <row r="12" spans="1:18" x14ac:dyDescent="0.25">
      <c r="A12" s="6" t="s">
        <v>17</v>
      </c>
      <c r="B12" s="17"/>
      <c r="C12" s="17"/>
      <c r="D12" s="17"/>
      <c r="E12" s="17"/>
      <c r="F12" s="17"/>
      <c r="G12" s="17"/>
      <c r="H12" s="18"/>
      <c r="I12" s="17">
        <f>-152484+24000*4</f>
        <v>-56484</v>
      </c>
      <c r="K12" s="6" t="s">
        <v>17</v>
      </c>
      <c r="L12" s="17">
        <v>0</v>
      </c>
      <c r="O12" s="6" t="s">
        <v>17</v>
      </c>
      <c r="P12" s="17">
        <v>0</v>
      </c>
    </row>
    <row r="13" spans="1:18" x14ac:dyDescent="0.25">
      <c r="A13" s="6" t="s">
        <v>18</v>
      </c>
      <c r="B13" s="17"/>
      <c r="C13" s="17"/>
      <c r="D13" s="17"/>
      <c r="E13" s="17"/>
      <c r="F13" s="17"/>
      <c r="G13" s="17"/>
      <c r="H13" s="18"/>
      <c r="I13" s="17"/>
      <c r="K13" s="6" t="s">
        <v>18</v>
      </c>
      <c r="L13" s="17"/>
      <c r="O13" s="6" t="s">
        <v>18</v>
      </c>
      <c r="P13" s="17"/>
    </row>
    <row r="14" spans="1:18" x14ac:dyDescent="0.25">
      <c r="A14" s="6" t="s">
        <v>19</v>
      </c>
      <c r="B14" s="17"/>
      <c r="C14" s="17"/>
      <c r="D14" s="17"/>
      <c r="E14" s="17"/>
      <c r="F14" s="17"/>
      <c r="G14" s="17"/>
      <c r="H14" s="18"/>
      <c r="I14" s="17">
        <f>-I8*I7*2706</f>
        <v>0</v>
      </c>
      <c r="J14" t="s">
        <v>20</v>
      </c>
      <c r="K14" s="6" t="s">
        <v>19</v>
      </c>
      <c r="L14" s="17">
        <f>-L8*L7*2706</f>
        <v>-57385.862068965522</v>
      </c>
      <c r="O14" s="6" t="s">
        <v>19</v>
      </c>
      <c r="P14" s="17">
        <f>-P8*P7*2706</f>
        <v>0</v>
      </c>
    </row>
    <row r="15" spans="1:18" x14ac:dyDescent="0.25">
      <c r="A15" s="6" t="s">
        <v>21</v>
      </c>
      <c r="B15" s="20">
        <f t="shared" ref="B15:H15" si="4">+B10+B11</f>
        <v>0</v>
      </c>
      <c r="C15" s="20">
        <f t="shared" si="4"/>
        <v>0</v>
      </c>
      <c r="D15" s="20">
        <f t="shared" si="4"/>
        <v>0</v>
      </c>
      <c r="E15" s="20">
        <f t="shared" si="4"/>
        <v>0</v>
      </c>
      <c r="F15" s="20">
        <f t="shared" si="4"/>
        <v>0</v>
      </c>
      <c r="G15" s="20">
        <f t="shared" si="4"/>
        <v>0</v>
      </c>
      <c r="H15" s="21">
        <f t="shared" si="4"/>
        <v>0</v>
      </c>
      <c r="I15" s="20">
        <f>+I10+I11+I12+I13+I14</f>
        <v>-56484</v>
      </c>
      <c r="K15" s="6" t="s">
        <v>21</v>
      </c>
      <c r="L15" s="20">
        <f>+L10+L11+L12+L13+L14</f>
        <v>98184.537931034472</v>
      </c>
      <c r="O15" s="6" t="s">
        <v>21</v>
      </c>
      <c r="P15" s="20">
        <f>+P10+P11+P12+P13+P14</f>
        <v>0</v>
      </c>
    </row>
    <row r="16" spans="1:18" x14ac:dyDescent="0.25">
      <c r="A16" s="6" t="s">
        <v>22</v>
      </c>
      <c r="B16" s="17">
        <f t="shared" ref="B16:I16" si="5">-B15*0.85</f>
        <v>0</v>
      </c>
      <c r="C16" s="17">
        <f t="shared" si="5"/>
        <v>0</v>
      </c>
      <c r="D16" s="17">
        <f t="shared" si="5"/>
        <v>0</v>
      </c>
      <c r="E16" s="17">
        <f t="shared" si="5"/>
        <v>0</v>
      </c>
      <c r="F16" s="17">
        <f t="shared" si="5"/>
        <v>0</v>
      </c>
      <c r="G16" s="17">
        <f t="shared" si="5"/>
        <v>0</v>
      </c>
      <c r="H16" s="18">
        <f t="shared" si="5"/>
        <v>0</v>
      </c>
      <c r="I16" s="17">
        <f t="shared" si="5"/>
        <v>48011.4</v>
      </c>
      <c r="J16" t="s">
        <v>23</v>
      </c>
      <c r="K16" s="6" t="s">
        <v>24</v>
      </c>
      <c r="L16" s="17">
        <f>-L15*0.3</f>
        <v>-29455.36137931034</v>
      </c>
      <c r="O16" s="6" t="s">
        <v>24</v>
      </c>
      <c r="P16" s="17">
        <f>-P15*0.3</f>
        <v>0</v>
      </c>
    </row>
    <row r="17" spans="1:17" x14ac:dyDescent="0.25">
      <c r="A17" s="22"/>
      <c r="B17" s="23"/>
      <c r="C17" s="23"/>
      <c r="D17" s="23"/>
      <c r="E17" s="23"/>
      <c r="F17" s="23"/>
      <c r="G17" s="23"/>
      <c r="H17" s="23"/>
      <c r="I17" s="24"/>
      <c r="K17" s="22"/>
      <c r="L17" s="24"/>
      <c r="O17" s="22"/>
      <c r="P17" s="24"/>
    </row>
    <row r="18" spans="1:17" ht="15.75" thickBot="1" x14ac:dyDescent="0.3">
      <c r="A18" s="25" t="s">
        <v>25</v>
      </c>
      <c r="B18" s="26">
        <f t="shared" ref="B18:I18" si="6">+B15+B16</f>
        <v>0</v>
      </c>
      <c r="C18" s="26">
        <f t="shared" si="6"/>
        <v>0</v>
      </c>
      <c r="D18" s="26">
        <f t="shared" si="6"/>
        <v>0</v>
      </c>
      <c r="E18" s="26">
        <f t="shared" si="6"/>
        <v>0</v>
      </c>
      <c r="F18" s="26">
        <f t="shared" si="6"/>
        <v>0</v>
      </c>
      <c r="G18" s="26">
        <f t="shared" si="6"/>
        <v>0</v>
      </c>
      <c r="H18" s="26">
        <f t="shared" si="6"/>
        <v>0</v>
      </c>
      <c r="I18" s="15">
        <f t="shared" si="6"/>
        <v>-8472.5999999999985</v>
      </c>
      <c r="K18" s="25" t="s">
        <v>25</v>
      </c>
      <c r="L18" s="15">
        <f t="shared" ref="L18" si="7">+L15+L16</f>
        <v>68729.176551724129</v>
      </c>
      <c r="O18" s="25" t="s">
        <v>25</v>
      </c>
      <c r="P18" s="15">
        <f t="shared" ref="P18" si="8">+P15+P16</f>
        <v>0</v>
      </c>
    </row>
    <row r="19" spans="1:17" ht="15.75" thickTop="1" x14ac:dyDescent="0.25"/>
    <row r="20" spans="1:17" ht="15.75" thickBot="1" x14ac:dyDescent="0.3">
      <c r="A20" t="s">
        <v>26</v>
      </c>
      <c r="I20" s="27">
        <f>I18-I14</f>
        <v>-8472.5999999999985</v>
      </c>
      <c r="J20" t="s">
        <v>27</v>
      </c>
      <c r="K20" t="s">
        <v>26</v>
      </c>
      <c r="L20" s="27">
        <f>L18-L14</f>
        <v>126115.03862068965</v>
      </c>
      <c r="M20" t="s">
        <v>27</v>
      </c>
      <c r="O20" t="s">
        <v>26</v>
      </c>
      <c r="P20" s="27">
        <f>P18-P14</f>
        <v>0</v>
      </c>
      <c r="Q20" t="s">
        <v>27</v>
      </c>
    </row>
    <row r="21" spans="1:17" ht="15.75" thickTop="1" x14ac:dyDescent="0.25"/>
    <row r="22" spans="1:17" x14ac:dyDescent="0.25">
      <c r="A22" s="1" t="s">
        <v>31</v>
      </c>
      <c r="I22" s="31">
        <v>0</v>
      </c>
    </row>
    <row r="23" spans="1:17" x14ac:dyDescent="0.25">
      <c r="A23" s="1" t="s">
        <v>33</v>
      </c>
      <c r="I23" s="31">
        <f>-0.2*I22</f>
        <v>0</v>
      </c>
    </row>
    <row r="24" spans="1:17" x14ac:dyDescent="0.25">
      <c r="A24" t="s">
        <v>34</v>
      </c>
      <c r="I24" s="28">
        <f>I23+I22+I20</f>
        <v>-8472.5999999999985</v>
      </c>
    </row>
    <row r="25" spans="1:17" x14ac:dyDescent="0.25">
      <c r="A25" t="s">
        <v>29</v>
      </c>
      <c r="B25" s="29">
        <v>2014</v>
      </c>
      <c r="C25" s="29"/>
      <c r="D25" s="29"/>
      <c r="E25" s="29"/>
      <c r="F25" s="29"/>
      <c r="G25" s="29"/>
      <c r="H25" s="29"/>
      <c r="I25" s="30">
        <f>I24*0.3</f>
        <v>-2541.7799999999993</v>
      </c>
      <c r="K25" t="s">
        <v>28</v>
      </c>
      <c r="L25" s="30">
        <f>L20*0.3</f>
        <v>37834.511586206892</v>
      </c>
      <c r="O25" t="s">
        <v>29</v>
      </c>
      <c r="P25" s="30">
        <f>P20*0.3</f>
        <v>0</v>
      </c>
    </row>
    <row r="26" spans="1:17" hidden="1" x14ac:dyDescent="0.25"/>
    <row r="27" spans="1:17" hidden="1" x14ac:dyDescent="0.25"/>
    <row r="28" spans="1:17" hidden="1" x14ac:dyDescent="0.25"/>
    <row r="29" spans="1:17" hidden="1" x14ac:dyDescent="0.25"/>
    <row r="30" spans="1:17" x14ac:dyDescent="0.25">
      <c r="P30" s="28"/>
    </row>
    <row r="32" spans="1:17" x14ac:dyDescent="0.25">
      <c r="A32" t="s">
        <v>30</v>
      </c>
      <c r="I32" s="28">
        <f>I25+L25+P25</f>
        <v>35292.731586206894</v>
      </c>
    </row>
    <row r="33" spans="1:12" x14ac:dyDescent="0.25">
      <c r="I33" s="28"/>
      <c r="J33" s="28"/>
      <c r="L33" s="28"/>
    </row>
    <row r="34" spans="1:12" x14ac:dyDescent="0.25">
      <c r="A34" s="1"/>
    </row>
    <row r="35" spans="1:12" x14ac:dyDescent="0.25">
      <c r="I35" s="28"/>
      <c r="L35" s="28"/>
    </row>
    <row r="36" spans="1:12" x14ac:dyDescent="0.25">
      <c r="I36" s="28"/>
    </row>
    <row r="37" spans="1:12" x14ac:dyDescent="0.25">
      <c r="I37" s="28"/>
    </row>
    <row r="39" spans="1:12" x14ac:dyDescent="0.25">
      <c r="I39" s="33"/>
    </row>
    <row r="40" spans="1:12" x14ac:dyDescent="0.25">
      <c r="I40" s="2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"/>
  <sheetViews>
    <sheetView tabSelected="1" topLeftCell="A10" workbookViewId="0">
      <selection activeCell="Q13" sqref="Q13"/>
    </sheetView>
  </sheetViews>
  <sheetFormatPr defaultColWidth="8.7109375" defaultRowHeight="15" x14ac:dyDescent="0.25"/>
  <cols>
    <col min="1" max="1" width="21.7109375" style="35" customWidth="1"/>
    <col min="2" max="2" width="14.7109375" style="35" bestFit="1" customWidth="1"/>
    <col min="3" max="3" width="32.28515625" style="35" bestFit="1" customWidth="1"/>
    <col min="4" max="5" width="8.7109375" style="35"/>
    <col min="6" max="6" width="14.5703125" style="35" bestFit="1" customWidth="1"/>
    <col min="7" max="7" width="12.7109375" style="35" customWidth="1"/>
    <col min="8" max="8" width="10.140625" style="35" bestFit="1" customWidth="1"/>
    <col min="9" max="9" width="14.5703125" style="35" customWidth="1"/>
    <col min="10" max="16384" width="8.7109375" style="35"/>
  </cols>
  <sheetData>
    <row r="1" spans="1:17" x14ac:dyDescent="0.25">
      <c r="A1" s="39" t="s">
        <v>63</v>
      </c>
      <c r="B1" s="36"/>
      <c r="C1" s="37"/>
      <c r="D1" s="37"/>
      <c r="E1" s="37"/>
      <c r="F1" s="37"/>
      <c r="G1" s="37"/>
      <c r="H1" s="37"/>
      <c r="I1" s="38"/>
    </row>
    <row r="2" spans="1:17" x14ac:dyDescent="0.25">
      <c r="C2" s="39"/>
      <c r="D2" s="39"/>
      <c r="E2" s="39"/>
      <c r="F2" s="40" t="s">
        <v>35</v>
      </c>
      <c r="G2" s="40"/>
      <c r="H2" s="39"/>
      <c r="I2" s="39"/>
    </row>
    <row r="3" spans="1:17" x14ac:dyDescent="0.25">
      <c r="C3" s="39" t="s">
        <v>36</v>
      </c>
      <c r="D3" s="39" t="s">
        <v>37</v>
      </c>
      <c r="E3" s="39" t="s">
        <v>38</v>
      </c>
      <c r="F3" s="39" t="s">
        <v>39</v>
      </c>
      <c r="G3" s="39" t="s">
        <v>40</v>
      </c>
      <c r="H3" s="39" t="s">
        <v>39</v>
      </c>
      <c r="I3" s="39" t="s">
        <v>40</v>
      </c>
    </row>
    <row r="4" spans="1:17" x14ac:dyDescent="0.25">
      <c r="B4" s="39" t="s">
        <v>41</v>
      </c>
    </row>
    <row r="5" spans="1:17" x14ac:dyDescent="0.25">
      <c r="C5" s="35" t="s">
        <v>42</v>
      </c>
      <c r="D5" s="35">
        <v>1</v>
      </c>
      <c r="F5" s="41">
        <v>94252.45</v>
      </c>
      <c r="H5" s="35">
        <f>D5*F5</f>
        <v>94252.45</v>
      </c>
    </row>
    <row r="6" spans="1:17" x14ac:dyDescent="0.25">
      <c r="C6" s="35" t="s">
        <v>43</v>
      </c>
      <c r="D6" s="35">
        <v>3</v>
      </c>
      <c r="F6" s="42">
        <v>6136.36</v>
      </c>
      <c r="H6" s="35">
        <f t="shared" ref="H6:H10" si="0">D6*F6</f>
        <v>18409.079999999998</v>
      </c>
    </row>
    <row r="7" spans="1:17" x14ac:dyDescent="0.25">
      <c r="C7" s="35" t="s">
        <v>44</v>
      </c>
      <c r="D7" s="35">
        <v>2</v>
      </c>
      <c r="F7" s="43">
        <v>2185.3000000000002</v>
      </c>
      <c r="G7" s="44"/>
      <c r="H7" s="35">
        <f t="shared" si="0"/>
        <v>4370.6000000000004</v>
      </c>
      <c r="I7" s="44"/>
      <c r="J7" s="44"/>
      <c r="K7" s="44"/>
      <c r="L7" s="44"/>
      <c r="M7" s="44"/>
      <c r="N7" s="44"/>
      <c r="O7" s="44"/>
    </row>
    <row r="8" spans="1:17" x14ac:dyDescent="0.25">
      <c r="C8" s="35" t="s">
        <v>45</v>
      </c>
      <c r="D8" s="35">
        <v>2</v>
      </c>
      <c r="F8" s="43">
        <v>1254</v>
      </c>
      <c r="G8" s="44"/>
      <c r="H8" s="35">
        <f t="shared" si="0"/>
        <v>2508</v>
      </c>
      <c r="I8" s="44"/>
      <c r="J8" s="44"/>
      <c r="K8" s="44"/>
      <c r="L8" s="44"/>
      <c r="M8" s="44"/>
      <c r="N8" s="44"/>
      <c r="O8" s="44"/>
    </row>
    <row r="9" spans="1:17" x14ac:dyDescent="0.25">
      <c r="C9" s="35" t="s">
        <v>46</v>
      </c>
      <c r="D9" s="35">
        <v>10</v>
      </c>
      <c r="F9" s="43">
        <v>1500</v>
      </c>
      <c r="G9" s="44"/>
      <c r="H9" s="35">
        <f t="shared" si="0"/>
        <v>15000</v>
      </c>
      <c r="I9" s="44"/>
      <c r="J9" s="44"/>
      <c r="K9" s="44"/>
      <c r="L9" s="44"/>
      <c r="M9" s="44"/>
      <c r="N9" s="44"/>
      <c r="O9" s="44"/>
    </row>
    <row r="10" spans="1:17" x14ac:dyDescent="0.25">
      <c r="C10" s="35" t="s">
        <v>47</v>
      </c>
      <c r="D10" s="35">
        <v>3</v>
      </c>
      <c r="F10" s="35">
        <v>1000</v>
      </c>
      <c r="G10" s="44"/>
      <c r="H10" s="35">
        <f t="shared" si="0"/>
        <v>3000</v>
      </c>
      <c r="I10" s="44"/>
      <c r="J10" s="44"/>
      <c r="K10" s="44"/>
      <c r="L10" s="44"/>
      <c r="M10" s="44"/>
      <c r="N10" s="44"/>
      <c r="O10" s="44"/>
    </row>
    <row r="11" spans="1:17" x14ac:dyDescent="0.25">
      <c r="A11" s="45"/>
      <c r="B11" s="46" t="s">
        <v>48</v>
      </c>
      <c r="C11" s="45"/>
      <c r="D11" s="45"/>
      <c r="E11" s="45"/>
      <c r="F11" s="45"/>
      <c r="G11" s="47"/>
      <c r="H11" s="48">
        <f>SUM(H5:H10)</f>
        <v>137540.13</v>
      </c>
      <c r="I11" s="47"/>
      <c r="J11" s="47"/>
      <c r="K11" s="47"/>
      <c r="L11" s="47"/>
      <c r="M11" s="47"/>
      <c r="N11" s="47"/>
      <c r="O11" s="47"/>
      <c r="P11" s="45"/>
      <c r="Q11" s="45"/>
    </row>
    <row r="12" spans="1:17" x14ac:dyDescent="0.25">
      <c r="A12" s="22"/>
      <c r="B12" s="49"/>
      <c r="C12" s="22"/>
      <c r="D12" s="22"/>
      <c r="E12" s="22"/>
      <c r="F12" s="22"/>
      <c r="G12" s="50"/>
      <c r="H12" s="51"/>
      <c r="I12" s="50"/>
      <c r="J12" s="50"/>
      <c r="K12" s="50"/>
      <c r="L12" s="50"/>
      <c r="M12" s="50"/>
      <c r="N12" s="50"/>
      <c r="O12" s="50"/>
      <c r="P12" s="22"/>
      <c r="Q12" s="22"/>
    </row>
    <row r="13" spans="1:17" x14ac:dyDescent="0.25">
      <c r="A13" s="52"/>
      <c r="B13" s="53" t="s">
        <v>49</v>
      </c>
      <c r="C13" s="52"/>
      <c r="D13" s="52"/>
      <c r="E13" s="52"/>
      <c r="F13" s="52"/>
      <c r="G13" s="54"/>
      <c r="H13" s="55"/>
      <c r="I13" s="54"/>
      <c r="J13" s="54"/>
      <c r="K13" s="54"/>
      <c r="L13" s="54"/>
      <c r="M13" s="54"/>
      <c r="N13" s="54"/>
      <c r="O13" s="54"/>
      <c r="P13" s="52"/>
      <c r="Q13" s="52"/>
    </row>
    <row r="14" spans="1:17" x14ac:dyDescent="0.25">
      <c r="C14" s="39"/>
      <c r="G14" s="44"/>
      <c r="H14" s="44"/>
      <c r="I14" s="44"/>
      <c r="J14" s="44"/>
      <c r="K14" s="44"/>
      <c r="L14" s="44"/>
      <c r="M14" s="44"/>
      <c r="N14" s="44"/>
      <c r="O14" s="44"/>
    </row>
    <row r="15" spans="1:17" x14ac:dyDescent="0.25">
      <c r="C15" s="35" t="s">
        <v>50</v>
      </c>
      <c r="D15" s="56">
        <v>800</v>
      </c>
      <c r="E15" s="35" t="s">
        <v>51</v>
      </c>
      <c r="G15" s="42">
        <v>1500</v>
      </c>
      <c r="H15" s="44"/>
      <c r="I15" s="44">
        <f>D15*G15</f>
        <v>1200000</v>
      </c>
      <c r="J15" s="44"/>
      <c r="K15" s="44"/>
      <c r="L15" s="44"/>
      <c r="M15" s="44"/>
      <c r="N15" s="44"/>
      <c r="O15" s="44"/>
    </row>
    <row r="16" spans="1:17" x14ac:dyDescent="0.25">
      <c r="C16" s="35" t="s">
        <v>52</v>
      </c>
      <c r="D16" s="35">
        <v>1</v>
      </c>
      <c r="G16" s="42">
        <v>150000</v>
      </c>
      <c r="H16" s="44"/>
      <c r="I16" s="44">
        <f t="shared" ref="I16:I21" si="1">D16*G16</f>
        <v>150000</v>
      </c>
      <c r="J16" s="44"/>
      <c r="K16" s="44"/>
      <c r="L16" s="44"/>
      <c r="M16" s="44"/>
      <c r="N16" s="44"/>
      <c r="O16" s="44"/>
    </row>
    <row r="17" spans="2:15" x14ac:dyDescent="0.25">
      <c r="C17" s="35" t="s">
        <v>53</v>
      </c>
      <c r="D17" s="56">
        <v>800</v>
      </c>
      <c r="E17" s="35" t="s">
        <v>51</v>
      </c>
      <c r="G17" s="42">
        <v>2500</v>
      </c>
      <c r="H17" s="44"/>
      <c r="I17" s="44">
        <f t="shared" si="1"/>
        <v>2000000</v>
      </c>
      <c r="J17" s="44"/>
      <c r="K17" s="44"/>
      <c r="L17" s="44"/>
      <c r="M17" s="44"/>
      <c r="N17" s="44"/>
      <c r="O17" s="44"/>
    </row>
    <row r="18" spans="2:15" x14ac:dyDescent="0.25">
      <c r="C18" s="35" t="s">
        <v>54</v>
      </c>
      <c r="D18" s="35">
        <v>0</v>
      </c>
      <c r="E18" s="35" t="s">
        <v>51</v>
      </c>
      <c r="G18" s="42">
        <v>0</v>
      </c>
      <c r="H18" s="44"/>
      <c r="I18" s="44">
        <f t="shared" si="1"/>
        <v>0</v>
      </c>
      <c r="J18" s="44"/>
      <c r="K18" s="44"/>
      <c r="L18" s="44"/>
      <c r="M18" s="44"/>
      <c r="N18" s="44"/>
      <c r="O18" s="44"/>
    </row>
    <row r="19" spans="2:15" x14ac:dyDescent="0.25">
      <c r="C19" s="35" t="s">
        <v>55</v>
      </c>
      <c r="D19" s="56">
        <v>0</v>
      </c>
      <c r="E19" s="35" t="s">
        <v>51</v>
      </c>
      <c r="G19" s="42">
        <v>0</v>
      </c>
      <c r="H19" s="44"/>
      <c r="I19" s="44">
        <f t="shared" si="1"/>
        <v>0</v>
      </c>
      <c r="J19" s="44"/>
      <c r="K19" s="44"/>
      <c r="L19" s="44"/>
      <c r="M19" s="44"/>
      <c r="N19" s="44"/>
      <c r="O19" s="44"/>
    </row>
    <row r="20" spans="2:15" x14ac:dyDescent="0.25">
      <c r="C20" s="35" t="s">
        <v>56</v>
      </c>
      <c r="D20" s="56">
        <v>800</v>
      </c>
      <c r="E20" s="35" t="s">
        <v>51</v>
      </c>
      <c r="G20" s="42">
        <v>1000</v>
      </c>
      <c r="H20" s="44"/>
      <c r="I20" s="44">
        <f t="shared" si="1"/>
        <v>800000</v>
      </c>
      <c r="J20" s="44"/>
      <c r="K20" s="44"/>
      <c r="L20" s="44"/>
      <c r="M20" s="44"/>
      <c r="N20" s="44"/>
      <c r="O20" s="44"/>
    </row>
    <row r="21" spans="2:15" x14ac:dyDescent="0.25">
      <c r="C21" s="35" t="s">
        <v>57</v>
      </c>
      <c r="D21" s="56">
        <v>15</v>
      </c>
      <c r="E21" s="35" t="s">
        <v>58</v>
      </c>
      <c r="G21" s="42">
        <v>10000</v>
      </c>
      <c r="H21" s="44"/>
      <c r="I21" s="44">
        <f t="shared" si="1"/>
        <v>150000</v>
      </c>
      <c r="J21" s="44"/>
      <c r="K21" s="44"/>
      <c r="L21" s="44"/>
      <c r="M21" s="44"/>
      <c r="N21" s="44"/>
      <c r="O21" s="44"/>
    </row>
    <row r="22" spans="2:15" x14ac:dyDescent="0.25">
      <c r="D22" s="56"/>
      <c r="G22" s="42"/>
      <c r="H22" s="44"/>
      <c r="I22" s="44">
        <f>I15+I16+I17+I18+I19+I20+I21</f>
        <v>4300000</v>
      </c>
      <c r="J22" s="44"/>
      <c r="K22" s="44"/>
      <c r="L22" s="44"/>
      <c r="M22" s="44"/>
      <c r="N22" s="44"/>
      <c r="O22" s="44"/>
    </row>
    <row r="23" spans="2:15" x14ac:dyDescent="0.25">
      <c r="C23" s="35" t="s">
        <v>59</v>
      </c>
      <c r="D23" s="56"/>
      <c r="G23" s="42"/>
      <c r="H23" s="44"/>
      <c r="I23" s="42">
        <v>43000</v>
      </c>
      <c r="J23" s="44"/>
      <c r="K23" s="44"/>
      <c r="L23" s="44"/>
      <c r="M23" s="44"/>
      <c r="N23" s="44"/>
      <c r="O23" s="44"/>
    </row>
    <row r="24" spans="2:15" x14ac:dyDescent="0.25">
      <c r="C24" s="35" t="s">
        <v>60</v>
      </c>
      <c r="D24" s="56"/>
      <c r="G24" s="42"/>
      <c r="H24" s="44"/>
      <c r="I24" s="42">
        <f>I23*5</f>
        <v>215000</v>
      </c>
      <c r="J24" s="44"/>
      <c r="K24" s="44"/>
      <c r="L24" s="44"/>
      <c r="M24" s="44"/>
      <c r="N24" s="44"/>
      <c r="O24" s="44"/>
    </row>
    <row r="25" spans="2:15" s="45" customFormat="1" x14ac:dyDescent="0.25">
      <c r="B25" s="46" t="s">
        <v>61</v>
      </c>
      <c r="D25" s="57"/>
      <c r="G25" s="58"/>
      <c r="H25" s="47"/>
      <c r="I25" s="59">
        <f>I22+I23+I24</f>
        <v>4558000</v>
      </c>
      <c r="J25" s="47"/>
      <c r="K25" s="47"/>
      <c r="L25" s="47"/>
      <c r="M25" s="47"/>
      <c r="N25" s="47"/>
      <c r="O25" s="47"/>
    </row>
    <row r="26" spans="2:15" s="22" customFormat="1" x14ac:dyDescent="0.25">
      <c r="G26" s="50"/>
      <c r="H26" s="50"/>
      <c r="I26" s="50"/>
      <c r="J26" s="50"/>
      <c r="K26" s="50"/>
      <c r="L26" s="50"/>
      <c r="M26" s="50"/>
      <c r="N26" s="50"/>
      <c r="O26" s="50"/>
    </row>
    <row r="27" spans="2:15" x14ac:dyDescent="0.25">
      <c r="B27" s="60" t="s">
        <v>62</v>
      </c>
      <c r="G27" s="42"/>
      <c r="H27" s="61">
        <f>H11</f>
        <v>137540.13</v>
      </c>
      <c r="I27" s="61">
        <f>I11+I25</f>
        <v>4558000</v>
      </c>
      <c r="J27" s="44"/>
      <c r="K27" s="44"/>
      <c r="L27" s="44"/>
      <c r="M27" s="44"/>
      <c r="N27" s="44"/>
      <c r="O27" s="44"/>
    </row>
    <row r="28" spans="2:15" x14ac:dyDescent="0.25">
      <c r="G28" s="44"/>
      <c r="H28" s="44"/>
      <c r="I28" s="44"/>
      <c r="J28" s="44"/>
      <c r="K28" s="44"/>
      <c r="L28" s="44"/>
      <c r="M28" s="44"/>
      <c r="N28" s="44"/>
      <c r="O28" s="44"/>
    </row>
    <row r="29" spans="2:15" x14ac:dyDescent="0.25">
      <c r="G29" s="44"/>
      <c r="H29" s="44"/>
      <c r="I29" s="42">
        <f>H27+I27/305</f>
        <v>152484.39229508198</v>
      </c>
      <c r="J29" s="44"/>
      <c r="K29" s="44"/>
      <c r="L29" s="44"/>
      <c r="M29" s="44"/>
      <c r="N29" s="44"/>
      <c r="O29" s="44"/>
    </row>
    <row r="30" spans="2:15" x14ac:dyDescent="0.25">
      <c r="G30" s="44"/>
      <c r="H30" s="44"/>
      <c r="I30" s="44"/>
      <c r="J30" s="44"/>
      <c r="K30" s="44"/>
      <c r="L30" s="44"/>
      <c r="M30" s="44"/>
      <c r="N30" s="44"/>
      <c r="O30" s="44"/>
    </row>
    <row r="31" spans="2:15" x14ac:dyDescent="0.25">
      <c r="G31" s="44"/>
      <c r="H31" s="44"/>
      <c r="I31" s="44"/>
      <c r="J31" s="44"/>
      <c r="K31" s="44"/>
      <c r="L31" s="44"/>
      <c r="M31" s="44"/>
      <c r="N31" s="44"/>
      <c r="O31" s="44"/>
    </row>
    <row r="32" spans="2:15" x14ac:dyDescent="0.25">
      <c r="G32" s="44"/>
      <c r="H32" s="44"/>
      <c r="I32" s="44"/>
      <c r="J32" s="44"/>
      <c r="K32" s="44"/>
      <c r="L32" s="44"/>
      <c r="M32" s="44"/>
      <c r="N32" s="44"/>
      <c r="O32" s="44"/>
    </row>
    <row r="33" spans="1:15" x14ac:dyDescent="0.25">
      <c r="G33" s="44"/>
      <c r="H33" s="44"/>
      <c r="I33" s="44"/>
      <c r="J33" s="44"/>
      <c r="K33" s="44"/>
      <c r="L33" s="44"/>
      <c r="M33" s="44"/>
      <c r="N33" s="44"/>
      <c r="O33" s="44"/>
    </row>
    <row r="34" spans="1:15" x14ac:dyDescent="0.25">
      <c r="A34" s="39" t="s">
        <v>64</v>
      </c>
      <c r="G34" s="44"/>
      <c r="H34" s="44"/>
      <c r="I34" s="44"/>
      <c r="J34" s="44"/>
      <c r="K34" s="44"/>
      <c r="L34" s="44"/>
      <c r="M34" s="44"/>
      <c r="N34" s="44"/>
      <c r="O34" s="44"/>
    </row>
    <row r="35" spans="1:15" x14ac:dyDescent="0.25">
      <c r="G35" s="44"/>
      <c r="H35" s="44"/>
      <c r="I35" s="44"/>
      <c r="J35" s="44"/>
      <c r="K35" s="44"/>
      <c r="L35" s="44"/>
      <c r="M35" s="44"/>
      <c r="N35" s="44"/>
      <c r="O35" s="44"/>
    </row>
    <row r="36" spans="1:15" x14ac:dyDescent="0.25">
      <c r="G36" s="44"/>
      <c r="H36" s="44"/>
      <c r="I36" s="44"/>
      <c r="J36" s="44"/>
      <c r="K36" s="44"/>
      <c r="L36" s="44"/>
      <c r="M36" s="44"/>
      <c r="N36" s="44"/>
      <c r="O36" s="44"/>
    </row>
    <row r="37" spans="1:15" x14ac:dyDescent="0.25">
      <c r="G37" s="44"/>
      <c r="H37" s="44"/>
      <c r="I37" s="44"/>
      <c r="J37" s="44"/>
      <c r="K37" s="44"/>
      <c r="L37" s="44"/>
      <c r="M37" s="44"/>
      <c r="N37" s="44"/>
      <c r="O37" s="44"/>
    </row>
    <row r="38" spans="1:15" x14ac:dyDescent="0.25">
      <c r="G38" s="44"/>
      <c r="H38" s="44"/>
      <c r="I38" s="44"/>
      <c r="J38" s="44"/>
      <c r="K38" s="44"/>
      <c r="L38" s="44"/>
      <c r="M38" s="44"/>
      <c r="N38" s="44"/>
      <c r="O38" s="44"/>
    </row>
    <row r="39" spans="1:15" x14ac:dyDescent="0.25">
      <c r="G39" s="44"/>
      <c r="H39" s="44"/>
      <c r="I39" s="44"/>
      <c r="J39" s="44"/>
      <c r="K39" s="44"/>
      <c r="L39" s="44"/>
      <c r="M39" s="44"/>
      <c r="N39" s="44"/>
      <c r="O39" s="44"/>
    </row>
    <row r="40" spans="1:15" x14ac:dyDescent="0.25">
      <c r="G40" s="44"/>
      <c r="H40" s="44"/>
      <c r="I40" s="44"/>
      <c r="J40" s="44"/>
      <c r="K40" s="44"/>
      <c r="L40" s="44"/>
      <c r="M40" s="44"/>
      <c r="N40" s="44"/>
      <c r="O40" s="44"/>
    </row>
    <row r="41" spans="1:15" x14ac:dyDescent="0.25">
      <c r="G41" s="44"/>
      <c r="H41" s="44"/>
      <c r="I41" s="44"/>
      <c r="J41" s="44"/>
      <c r="K41" s="44"/>
      <c r="L41" s="44"/>
      <c r="M41" s="44"/>
      <c r="N41" s="44"/>
      <c r="O41" s="44"/>
    </row>
    <row r="42" spans="1:15" x14ac:dyDescent="0.25">
      <c r="G42" s="44"/>
      <c r="H42" s="44"/>
      <c r="I42" s="44"/>
      <c r="J42" s="44"/>
      <c r="K42" s="44"/>
      <c r="L42" s="44"/>
      <c r="M42" s="44"/>
      <c r="N42" s="44"/>
      <c r="O42" s="44"/>
    </row>
    <row r="43" spans="1:15" x14ac:dyDescent="0.25">
      <c r="G43" s="44"/>
      <c r="H43" s="44"/>
      <c r="I43" s="44"/>
      <c r="J43" s="44"/>
      <c r="K43" s="44"/>
      <c r="L43" s="44"/>
      <c r="M43" s="44"/>
      <c r="N43" s="44"/>
      <c r="O43" s="44"/>
    </row>
    <row r="44" spans="1:15" x14ac:dyDescent="0.25">
      <c r="G44" s="44"/>
      <c r="H44" s="44"/>
      <c r="I44" s="44"/>
      <c r="J44" s="44"/>
      <c r="K44" s="44"/>
      <c r="L44" s="44"/>
      <c r="M44" s="44"/>
      <c r="N44" s="44"/>
      <c r="O44" s="44"/>
    </row>
    <row r="45" spans="1:15" x14ac:dyDescent="0.25">
      <c r="G45" s="44"/>
      <c r="H45" s="44"/>
      <c r="I45" s="44"/>
      <c r="J45" s="44"/>
      <c r="K45" s="44"/>
      <c r="L45" s="44"/>
      <c r="M45" s="44"/>
      <c r="N45" s="44"/>
      <c r="O45" s="44"/>
    </row>
    <row r="46" spans="1:15" x14ac:dyDescent="0.25">
      <c r="G46" s="44"/>
      <c r="H46" s="44"/>
      <c r="I46" s="44"/>
      <c r="J46" s="44"/>
      <c r="K46" s="44"/>
      <c r="L46" s="44"/>
      <c r="M46" s="44"/>
      <c r="N46" s="44"/>
      <c r="O46" s="44"/>
    </row>
    <row r="47" spans="1:15" x14ac:dyDescent="0.25">
      <c r="G47" s="44"/>
      <c r="H47" s="44"/>
      <c r="I47" s="44"/>
      <c r="J47" s="44"/>
      <c r="K47" s="44"/>
      <c r="L47" s="44"/>
      <c r="M47" s="44"/>
      <c r="N47" s="44"/>
      <c r="O47" s="44"/>
    </row>
    <row r="48" spans="1:15" x14ac:dyDescent="0.25">
      <c r="G48" s="44"/>
      <c r="H48" s="44"/>
      <c r="I48" s="44"/>
      <c r="J48" s="44"/>
      <c r="K48" s="44"/>
      <c r="L48" s="44"/>
      <c r="M48" s="44"/>
      <c r="N48" s="44"/>
      <c r="O48" s="44"/>
    </row>
    <row r="49" spans="7:15" x14ac:dyDescent="0.25">
      <c r="G49" s="44"/>
      <c r="H49" s="44"/>
      <c r="I49" s="44"/>
      <c r="J49" s="44"/>
      <c r="K49" s="44"/>
      <c r="L49" s="44"/>
      <c r="M49" s="44"/>
      <c r="N49" s="44"/>
      <c r="O49" s="44"/>
    </row>
    <row r="50" spans="7:15" x14ac:dyDescent="0.25">
      <c r="G50" s="44"/>
      <c r="H50" s="44"/>
      <c r="I50" s="44"/>
      <c r="J50" s="44"/>
      <c r="K50" s="44"/>
      <c r="L50" s="44"/>
      <c r="M50" s="44"/>
      <c r="N50" s="44"/>
      <c r="O50" s="44"/>
    </row>
    <row r="51" spans="7:15" x14ac:dyDescent="0.25">
      <c r="G51" s="44"/>
      <c r="H51" s="44"/>
      <c r="I51" s="44"/>
      <c r="J51" s="44"/>
      <c r="K51" s="44"/>
      <c r="L51" s="44"/>
      <c r="M51" s="44"/>
      <c r="N51" s="44"/>
      <c r="O51" s="44"/>
    </row>
    <row r="52" spans="7:15" x14ac:dyDescent="0.25">
      <c r="G52" s="44"/>
      <c r="H52" s="44"/>
      <c r="I52" s="44"/>
      <c r="J52" s="44"/>
      <c r="K52" s="44"/>
      <c r="L52" s="44"/>
      <c r="M52" s="44"/>
      <c r="N52" s="44"/>
      <c r="O52" s="44"/>
    </row>
    <row r="53" spans="7:15" x14ac:dyDescent="0.25">
      <c r="G53" s="44"/>
      <c r="H53" s="44"/>
      <c r="I53" s="44"/>
      <c r="J53" s="44"/>
      <c r="K53" s="44"/>
      <c r="L53" s="44"/>
      <c r="M53" s="44"/>
      <c r="N53" s="44"/>
      <c r="O53" s="44"/>
    </row>
    <row r="54" spans="7:15" x14ac:dyDescent="0.25">
      <c r="G54" s="44"/>
      <c r="H54" s="44"/>
      <c r="I54" s="44"/>
      <c r="J54" s="44"/>
      <c r="K54" s="44"/>
      <c r="L54" s="44"/>
      <c r="M54" s="44"/>
      <c r="N54" s="44"/>
      <c r="O54" s="44"/>
    </row>
    <row r="55" spans="7:15" x14ac:dyDescent="0.25">
      <c r="G55" s="44"/>
      <c r="H55" s="44"/>
      <c r="I55" s="44"/>
      <c r="J55" s="44"/>
      <c r="K55" s="44"/>
      <c r="L55" s="44"/>
      <c r="M55" s="44"/>
      <c r="N55" s="44"/>
      <c r="O55" s="44"/>
    </row>
    <row r="56" spans="7:15" x14ac:dyDescent="0.25">
      <c r="G56" s="44"/>
      <c r="H56" s="44"/>
      <c r="I56" s="44"/>
      <c r="J56" s="44"/>
      <c r="K56" s="44"/>
      <c r="L56" s="44"/>
      <c r="M56" s="44"/>
      <c r="N56" s="44"/>
      <c r="O56" s="44"/>
    </row>
    <row r="57" spans="7:15" x14ac:dyDescent="0.25">
      <c r="G57" s="44"/>
      <c r="H57" s="44"/>
      <c r="I57" s="44"/>
      <c r="J57" s="44"/>
      <c r="K57" s="44"/>
      <c r="L57" s="44"/>
      <c r="M57" s="44"/>
      <c r="N57" s="44"/>
      <c r="O57" s="44"/>
    </row>
    <row r="58" spans="7:15" x14ac:dyDescent="0.25">
      <c r="G58" s="44"/>
      <c r="H58" s="44"/>
      <c r="I58" s="44"/>
      <c r="J58" s="44"/>
      <c r="K58" s="44"/>
      <c r="L58" s="44"/>
      <c r="M58" s="44"/>
      <c r="N58" s="44"/>
      <c r="O58" s="44"/>
    </row>
    <row r="59" spans="7:15" x14ac:dyDescent="0.25">
      <c r="G59" s="44"/>
      <c r="H59" s="44"/>
      <c r="I59" s="44"/>
      <c r="J59" s="44"/>
      <c r="K59" s="44"/>
      <c r="L59" s="44"/>
      <c r="M59" s="44"/>
      <c r="N59" s="44"/>
      <c r="O59" s="44"/>
    </row>
    <row r="60" spans="7:15" x14ac:dyDescent="0.25">
      <c r="G60" s="44"/>
      <c r="H60" s="44"/>
      <c r="I60" s="44"/>
      <c r="J60" s="44"/>
      <c r="K60" s="44"/>
      <c r="L60" s="44"/>
      <c r="M60" s="44"/>
      <c r="N60" s="44"/>
      <c r="O60" s="44"/>
    </row>
    <row r="61" spans="7:15" x14ac:dyDescent="0.25">
      <c r="G61" s="44"/>
      <c r="H61" s="44"/>
      <c r="I61" s="44"/>
      <c r="J61" s="44"/>
      <c r="K61" s="44"/>
      <c r="L61" s="44"/>
      <c r="M61" s="44"/>
      <c r="N61" s="44"/>
      <c r="O61" s="44"/>
    </row>
    <row r="62" spans="7:15" x14ac:dyDescent="0.25">
      <c r="G62" s="44"/>
      <c r="H62" s="44"/>
      <c r="I62" s="44"/>
      <c r="J62" s="44"/>
      <c r="K62" s="44"/>
      <c r="L62" s="44"/>
      <c r="M62" s="44"/>
      <c r="N62" s="44"/>
      <c r="O62" s="44"/>
    </row>
    <row r="63" spans="7:15" x14ac:dyDescent="0.25">
      <c r="G63" s="44"/>
      <c r="H63" s="44"/>
      <c r="I63" s="44"/>
      <c r="J63" s="44"/>
      <c r="K63" s="44"/>
      <c r="L63" s="44"/>
      <c r="M63" s="44"/>
      <c r="N63" s="44"/>
      <c r="O63" s="44"/>
    </row>
    <row r="64" spans="7:15" x14ac:dyDescent="0.25">
      <c r="G64" s="44"/>
      <c r="H64" s="44"/>
      <c r="I64" s="44"/>
      <c r="J64" s="44"/>
      <c r="K64" s="44"/>
      <c r="L64" s="44"/>
      <c r="M64" s="44"/>
      <c r="N64" s="44"/>
      <c r="O64" s="44"/>
    </row>
    <row r="65" spans="7:15" x14ac:dyDescent="0.25">
      <c r="G65" s="44"/>
      <c r="H65" s="44"/>
      <c r="I65" s="44"/>
      <c r="J65" s="44"/>
      <c r="K65" s="44"/>
      <c r="L65" s="44"/>
      <c r="M65" s="44"/>
      <c r="N65" s="44"/>
      <c r="O65" s="44"/>
    </row>
    <row r="66" spans="7:15" x14ac:dyDescent="0.25">
      <c r="G66" s="44"/>
      <c r="H66" s="44"/>
      <c r="I66" s="44"/>
      <c r="J66" s="44"/>
      <c r="K66" s="44"/>
      <c r="L66" s="44"/>
      <c r="M66" s="44"/>
      <c r="N66" s="44"/>
      <c r="O66" s="44"/>
    </row>
    <row r="67" spans="7:15" x14ac:dyDescent="0.25">
      <c r="G67" s="44"/>
      <c r="H67" s="44"/>
      <c r="I67" s="44"/>
      <c r="J67" s="44"/>
      <c r="K67" s="44"/>
      <c r="L67" s="44"/>
      <c r="M67" s="44"/>
      <c r="N67" s="44"/>
      <c r="O67" s="44"/>
    </row>
    <row r="68" spans="7:15" x14ac:dyDescent="0.25">
      <c r="G68" s="44"/>
      <c r="H68" s="44"/>
      <c r="I68" s="44"/>
      <c r="J68" s="44"/>
      <c r="K68" s="44"/>
      <c r="L68" s="44"/>
      <c r="M68" s="44"/>
      <c r="N68" s="44"/>
      <c r="O68" s="44"/>
    </row>
    <row r="69" spans="7:15" x14ac:dyDescent="0.25">
      <c r="G69" s="44"/>
      <c r="H69" s="44"/>
      <c r="I69" s="44"/>
      <c r="J69" s="44"/>
      <c r="K69" s="44"/>
      <c r="L69" s="44"/>
      <c r="M69" s="44"/>
      <c r="N69" s="44"/>
      <c r="O69" s="44"/>
    </row>
    <row r="70" spans="7:15" x14ac:dyDescent="0.25">
      <c r="G70" s="44"/>
      <c r="H70" s="44"/>
      <c r="I70" s="44"/>
      <c r="J70" s="44"/>
      <c r="K70" s="44"/>
      <c r="L70" s="44"/>
      <c r="M70" s="44"/>
      <c r="N70" s="44"/>
      <c r="O70" s="44"/>
    </row>
    <row r="71" spans="7:15" x14ac:dyDescent="0.25">
      <c r="G71" s="44"/>
      <c r="H71" s="44"/>
      <c r="I71" s="44"/>
      <c r="J71" s="44"/>
      <c r="K71" s="44"/>
      <c r="L71" s="44"/>
      <c r="M71" s="44"/>
      <c r="N71" s="44"/>
      <c r="O71" s="44"/>
    </row>
    <row r="72" spans="7:15" x14ac:dyDescent="0.25">
      <c r="G72" s="44"/>
      <c r="H72" s="44"/>
      <c r="I72" s="44"/>
      <c r="J72" s="44"/>
      <c r="K72" s="44"/>
      <c r="L72" s="44"/>
      <c r="M72" s="44"/>
      <c r="N72" s="44"/>
      <c r="O72" s="44"/>
    </row>
    <row r="73" spans="7:15" x14ac:dyDescent="0.25">
      <c r="G73" s="44"/>
      <c r="H73" s="44"/>
      <c r="I73" s="44"/>
      <c r="J73" s="44"/>
      <c r="K73" s="44"/>
      <c r="L73" s="44"/>
      <c r="M73" s="44"/>
      <c r="N73" s="44"/>
      <c r="O73" s="44"/>
    </row>
    <row r="74" spans="7:15" x14ac:dyDescent="0.25">
      <c r="G74" s="44"/>
      <c r="H74" s="44"/>
      <c r="I74" s="44"/>
      <c r="J74" s="44"/>
      <c r="K74" s="44"/>
      <c r="L74" s="44"/>
      <c r="M74" s="44"/>
      <c r="N74" s="44"/>
      <c r="O74" s="44"/>
    </row>
    <row r="75" spans="7:15" x14ac:dyDescent="0.25">
      <c r="G75" s="44"/>
      <c r="H75" s="44"/>
      <c r="I75" s="44"/>
      <c r="J75" s="44"/>
      <c r="K75" s="44"/>
      <c r="L75" s="44"/>
      <c r="M75" s="44"/>
      <c r="N75" s="44"/>
      <c r="O75" s="44"/>
    </row>
    <row r="76" spans="7:15" x14ac:dyDescent="0.25">
      <c r="G76" s="44"/>
      <c r="H76" s="44"/>
      <c r="I76" s="44"/>
      <c r="J76" s="44"/>
      <c r="K76" s="44"/>
      <c r="L76" s="44"/>
      <c r="M76" s="44"/>
      <c r="N76" s="44"/>
      <c r="O76" s="44"/>
    </row>
    <row r="77" spans="7:15" x14ac:dyDescent="0.25">
      <c r="G77" s="44"/>
      <c r="H77" s="44"/>
      <c r="I77" s="44"/>
      <c r="J77" s="44"/>
      <c r="K77" s="44"/>
      <c r="L77" s="44"/>
      <c r="M77" s="44"/>
      <c r="N77" s="44"/>
      <c r="O77" s="44"/>
    </row>
    <row r="78" spans="7:15" x14ac:dyDescent="0.25">
      <c r="G78" s="44"/>
      <c r="H78" s="44"/>
      <c r="I78" s="44"/>
      <c r="J78" s="44"/>
      <c r="K78" s="44"/>
      <c r="L78" s="44"/>
      <c r="M78" s="44"/>
      <c r="N78" s="44"/>
      <c r="O78" s="44"/>
    </row>
    <row r="79" spans="7:15" x14ac:dyDescent="0.25">
      <c r="G79" s="44"/>
      <c r="H79" s="44"/>
      <c r="I79" s="44"/>
      <c r="J79" s="44"/>
      <c r="K79" s="44"/>
      <c r="L79" s="44"/>
      <c r="M79" s="44"/>
      <c r="N79" s="44"/>
      <c r="O79" s="44"/>
    </row>
  </sheetData>
  <mergeCells count="2">
    <mergeCell ref="B1:I1"/>
    <mergeCell ref="F2:G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FCF</vt:lpstr>
      <vt:lpstr>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SPDC-UPO/G/PC</dc:creator>
  <cp:lastModifiedBy>Falaye, Olatunbosun M SPDC-UPO/G/PSI</cp:lastModifiedBy>
  <dcterms:created xsi:type="dcterms:W3CDTF">2017-05-02T10:26:09Z</dcterms:created>
  <dcterms:modified xsi:type="dcterms:W3CDTF">2018-07-24T11:34:05Z</dcterms:modified>
</cp:coreProperties>
</file>