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y.shell.com/personal/allen_biakpara_shell_com/Documents/Asset Engineering-OABP/Cadence -FFF/2022/Savings/"/>
    </mc:Choice>
  </mc:AlternateContent>
  <xr:revisionPtr revIDLastSave="37" documentId="8_{376011D7-4D55-47DB-9555-248563366302}" xr6:coauthVersionLast="47" xr6:coauthVersionMax="47" xr10:uidLastSave="{234A30C3-AEE6-47A3-9124-D36DC4D00D58}"/>
  <bookViews>
    <workbookView xWindow="-108" yWindow="-108" windowWidth="23256" windowHeight="12576" xr2:uid="{AE9C1C20-1A0E-4E44-B628-C2669E0CBAFB}"/>
  </bookViews>
  <sheets>
    <sheet name="Q2- 2022 Saving Summary" sheetId="2" r:id="rId1"/>
    <sheet name="April to June 2022" sheetId="1" r:id="rId2"/>
  </sheets>
  <definedNames>
    <definedName name="_xlnm._FilterDatabase" localSheetId="1" hidden="1">'April to June 2022'!$A$1:$Q$165</definedName>
    <definedName name="_xlnm.Print_Area" localSheetId="1">'April to June 2022'!$A$1:$Q$165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2" l="1"/>
  <c r="E5" i="2"/>
  <c r="L7" i="2" l="1"/>
  <c r="H6" i="2"/>
  <c r="H5" i="2" l="1"/>
  <c r="I5" i="2" s="1"/>
  <c r="H4" i="2"/>
  <c r="I4" i="2" s="1"/>
  <c r="G7" i="2"/>
  <c r="F7" i="2"/>
  <c r="C7" i="2"/>
  <c r="B7" i="2"/>
  <c r="I6" i="2"/>
  <c r="E7" i="2" l="1"/>
  <c r="H7" i="2"/>
  <c r="I7" i="2"/>
  <c r="D7" i="2" l="1"/>
</calcChain>
</file>

<file path=xl/sharedStrings.xml><?xml version="1.0" encoding="utf-8"?>
<sst xmlns="http://schemas.openxmlformats.org/spreadsheetml/2006/main" count="1101" uniqueCount="531">
  <si>
    <t>WBS</t>
  </si>
  <si>
    <t>LAND</t>
  </si>
  <si>
    <t>AF</t>
  </si>
  <si>
    <t>COST SAVINGS</t>
  </si>
  <si>
    <t xml:space="preserve">CENTRAL </t>
  </si>
  <si>
    <t>DATE</t>
  </si>
  <si>
    <t>STATUS</t>
  </si>
  <si>
    <t>PE / SPONSOR</t>
  </si>
  <si>
    <t>GENERAL</t>
  </si>
  <si>
    <t>PROJECT</t>
  </si>
  <si>
    <t>Approved</t>
  </si>
  <si>
    <t>TYPE</t>
  </si>
  <si>
    <t>Resubmission</t>
  </si>
  <si>
    <t>Ehizoyanyan, O</t>
  </si>
  <si>
    <t>OABP ASSET</t>
  </si>
  <si>
    <t>TOTAL VALUE/COST</t>
  </si>
  <si>
    <t>CONTRACT</t>
  </si>
  <si>
    <t>Remarks</t>
  </si>
  <si>
    <t>SWAMP WEST</t>
  </si>
  <si>
    <t>Approved.</t>
  </si>
  <si>
    <t>WORP DECISION</t>
  </si>
  <si>
    <t>CIVIL</t>
  </si>
  <si>
    <t>NIL</t>
  </si>
  <si>
    <t>Ezenduka, D</t>
  </si>
  <si>
    <t xml:space="preserve">GRAMEN PETROSERVE </t>
  </si>
  <si>
    <t>O.NG.PBE.SKG.FAC.724FC</t>
  </si>
  <si>
    <t>Repair of Failed Weldolet on Soku Condensate Spiking Pump Discharge Header.
– Resubmission.</t>
  </si>
  <si>
    <t>Approved.
WORP steers from previous sitting 23/12/21 have been fully incorporated. Further steers:
I.	Capture free-issue of weldolet (material) as cost saving.</t>
  </si>
  <si>
    <t xml:space="preserve">Soku Structural Integrity Rehabilitation – Resubmission.
</t>
  </si>
  <si>
    <t>Approved.
WORP steers from previous sitting 23/12/21 have been fully incorporated. Further steers:
I.	Include “Flowstation (FS)” in project title to reflect full workscope
II.	Confirm WBS is still valid.</t>
  </si>
  <si>
    <t>Zarama 15 Location Preparation and Access Road Rehabilitation</t>
  </si>
  <si>
    <t>New</t>
  </si>
  <si>
    <t>Osakwe, R</t>
  </si>
  <si>
    <t>Location and Access Road Rehabilitation Works at Gbaran 14/15 Location</t>
  </si>
  <si>
    <t>Approved.
I.	Review needed to confirm schedule and quality assurance of work.</t>
  </si>
  <si>
    <t>•	Engage Warri materials support team and resolve issues with materials request/search in Warri area.</t>
  </si>
  <si>
    <t>$ 94,263.12
N 32,029,442.44
F$ 172,883.61</t>
  </si>
  <si>
    <t>$ 114,297.50
N 10,174,989.43
F$ 39,114.5</t>
  </si>
  <si>
    <t>F$: 43,425.65</t>
  </si>
  <si>
    <t>Using Inter area move instead of full Mob and Demob etc)</t>
  </si>
  <si>
    <t>MATRIX</t>
  </si>
  <si>
    <t xml:space="preserve">$ 159,007.05 
N 98,628,691.97
F$ 399,564.84 </t>
  </si>
  <si>
    <t>RAYCON NIG</t>
  </si>
  <si>
    <t>C.NG.PAE.DN.21.001.9410</t>
  </si>
  <si>
    <t>LOP @3% (NAPIMS Discount)</t>
  </si>
  <si>
    <t>F$: 12,357.68</t>
  </si>
  <si>
    <t>ZEROCK NIG</t>
  </si>
  <si>
    <t>$ 957,087.82
N 603,988,005.37
F$ 2,430,229.30</t>
  </si>
  <si>
    <t>C.NG.LNG.DG.21.001.AC04</t>
  </si>
  <si>
    <t xml:space="preserve"> LOP @2.5% (NAPIMS Discount)</t>
  </si>
  <si>
    <t>F$: 62,313.57</t>
  </si>
  <si>
    <t>Locations Dredging Works: Ogbotobo ANTM-1 &amp; Ogbotobo AOTM-1.</t>
  </si>
  <si>
    <t>Onyejekwe, C</t>
  </si>
  <si>
    <t>Tunu BQRT-3(W17) Hook Up -CWI Support and replacement of defective flowline valve</t>
  </si>
  <si>
    <t>Approved.
I. Ensure ownership of the work is clearly defined and understood by all parties via work permit.
II. Review and reconcile VAT, HCD and NCD cost values for the work.</t>
  </si>
  <si>
    <t>Otavie, G</t>
  </si>
  <si>
    <t>Nun River FLB Jetty &amp; Ramp Slots and Approach Areas Maintenance Dredging Works</t>
  </si>
  <si>
    <t>• Teams should always notify leaders by email of emerging additional works while construction work at site is in progress.
• Teams should endeavour to use pictures, drawings, diagrams in submissions presentation as this helps to explain the case better.
• Civil team should carry out a CI on Civil Projects mobilization.
• Strategy to manage identified CTS gaps in the replacement Civil contracts to be further discussed.</t>
  </si>
  <si>
    <t>Hoechy Limited</t>
  </si>
  <si>
    <t>$ 16,836.38
N 5,995,104.5
F$ 31,458.59</t>
  </si>
  <si>
    <t>C.NG.AFS.DD.19.009.9411</t>
  </si>
  <si>
    <t>BRIDGSITE NIG LTD</t>
  </si>
  <si>
    <t>$: 220,584.57
N: 181,236,514.25
F$: 662,624.85</t>
  </si>
  <si>
    <t>F$: 61,695.30</t>
  </si>
  <si>
    <t>LoP discounts (i.e. 15%).</t>
  </si>
  <si>
    <t xml:space="preserve">LOENSE INTERNATIONAL </t>
  </si>
  <si>
    <t>$: 982,895.93
N: 585,168,641.77
F$: 2,410,136.52</t>
  </si>
  <si>
    <t>C.NG.AFS.DD.21.003.9401  C.NG.AFS.DD.21.002.9401</t>
  </si>
  <si>
    <t>F$: 538,142.04</t>
  </si>
  <si>
    <t>LoP discounts (i.e. 22%).</t>
  </si>
  <si>
    <t>Estuary cluster 2 bulkline risers 
replacement and boatlanding 
Rehabilitation Works</t>
  </si>
  <si>
    <t>Approved.
I. Update Risk on Covid 19
II. Update Security Plan &amp; SSP
III. Fine tune the QA/QC scope</t>
  </si>
  <si>
    <t>Uwaezuoke, D</t>
  </si>
  <si>
    <t>Installation of Pre-deployment 
Infrastructure for the Beyond Visual 
Line of Sight (BVLoS) Drone Project</t>
  </si>
  <si>
    <t>Chioke, K</t>
  </si>
  <si>
    <t xml:space="preserve"> Reconstruction of Nun River 07 
Location, Access Road and Camp site.
(Reviewed offline 30-12-21)</t>
  </si>
  <si>
    <t>Agweda, V</t>
  </si>
  <si>
    <t xml:space="preserve"> All submissions to highlight Cost Savings </t>
  </si>
  <si>
    <t xml:space="preserve"> OPUK GESI-1 FLOWLINE 
CONSTRUCTION WORK 
4” SCH 80 x 1km (SUNUP)</t>
  </si>
  <si>
    <t>Conditional Approval</t>
  </si>
  <si>
    <t>$ 109,194.85
N 25,639,363.63
F$ 171,729.89</t>
  </si>
  <si>
    <t>C.NG.AFS.DL.21.001.1230</t>
  </si>
  <si>
    <t xml:space="preserve">SUNUP LOGISTICS </t>
  </si>
  <si>
    <t>$ 125,311.27
N 58,881,500.64
F$ 268,924.69</t>
  </si>
  <si>
    <t xml:space="preserve">C.NG.PBW.DF.21.001.1230 </t>
  </si>
  <si>
    <t xml:space="preserve">Gramen Petroserve </t>
  </si>
  <si>
    <t>Nil</t>
  </si>
  <si>
    <t>$ 8,131.48
N 5,204,145.60
F$ 20,824.52</t>
  </si>
  <si>
    <t xml:space="preserve">$ 128,792.54 
N 77,269,896.49 
F$ 317,255.70 </t>
  </si>
  <si>
    <t>C.NG.PAE.IC.21.001</t>
  </si>
  <si>
    <t>TEMILE NIG</t>
  </si>
  <si>
    <t>F$: 43,262.14</t>
  </si>
  <si>
    <t>LOP @12% (NAPIMS Discount)</t>
  </si>
  <si>
    <t>$1,834,568.10
N1,175,162,339.14
F$ 4,700,817.70</t>
  </si>
  <si>
    <t>P.NG.PAE.OP.19.005.9401</t>
  </si>
  <si>
    <t xml:space="preserve">MADONNA LIMITED </t>
  </si>
  <si>
    <t xml:space="preserve">F$: 42,147.66 </t>
  </si>
  <si>
    <t xml:space="preserve">Reduced the specification of houseboat from 60man to 40man capacity </t>
  </si>
  <si>
    <t>Kanbo W5L Flowline Sectional Replacement (4’’ x 1Km)</t>
  </si>
  <si>
    <t>Conditional Approval.
I. Engage CP to expedite loading of approved eLDL into SAP.
II. Accelerate contract time extension with CP.
III. Further review with PS to expunge houseboat and security escort rates and update rates as cost savings in the submission.
IV. Harmonize security/surveillance with the already existing structure for W5S at site.
V. Update project schedule to current plan.</t>
  </si>
  <si>
    <t>Flushing of 10’’Gbaran Produce Water from the Gbaran Oil &amp; NAG Manifold to Gbaran CPF.</t>
  </si>
  <si>
    <t>Deferred.
I. Engage CP to finalize contract &amp; rate extraction for this activity.</t>
  </si>
  <si>
    <t>Deferred</t>
  </si>
  <si>
    <t>ESCRAVOS ROAD AND SHORE PROTECTION REHAB                               (Reviewed Offline)</t>
  </si>
  <si>
    <t>Continuous Improvement Drive – collate and review FL activities timeline with a view to identifying and eliminating delay points.</t>
  </si>
  <si>
    <t>OPUK FRSN-2 FLOW LINE WELL HEAD PLATFORM FABRICATION &amp; INSTALLATION JOB.</t>
  </si>
  <si>
    <t>Approved.
I. Update contract ACV values in the submission.
II. Accelerate contract time extension with CP.
III. Ensure adequate security deployment at site.
IV. Update cost savings from resource sharing (Houseboat) and forward to I&amp;A.</t>
  </si>
  <si>
    <t>$ 90,167.35
N 22,812,340.57
F$ 147,346.37</t>
  </si>
  <si>
    <t>ROMEK AND COMPANY LTD</t>
  </si>
  <si>
    <t>C.NG.AFS.DL.18.009.1202</t>
  </si>
  <si>
    <t>F$: 65,773.29</t>
  </si>
  <si>
    <t>Cost savings for using same houseboat / AGO / security.</t>
  </si>
  <si>
    <t>Matiz Energy Limited</t>
  </si>
  <si>
    <t>C.NG.PBE.IM.21.001.1230</t>
  </si>
  <si>
    <t>$ 24,344.51
N6,159,174.43
F$39,203.80</t>
  </si>
  <si>
    <t xml:space="preserve">AandN ENGINEERING </t>
  </si>
  <si>
    <t>C.NG.AFS.DL.21.002.1230</t>
  </si>
  <si>
    <t>$ 43,230.59
N 10,578,899.73
F$ 69,791.63</t>
  </si>
  <si>
    <t>Replacement of 200M section of Soku 48S flowline.</t>
  </si>
  <si>
    <t>Approved only for JIV.
I. Ensure full stakeholders’ participation at the JIV.
II. Engage Asset to confirm JIV cost ownership and execution.
III. Revert with JIV report and updated work scope for WORP review.</t>
  </si>
  <si>
    <t>Approved only for JIV</t>
  </si>
  <si>
    <t>Obiakor, O</t>
  </si>
  <si>
    <t>OPUK GESI-1 Flowline Construction Work 4” sch 80 x 1km (SUNUP)
-Resubmission &amp; reviewed offline</t>
  </si>
  <si>
    <t>C.NG.PCW.DL.21.001.</t>
  </si>
  <si>
    <t xml:space="preserve">$ 52,047.20                              
N 13,170,954.91              
F$ 84,171.48                     </t>
  </si>
  <si>
    <t xml:space="preserve">ANASAMI </t>
  </si>
  <si>
    <t>SECTIONAL REPLACEMENT OF OGUTA 17L FLOWLINE (4” x 48m)</t>
  </si>
  <si>
    <t>SECTIONAL REPLACEMENT OF MININTA 2T FLOWLINE (4” x 48m)</t>
  </si>
  <si>
    <t>Stepped Down</t>
  </si>
  <si>
    <t>Akinbiyi, A</t>
  </si>
  <si>
    <t>LOCATION DREDGING WORKS AT BENISEDE ECTW-2.</t>
  </si>
  <si>
    <t>Approved.
I. Engage SE Lead &amp; Corporate Environment to manage &amp; ensure compliance with Net Zero Deforestation (NZD) commitment.
II. Carry out a proper kick-off meeting and ensure adequate stakeholders’ participation.
III. Update the cost savings value in the submission.
IV. Revert to WORP if Sand replacement works would not be required after Geotechnical Investigation.</t>
  </si>
  <si>
    <t>STRIDES ENERGY</t>
  </si>
  <si>
    <t>$: 1,052,957.60
N: 488,494,843.48
F$: 2,244,408.44</t>
  </si>
  <si>
    <t>C.NG.AFS.DD.19.016.9401</t>
  </si>
  <si>
    <t>LoP discounts (i.e., 1%).</t>
  </si>
  <si>
    <t>F$: 17,044.14</t>
  </si>
  <si>
    <t>Provision of 72hrs Security/surveillance for Kanbo W5S Flowline.</t>
  </si>
  <si>
    <t>Approved.
I. EST &amp; Execution team to identify standard flowline handover requirement as prescribed in the SOP.</t>
  </si>
  <si>
    <t>Provision of Piping Materials for Leak Detection System (Installation of Coriolis Meter at Kolo Creek and Rumuekpe Manifolds</t>
  </si>
  <si>
    <t>Deferred.
I. Liase with CH to include submission in the summary of engagement scheduled with NAPIMS for support.</t>
  </si>
  <si>
    <t>Martyns, I</t>
  </si>
  <si>
    <t>CR Support for LDS Project (Installation of Coriolis Meter at Kolo Creek and Rumuekpe Manifolds)</t>
  </si>
  <si>
    <t>Conditional Approval
Update and revert offline upon completion of the following:
I. Attach evidence of NAPIMS support aligning the use of this vendor (Gramen Petroserve)</t>
  </si>
  <si>
    <t>Geotechnical Investigation for design and construction of Odieke Bridge</t>
  </si>
  <si>
    <t>Conditional Approval
Update and revert offline upon completion of the followings:
I. Update summary description of cost saving initiative to specify cost from negotiation outcome
II. Carry out NAPIMS engagement and attach MoM to the resubmission.</t>
  </si>
  <si>
    <t>Edoh, C</t>
  </si>
  <si>
    <t>Geotechnical Investigation for Remediation of Collapsed Slope along Adibawa Main Access Road</t>
  </si>
  <si>
    <t>Conditional Approval
Update and revert offline upon completion of the following:
I. Carry out NAPIMS engagement and attach MoM to the resubmission</t>
  </si>
  <si>
    <t>Tunu W13T Leak Search/ Flowline Sectional Replacement (6’’ x 0.2Km)
-Reviewed offline</t>
  </si>
  <si>
    <t xml:space="preserve">Approved.
</t>
  </si>
  <si>
    <t>• EST &amp; Execution team to identify standard flowline handover requirement as prescribed in the SOP.
• Absence of Finance &amp; CP for Flowlines &amp; Facilities</t>
  </si>
  <si>
    <t>$ 10,118.52
N 3,382,623.32
F$ 18,368.82</t>
  </si>
  <si>
    <t>ROMEK AND COMPANY</t>
  </si>
  <si>
    <t>C.NG.AFS.DL.19.004.1230</t>
  </si>
  <si>
    <t>N   26,297,103.15
$    57,665.79
F$  121,805.07</t>
  </si>
  <si>
    <t xml:space="preserve">C.NG.PPE.DP.21.012 </t>
  </si>
  <si>
    <t>N    20,973,568.00  
F$   51,011.63</t>
  </si>
  <si>
    <t>N 7,000,000</t>
  </si>
  <si>
    <t>C.NG.LNG.DG.19.004.1230</t>
  </si>
  <si>
    <t>Geocadinal Integrated</t>
  </si>
  <si>
    <t>₦1,116,966.37.00</t>
  </si>
  <si>
    <t xml:space="preserve"> (Original Scope Cost – N8,116,966.37; final scope cost – N7,000,000.00)</t>
  </si>
  <si>
    <t>N 7,400,000</t>
  </si>
  <si>
    <t>C.NG.PAE.IC.18.001</t>
  </si>
  <si>
    <t xml:space="preserve">Kyje Geodrills </t>
  </si>
  <si>
    <t>N 509,510.00</t>
  </si>
  <si>
    <t>(Original Scope Cost – N7,909,510; final scope cost – N7,400,000.00)</t>
  </si>
  <si>
    <t xml:space="preserve">KEMUD INTERNATIONAL </t>
  </si>
  <si>
    <t>$ 47,195.58
N 11,960,471.22
F$ 77,369.19</t>
  </si>
  <si>
    <t>O.NG.STG.PBE.TUN.013FL.</t>
  </si>
  <si>
    <t>BENISEDE WELL 2T MAINTENANACE DREDGING WORKS</t>
  </si>
  <si>
    <t>Approved.
I. Explore option of further cost savings from efficient execution at site.
II. Update Project Schedule to current plan.</t>
  </si>
  <si>
    <t>Oludare, S</t>
  </si>
  <si>
    <t>PROVIDE ESCORT SWAMP VEST FOR OPUK GESI-1/FRSN 2 FLOWLINE CONSTRUCTION WORK</t>
  </si>
  <si>
    <t>Approved.
I. Update 5no top risks in line with the dynamic risk assessment carried out.</t>
  </si>
  <si>
    <t>• Update LOP 22% discount to 2015 (LOP 22% agreed discount) in the cost saving initiative.
• PMT cost to be distinctive with Salaries</t>
  </si>
  <si>
    <t>$: 200,002.45
N: 190,044,268.62
F$: 663,525.06</t>
  </si>
  <si>
    <t>F$ 111,446.11</t>
  </si>
  <si>
    <t>Low Oil Price LoP discounts (i.e. 22%).</t>
  </si>
  <si>
    <t>$ 218.19
N 809,179.84
F$ 2,191.80</t>
  </si>
  <si>
    <t>Geotechnical Investigation for Remediation of Collapsed Slope along Adibawa Main Access Road - Resubmission</t>
  </si>
  <si>
    <t>Approved.
WORP steers from previous sitting 31/03/22 have been incorporated.
I. Include list of nominated Contracts in the MoM with NAPIMS.
II. Ensure MoM is signed and forwarded to the secretariat.</t>
  </si>
  <si>
    <t>Geotechnical Investigation for design and construction of Odieke bridge</t>
  </si>
  <si>
    <t>Replacement of 1.0kM section of SEIBU 1T flowline</t>
  </si>
  <si>
    <t>Deferred.
I. Engage CR &amp; Asset team to resolve any underlying issues with the community to avoid reoccurrence of line vandalization.
II. Liase with the Marine team to optimize houseboat to a 100-man capacity and adopt campaign mode mobilization.
III. Include soft drinks and biscuits in the catering estimates to mitigate risk of fatigue from long walking hours.
IV. Engage C&amp;P to update Surveillance unit rate to “day” as against “hourly” provision in SAP.
V. Hold a strategy meeting to align the need for either an OH Doctor at site or as would be advised by stakeholders and document.</t>
  </si>
  <si>
    <t>Replacement of 1.0kM section of SEIBU 2S flowline</t>
  </si>
  <si>
    <t>Deferred.
I. Engage CR &amp; Asset team to resolve any underlying issues with the community to avoid reoccurrence of line vandalization.
II. Liaise with the Marine team to optimize houseboat to a 100-man capacity and adopt campaign mode mobilization.
III. Include soft drinks and biscuits in the catering estimates to mitigate risk of fatigue from long walking hours.
IV. Engage C&amp;P to update Surveillance unit rate to “day” as against “hourly” provision in SAP.
V. Hold a strategy meeting to align the need for either an OH Doctor at site or as would be advised by stakeholders and document.</t>
  </si>
  <si>
    <t>Replacement of 1.0kM section of SEIBU 3L/S flowline</t>
  </si>
  <si>
    <t>Gbaran 14 Replacement Work.</t>
  </si>
  <si>
    <t>Conditional Approval.
I. Update Contract ACV in the submission.
II. Carry out formal engagement with NAPIMS on the choice of vendor.</t>
  </si>
  <si>
    <t>Omon, E</t>
  </si>
  <si>
    <t>Gbaran 14 Flare Test Pit and Bund wall Construction Work</t>
  </si>
  <si>
    <t>Conditional Approval.
I. Carry out formal engagement with NAPIMS on the choice of vendor.
II. Include procurement of materials in the scope summary.
III. Carry out materials reconciliation with hotdesk and discount available materials.</t>
  </si>
  <si>
    <t>Gbaran Produce Water Re-injection Project – Balance of Plant Works 2</t>
  </si>
  <si>
    <t>Deferred.
I. Engage C&amp;P to review adopted rates in the detailed cost estimates and revert.</t>
  </si>
  <si>
    <t>Akoma, I</t>
  </si>
  <si>
    <t>• Continuous advocacy for Covid19 vaccination across OABP sites.</t>
  </si>
  <si>
    <t>$ 201,589.17
N 66,315,046.86
F$ 363,333.19</t>
  </si>
  <si>
    <t>$ 59,957.13
N 115,662,488.25
F$ 342,660.71</t>
  </si>
  <si>
    <t>TBA</t>
  </si>
  <si>
    <t>$ 50,510.65
N 37,798,432.95
F$ 142,701.95</t>
  </si>
  <si>
    <t xml:space="preserve">TUESBEN GLOBAL </t>
  </si>
  <si>
    <t xml:space="preserve">$   192,745.32                         
N 5,748,466.14          
F$ 206,765.97              </t>
  </si>
  <si>
    <t>C.NG.AFS.DL.22.002</t>
  </si>
  <si>
    <t>ROADLAMP LTD</t>
  </si>
  <si>
    <t xml:space="preserve">$   99,904.47                         
N 25,458,699.77          
F$ 161,998.86                   </t>
  </si>
  <si>
    <t>C.NG.AFS.DL.22.003.</t>
  </si>
  <si>
    <t xml:space="preserve">ROMEK AND COMPANY </t>
  </si>
  <si>
    <t xml:space="preserve">$   94,012.15                      
N 23,539,762.92      
F$ 152,054.73             </t>
  </si>
  <si>
    <t xml:space="preserve">Geocadinal Integrated </t>
  </si>
  <si>
    <t>(Original Scope Cost – N8,116,966.37; final scope cost – N7,000,000.00)</t>
  </si>
  <si>
    <t>No Submission</t>
  </si>
  <si>
    <t>Sectional Replacement of Opukushi 12L/S
(4” x 200m) each
-Resubmission.</t>
  </si>
  <si>
    <t>Approved.
WORP steers from previous sitting 28/04/22 have been incorporated. Further steers:
I. Finalize materials reconciliation with hotdesk and discount available stock during Service Entry.
II. Hold a proper kick off meeting with adequate stakeholder participation
III. Ensure contractor understands the importance of good surveillance and intelligence gathering during work execution</t>
  </si>
  <si>
    <t>Orji, C</t>
  </si>
  <si>
    <t>Forcados 126S Flow line Replacement
– Additional scope (4’’ sch 60 x 200m)</t>
  </si>
  <si>
    <t>Approved.
I. Escalate to Asset Leadership to forestall further community encroachment into SPDC’s RoW.</t>
  </si>
  <si>
    <t>Epu 2 Development Geotechnical Investigation- {Location + Hand Auger}</t>
  </si>
  <si>
    <t>Epu 2 Development Geotechnical Investigation- Right of Way</t>
  </si>
  <si>
    <t>Approved.
I. Update project schedule to current plan</t>
  </si>
  <si>
    <t>Tunu CPF Twister Inlet Fabrication Header &amp; Installation.</t>
  </si>
  <si>
    <t>Approved.
I. Engage Asset team to provide FLB accommodation and discount Houseboat / Tugboats cost from the estimate.
II. Forward final submission to the secretariat for documentation.</t>
  </si>
  <si>
    <t>Azaka, G</t>
  </si>
  <si>
    <t>Fabrication of 6-INCH Spool for IMOR 37L (6” x 12m)</t>
  </si>
  <si>
    <t>Conditional Approval.
I. Project Team to call Engr. Simple (NAPIMS Representative) and notify him of the IMOR 37L fabricated spool”
II. Engage Integration team for a proper cost savings categorization.</t>
  </si>
  <si>
    <t>Aderiye, A</t>
  </si>
  <si>
    <t>• Ensure equitable work distribution amongst contractors.
• Forward summary of cost savings for Q1/2022 to the Manager
• Always document contractors site performance for referencing.</t>
  </si>
  <si>
    <t>Ariosh Limited</t>
  </si>
  <si>
    <t>$         55,430.64
N        14,023,952.78
F$        89,635.40</t>
  </si>
  <si>
    <t>C.NG.AFS.DL.22.006.1230</t>
  </si>
  <si>
    <t>F$       46,304.25</t>
  </si>
  <si>
    <t>Cost saving from houseboat. To share houseboat with workers of Opuk 24T</t>
  </si>
  <si>
    <t xml:space="preserve">MATIZ ENERGY </t>
  </si>
  <si>
    <t xml:space="preserve">$    24,706.83
N   6,250,826.14
F$ 39,952.74      </t>
  </si>
  <si>
    <t>C.NG.PCW.DL.21.001.1230</t>
  </si>
  <si>
    <t>N 7,999,999.76</t>
  </si>
  <si>
    <t>P.NG.PAE.DG.20.001.1238</t>
  </si>
  <si>
    <t xml:space="preserve">Transcore Geoscience </t>
  </si>
  <si>
    <t>₦1,199,688.49</t>
  </si>
  <si>
    <t>Cost savings from contract negotiation outcome</t>
  </si>
  <si>
    <t>N 8,000,000</t>
  </si>
  <si>
    <t xml:space="preserve">Groundscan Services </t>
  </si>
  <si>
    <t>₦1,815,148.37</t>
  </si>
  <si>
    <t>Cost savings from contract negotiation outcome.</t>
  </si>
  <si>
    <t>$20,415.70
N5,165,170.95
F$ 33,013.67</t>
  </si>
  <si>
    <t>$   2,697.19
N 682,391.37
F$ 4,361.56</t>
  </si>
  <si>
    <t xml:space="preserve">ROMEK </t>
  </si>
  <si>
    <t>O.NG.PAE.I1F.FAC.724FC</t>
  </si>
  <si>
    <t>SOKU FLOWSTATION PONTOON RECONSTRUCTION AND WOODEN FENDERS CHANGEOUT WORKS.</t>
  </si>
  <si>
    <t>Conditional Approval.
I. Update contract ACV.
II. Engage EST &amp; MCI to ascertain types of materials to be deployed for this activity.
III. Carry out materials reconciliation with hotdesk.
IV. Update WBS for the Pontoon work.
V. Carry out desktop review of the 6no top risks.
VI. Confirm accommodation type requirement between FLB or Houseboat deployment and update cost accordingly.
VII. Attach a signed e-WR.</t>
  </si>
  <si>
    <t>SECTIONAL REPLACEMENT OF OPUKUSHI 24T (4" x 500m)</t>
  </si>
  <si>
    <t>Approved.
I. Update contract ACV.
II. Hold a proper kick off meeting and ensure adequate stakeholder participation.
III. Ensure proper Goal Zero documentation.</t>
  </si>
  <si>
    <t>SECTIONAL REPLACEMENT OF OPUKUSHI 12L/S</t>
  </si>
  <si>
    <t>Deferred.</t>
  </si>
  <si>
    <t>Deferred.
I. Update flowline length in the submission.
II. Attach a signed copy of the JIV report and revalidate scope length.
III. Engage PS for a proper cost review of houseboat duration.
IV. Carry out materials reconciliation with hotdesk and discount accordingly.
V. Confirm vendor’s capability to deliver on schedule.</t>
  </si>
  <si>
    <t>• Ensure equitable work distribution among contractors.
• Hold a proper kick off meeting for all our new vendors and ensure adequate stakeholder participation.
• Always ensure early houseboat request to the marine team</t>
  </si>
  <si>
    <t>$ 154,612.29
N 33,725,027.82
F$ 236,863.45</t>
  </si>
  <si>
    <t>O.NG.PBE.SKF.FAC.724FC – FENDERS INSTALLATION.
O.NG.PBE.SKF.FAC.724FC - PONTOON WORKS</t>
  </si>
  <si>
    <t>$          54,473.62
N        13,781,827.32
F$         88,087.83</t>
  </si>
  <si>
    <t>C.NG.AFS.DL.22.004</t>
  </si>
  <si>
    <t>Forcados 114 Flowline JIV Asset Support.</t>
  </si>
  <si>
    <t>Approved.
I. Ensure proper HSE engagement prior mobilization.
II. Update 5no top risks.</t>
  </si>
  <si>
    <t>Flushing of 10’’ Gbaran Produce Water from the Gbaran Oil &amp; NAG Manifold to Gbaran CPF.)
-Resubmission</t>
  </si>
  <si>
    <t>Approved.
WORP steer from previous sitting 03/03/22 have been incorporated.</t>
  </si>
  <si>
    <t>Gbaran 14 Replacement Work</t>
  </si>
  <si>
    <t>Conditional Approval.
I. Engage NAPIMS on the choice of vendor for this activity.
II. Finalize contract release in SAP.</t>
  </si>
  <si>
    <t>Deferred.
I. Carry out formal engagement with NAPIMS on the choice of vendor.</t>
  </si>
  <si>
    <t>Fabrication of 6-Inch spool for ImoR 37L (6” x 12m)
– Resubmission</t>
  </si>
  <si>
    <t>Approved.
WORP steers from previous sitting 05/05/22 have been incorporated.</t>
  </si>
  <si>
    <t>Conditional Approval.
Update and revert upon completion of the following:
I. Engage Finance Advisor to resolve budget provision for this activity.</t>
  </si>
  <si>
    <t>Diebu W12T Hook-up arm fabrication / installation and platform repairs.</t>
  </si>
  <si>
    <t>Conditional Approval.
Update and revert upon completion of the followings:
I. Carry out material reconciliation with Hotdesk and discount available stock.
II. Update Project Schedule to current plan.
III. Explore opportunity for cost savings from resource (houseboat) sharing.
IV. Proper CR engagement to forestall community work delays at site.</t>
  </si>
  <si>
    <t>$ 45,055.98
N 31,846,961.53
F$ 122,731.49</t>
  </si>
  <si>
    <t xml:space="preserve">SCANTEX AGENCIES </t>
  </si>
  <si>
    <t>C.NG.PAE.DF.22.001</t>
  </si>
  <si>
    <t>$   6,328.81
N  1,601,187.59  
F$   10,234.14</t>
  </si>
  <si>
    <t>O.NG.PCW.OKF.FAC.71300.</t>
  </si>
  <si>
    <t>$ 20,110.20
N5,080,092.01
F$32,520.18</t>
  </si>
  <si>
    <t xml:space="preserve">Matiz Energy </t>
  </si>
  <si>
    <t>$ 102,983.40
N 77,815,012.87
F$ 292,776.11</t>
  </si>
  <si>
    <t>C.NG.PAE.DF.22.001.</t>
  </si>
  <si>
    <t>ROMEK</t>
  </si>
  <si>
    <t>$  277,168.33
N  204,994,138.50
F$  777,154.04</t>
  </si>
  <si>
    <t xml:space="preserve">TECHSTONE NIGERIA </t>
  </si>
  <si>
    <t xml:space="preserve">$ 31,257.95  
N7,908,260.45 
F$50,546.39 </t>
  </si>
  <si>
    <t>O.NG.PBE.DBC.12T.713FL</t>
  </si>
  <si>
    <t>DIEBU W12T HOOK UP ARM FABRICATION / INSTALLATION AND PLATFORM REPAIRS. 
-  Resubmission.</t>
  </si>
  <si>
    <t>Approved.
WORP steers from previous sitting 12/05/22 have been incorporated.
I.	Finalize accommodation plan prior mobilization</t>
  </si>
  <si>
    <t>INTERGRITY TESTS ON ETELEBOU 9T FLOWLINE &amp; HOOKUP ARM.</t>
  </si>
  <si>
    <t>Approved.
I.	Hold a proper kick-off meeting with adequate stakeholder participation.</t>
  </si>
  <si>
    <t xml:space="preserve">OPUKUSHI W7 JIV </t>
  </si>
  <si>
    <t xml:space="preserve">$ 50,546.39 
N9,175.29
F$  59,721.68 </t>
  </si>
  <si>
    <t>TECHSTONE</t>
  </si>
  <si>
    <t>$   6,513.98
N   1,647,557.71
F$   10,532.41</t>
  </si>
  <si>
    <t xml:space="preserve">QUICK TOOLS </t>
  </si>
  <si>
    <t>O.NG.PAE.ETL.03S.713</t>
  </si>
  <si>
    <t>Deferred / Stepped down
I.	Engage EST to confirm SPDC’s current position on line clamping and revert.</t>
  </si>
  <si>
    <t xml:space="preserve">Deferred </t>
  </si>
  <si>
    <t>REPLACEMENT OF 1.0km SECTION OF SEIBU 1T FLOWLINE
- Resubmission</t>
  </si>
  <si>
    <t>Conditional Approval.
WORP steers from previous sitting 14/04/22 have not been fully incorporated. Further steers:
I. Develop a strategy note on securing the line post construction.
II. Engage NAPIMS on securing the line post construction and attach outcome of the engagement to the resubmission.</t>
  </si>
  <si>
    <t>REPLACEMENT OF 1.0km SECTION OF SEIBU 2L/S BULKLINE
- Resubmission</t>
  </si>
  <si>
    <t>REPLACEMENT OF 1.0km SECTION OF SEIBU 3L/S BULKLINE
- Resubmission</t>
  </si>
  <si>
    <t>JIV INSPECTION OF OTUMARA WELL 42L &amp; 54T FLOWLINES</t>
  </si>
  <si>
    <t>Stepped down by team.</t>
  </si>
  <si>
    <t>CONSTRUCTION OF ENWHE WEST LOCATION, BY-PASS, AND CONCRETE BRIDGE EMERGENCY REMEDIAL ACCESS TO LOCATION THROUGH BRIDGE.</t>
  </si>
  <si>
    <t>Deferred.
I. Attach current site location pictures &amp; evidence of NLNG support to the resubmission.
II. Carry out NAPIMS alignment and document evidence for this activity.</t>
  </si>
  <si>
    <t>Update contractors work distribution template</t>
  </si>
  <si>
    <t>N176,178,864.60 +$ 293,847.62,
F$:723,552.17</t>
  </si>
  <si>
    <t>ENERCO NIG LIMITED</t>
  </si>
  <si>
    <t>C.NG.LNG.19.004.1230</t>
  </si>
  <si>
    <t>F$: 128,061.18</t>
  </si>
  <si>
    <t>Avoidance of mobilization</t>
  </si>
  <si>
    <t>FORC 114 FLOWLINE JUNE 2022 JIV ASSET SUPPORT.</t>
  </si>
  <si>
    <t>GBAR016 well re-injection project: Flowline temporary de-commissioning &amp; re-instatement</t>
  </si>
  <si>
    <t>C.NG.PAE. DN.22.001.9413</t>
  </si>
  <si>
    <t>$ 28,003.18
N 27,044,805.00
F$ 93,966.12</t>
  </si>
  <si>
    <t>Approved.
I. Update Business case to specify this activity is a “Repeat JIV”
II. Attach e-mail evidence of initial JIV suspension after mobilization by the Asset.
III. Ensure adequate stakeholders’ participation to avoid repeat cancellation.</t>
  </si>
  <si>
    <t>Deferred.
I. Carry out PS review
II. Update Business case to specify actual work scope for this submission.
III. Attach MoM of NAPIMS engagement.
IV. Engage Project Lead to explore option of using the newly approved Mechanical Modification contracts for this activity.</t>
  </si>
  <si>
    <t>Update contractors’ work distribution template</t>
  </si>
  <si>
    <t>Conditional Approval.
Carry out the following WORP steers and revert offline
I. Forward secured NAPIMS approval on budget, emails, notes etc to NAPIMS (Ohallem, S)
II. Kindly communicate SPDC requested support to NAPIMS</t>
  </si>
  <si>
    <t>Seibou 1T – Sectional Replacement of Flowline
Re-submission</t>
  </si>
  <si>
    <t>Deferred
Carry out the following WORP steer and revert offline
I. Align with NAPIMS on strategy for work execution</t>
  </si>
  <si>
    <t>Seibou 2S – Sectional Replacement of Flowline
Re-submission</t>
  </si>
  <si>
    <t>Seibou 3L/S – Sectional Replacement of Flowline
Re-submission</t>
  </si>
  <si>
    <t>Repair of Soku GP Condensate Storage Tank (T5501).</t>
  </si>
  <si>
    <t>Deferred
Carry out the following WORP steers and revert offline
I. Demonstrate and show how cost compares with the use of other contracts to execute the work
II. Engage and Align with NAPIMS on strategy for work execution</t>
  </si>
  <si>
    <t>Gbaran 14 - Replacement Work- Materials Integrity Check</t>
  </si>
  <si>
    <t>Approved.
I. Ensure there is contingency in place to secure the required number of instruments
II. Correct the name of the vendor in the cost estimate document &amp; forward to the secretariat.</t>
  </si>
  <si>
    <t>Arowosafe, T</t>
  </si>
  <si>
    <t>Kanbo 5L – Sectional Replacement of Flowline</t>
  </si>
  <si>
    <t>Carry out the following WORP steer and revert offline
I. Align with NAPIMS on strategy for work execution</t>
  </si>
  <si>
    <t>AJAT001L - Insulating Joint/Flowline Approach Replacement</t>
  </si>
  <si>
    <t>Integrity Test on Ahia 14S flowline &amp; hookup arm.
Resubmission &amp; reviewed offline</t>
  </si>
  <si>
    <t xml:space="preserve">Approved. </t>
  </si>
  <si>
    <t>ADDITIONAL LOCATION DREDGING WORKS AT OGBOTOBO AMTT-1.</t>
  </si>
  <si>
    <t xml:space="preserve">SERVITECO </t>
  </si>
  <si>
    <t>$: 397,970.62
N: 117,328,501.77
F$: 684,137.70</t>
  </si>
  <si>
    <t>C.NG.AFS.DD.21.004.9401</t>
  </si>
  <si>
    <t>ADDITIONAL LOCATION DREDGING WORKS AT OGBOTOBO AMTS-1.</t>
  </si>
  <si>
    <t>FW DREDGING LTD</t>
  </si>
  <si>
    <t>$: 357,057.86
N: 124,087,236.27
F$: 659,709.66</t>
  </si>
  <si>
    <t>C.NG.AFS.DD.21.005.9401</t>
  </si>
  <si>
    <t>$ 43,551.84
N 10,363,939.66
F$ 68,829.74</t>
  </si>
  <si>
    <t>C.NG.AFS.DL.22.009.1230</t>
  </si>
  <si>
    <t>F$: 24,000</t>
  </si>
  <si>
    <t>using Houseboat in the field without mobilizing an additional one</t>
  </si>
  <si>
    <t xml:space="preserve">DAIIK ENGINEERING </t>
  </si>
  <si>
    <t>$ 124,129.46
N 31,285,699.29
F$ 200,436.04</t>
  </si>
  <si>
    <t>$ 3,143.78
N 2,218,589.36
F$ 8,554.97</t>
  </si>
  <si>
    <t xml:space="preserve">GRAMEN </t>
  </si>
  <si>
    <t xml:space="preserve">$    105,402.09                       
N    138,643,188.41      
F$    439,885.05           </t>
  </si>
  <si>
    <t>C.NG.PBE.DF.19.091.1230</t>
  </si>
  <si>
    <t xml:space="preserve">GUIZ AND COMPANY </t>
  </si>
  <si>
    <t>O.NG.STG.PAE.AHA.014SFL</t>
  </si>
  <si>
    <t>CONSTRUCTION OF ENWHE WEST LOCATION, BY-PASS, AND CONCRETE BRIDGE EMERGENCY REMEDIAL ACCESS TO LOCATION THROUGH BRIDGE
- Resubmission</t>
  </si>
  <si>
    <t>Approved.
WORP steers from previous sitting 26/05/22 have been fully incorporated.</t>
  </si>
  <si>
    <t>Resubmissiojn</t>
  </si>
  <si>
    <t>Approved.
WORP steers from previous sitting 26/05/22 have been incorporated. Further steers:
I. Update WBS for this activity.
II. Attach evidence of NAPIMS engagement held.
III. Further engagement with Hotdesk to discount all available materials and send updated resubmission to the secretariat</t>
  </si>
  <si>
    <t>AHIA INSTRUMENT GAS TO INSTRUMENT AIR INSTALLATION</t>
  </si>
  <si>
    <t>Mechanical Scope:
I. Approved.
Proceed upon completion of material reconciliation with hotdesk and forward updated submission to the secretariat.
PACO (Instrument Scope):
I. Not Approved.
Engage C&amp;P on contract extension and revert.</t>
  </si>
  <si>
    <t>Dienagha, I</t>
  </si>
  <si>
    <t>BONNY WELL 31 MAINTENANCE DREDGING WORKS.</t>
  </si>
  <si>
    <t>Approved.
I. Update project schedule to current plan and align CTS duration in the schedule</t>
  </si>
  <si>
    <t>PROVISION OF SURVEILLANCE FOR COMPLETED OPUK 39 FLOWLINE</t>
  </si>
  <si>
    <t>Approved.
I. Ensure full compliance to SPDC HSE standards and the use of PFDs at site.</t>
  </si>
  <si>
    <t>FLUSHING &amp; BLIND FLANGING OF BENISEDE W10L FLOWLINE (4" SCH 60 x 1.7km)</t>
  </si>
  <si>
    <t>Approved.
I. Strict adherence to procedures to avoid spill into the environment.</t>
  </si>
  <si>
    <t>Approved.
I. Ensure full stakeholders’ participation to forestall repeat visit</t>
  </si>
  <si>
    <t>INTERGRITY TESTS ON AHIA 14S FLOWLINE &amp; HOOKUP ARM.</t>
  </si>
  <si>
    <t>Conditional Approval.
I. Engage Project Lead to confirm contractors’ capacity to deliver this activity simultaneously with previously assigned works.</t>
  </si>
  <si>
    <t>Deferred.
I. Confirm additional works are within the approved work Order by NAPIMS.
II. Update Project Schedule to current plan</t>
  </si>
  <si>
    <t>GBAR016 WELL FLOWLINE APPROACH DECOMMISSIONING
-Resubmission &amp; reviewed offline</t>
  </si>
  <si>
    <t>Approved.
WORP steers from previous sitting 02/06/22 have been incorporated.</t>
  </si>
  <si>
    <t>• Progress contract time extension for all contracts expiring in September 2022
• Confirm HCD allocation status</t>
  </si>
  <si>
    <t xml:space="preserve">SCANTEX AGENCY </t>
  </si>
  <si>
    <t>$ 9,428.22
N 6,653,643.08
F$ 25,656.62</t>
  </si>
  <si>
    <t xml:space="preserve">$ 23,615,62                 
N 5,974,743.98
F$ 38,188.17      </t>
  </si>
  <si>
    <t>HOECHEY</t>
  </si>
  <si>
    <t xml:space="preserve">O.NG.PBW.OTF.FAC.71300. </t>
  </si>
  <si>
    <t xml:space="preserve">A &amp; N ENGINEERING </t>
  </si>
  <si>
    <t>$ 34,735.25
N 8,788,018.16
F$ 56,169.44</t>
  </si>
  <si>
    <t>C.NG.AFS.DD.19.012.9411</t>
  </si>
  <si>
    <t>N134,526,452.71 +$224,399.24,
F$:552,512.54</t>
  </si>
  <si>
    <t xml:space="preserve">SHORELINE DREDGING </t>
  </si>
  <si>
    <t>$:    313,246.78
N:   168,131,635.47
F$:  723,323.94</t>
  </si>
  <si>
    <t>O.NG.PTE.NAG.FAC.71300</t>
  </si>
  <si>
    <t>CLE-PARINNA INT'L LTD</t>
  </si>
  <si>
    <t>CW593866 – $ 53,419.33         CW263542 – $3,102.55 CW593866 – N 33,741,324.68 CW263542 – N7,898,612.00
CW593866 – F$ 135,715.24      CW263542 – $22,367.46</t>
  </si>
  <si>
    <t>C.NG.PAE.DF.19.032</t>
  </si>
  <si>
    <t>ANASAMI</t>
  </si>
  <si>
    <t>$ 6,763.24
N 1,711,177.69
F$ 10,936.84</t>
  </si>
  <si>
    <t>SERVITECO LTD)</t>
  </si>
  <si>
    <t xml:space="preserve">FW DREDGING </t>
  </si>
  <si>
    <t xml:space="preserve">Gbaran 14 Flare Test Pit and Bund wall Construction Work.              </t>
  </si>
  <si>
    <t>$ 88,366.94
N 120,415,928.79
F$ 382,064.32</t>
  </si>
  <si>
    <t>Gramen</t>
  </si>
  <si>
    <t>Replacement of Otumara 35L GLL (4” x 2.0km line)</t>
  </si>
  <si>
    <t>Conditional Approval.
Carry out the following WORP steers and revert offline
I.	Recategorize piracy and boat hijack to security risk. 
II.	Engage PS &amp; Security Lead to review houseboat provision and security accommodation at site.
III.	Include personnel OSP value in the cost estimate.</t>
  </si>
  <si>
    <t>Replacement of Otumara 39L GLL (4” x 1.8km line)</t>
  </si>
  <si>
    <t>Olusola, O</t>
  </si>
  <si>
    <t>Soku Alternative Condensate Evacuation Project (ACE) – In Plot Scope - Gramen</t>
  </si>
  <si>
    <t>Conditional Approval.
Carry out the following WORP steers and revert offline
I.	Engage CH and secure alignment to use Gramen contract for this scope.
II.	Ensure a Technical Integrity Verification (TIV) is in plan for the project</t>
  </si>
  <si>
    <t>Ogbobe, O</t>
  </si>
  <si>
    <t>Alternative Condensate Evacuation Project - Soku Gas Plant Out plot scope - Anasami</t>
  </si>
  <si>
    <t>Approved.
I.	Ensure a Technical Integrity Verification (TIV) is in plan for the project</t>
  </si>
  <si>
    <t>Odey, E</t>
  </si>
  <si>
    <t>AJAT001L Insulating Joint/Flowline Approach Replacement
- Resubmission &amp; reviewed offline</t>
  </si>
  <si>
    <t>Approved.
WORP steers from previous sitting 16/06/22 have been incorporated.</t>
  </si>
  <si>
    <t>Replacement of 1.0km section of SEIBU 1T flowline
- Resubmission &amp; reviewed offline</t>
  </si>
  <si>
    <t>Replacement of 1.0km section of SEIBU 2L/S Bulkline
- Resubmission &amp; reviewed offline</t>
  </si>
  <si>
    <t>Replacement of 1.0km section of SEIBU 3L/S Bulkline
- Resubmission &amp; reviewed offline</t>
  </si>
  <si>
    <t>Kanbo W 5L Flowline Sectional Replacement (4’’ x 1.7Km)
-Resubmission &amp; reviewed offline</t>
  </si>
  <si>
    <t>Sectional Replacement &amp; Hook up arm replacement of Opukushi N021T
-Reviewed offline</t>
  </si>
  <si>
    <t>•	Follow up on e-LDL allocation for Mechanical Modification contracts.
•	Include personnel OSP value in the cost estimate for swamp submissions.</t>
  </si>
  <si>
    <t xml:space="preserve">$ 265,227.78     
N 7,314,141.89
F$ 282,852.22                      </t>
  </si>
  <si>
    <t>JOLANDY’S INT LTD</t>
  </si>
  <si>
    <t xml:space="preserve">$ 250,987.24            
N 6,992,549.81 
F$ 267,836.76                          </t>
  </si>
  <si>
    <t>HABOUR OIL &amp; GAS</t>
  </si>
  <si>
    <t xml:space="preserve">Anasami Construction </t>
  </si>
  <si>
    <t xml:space="preserve">$:     89,758.22 
N:   22,708,019.10 
F$: 145,143.63 </t>
  </si>
  <si>
    <t>C.NG.PAE.DF.22.003.1230</t>
  </si>
  <si>
    <t xml:space="preserve">$: 186,218.97 
N: 76,947,848.51
F$:373,896.65 </t>
  </si>
  <si>
    <t xml:space="preserve">Gramen Petro serve </t>
  </si>
  <si>
    <t xml:space="preserve">ROADLAMP </t>
  </si>
  <si>
    <t xml:space="preserve">TECHSTONE </t>
  </si>
  <si>
    <t xml:space="preserve">$ 74217.53          
N 11,611,739.48       
F$    90,126.26     </t>
  </si>
  <si>
    <t>C.NG.AFS.DL.22.004.1230</t>
  </si>
  <si>
    <t>Soku flow station Pontoon Reconstruction and Wooden fenders Changeout works.
-Resubmission</t>
  </si>
  <si>
    <t xml:space="preserve">Conditional Approval.
WORP steers from previous sitting 28/04 has not been fully implemented. Further steer:  
I.	Attach an approved e-WR to the resubmission. </t>
  </si>
  <si>
    <t>NUNR W11S Complete Flowline Replacement.</t>
  </si>
  <si>
    <t>Deferred.
Update and revert upon completion of the followings:
I.	Engage CH to update ACV and Budget provision for this activity.
II.	Explore opportunity for cost savings from resource sharing.</t>
  </si>
  <si>
    <t>NUNR W11L Complete Flowline Replacement</t>
  </si>
  <si>
    <t>Diebu W12T Flowline Replacement -Additional Works.</t>
  </si>
  <si>
    <t>Deferred.
I.	Engage C&amp;P to advise and support strategy
II.	Align agreed strategy with NAPIMS and attach evidence to the resubmission.</t>
  </si>
  <si>
    <t>Yokri Cluster 51 Bulkline-2 JIV</t>
  </si>
  <si>
    <t>Conditional Approval.
Update and revert upon completion of the followings:
I.	Attach an approved e-WR or an email confirmation from Asset.
II.	Proper HSE &amp; Marine team engagement and attach assurances provided to the resubmission.</t>
  </si>
  <si>
    <t>Tunu BQRT-3 Flowline Replacement (6" SCH 80 x 3.5km) -Downtime payment to Sevoil due to non-technical risks</t>
  </si>
  <si>
    <t>Gilbert, O</t>
  </si>
  <si>
    <t xml:space="preserve">Construction of EPU-2 Location Manifold. </t>
  </si>
  <si>
    <t xml:space="preserve">Approved.
I.	Update QAQC value in the submission.
II.	Accelerate Project Schedule. </t>
  </si>
  <si>
    <t>Ebirim, M</t>
  </si>
  <si>
    <t xml:space="preserve">Ogbotobo ANTM-1 Flowline Construction (4" SCH 60 x 2km)/Fabrication &amp; Installation of Wellhead Platform </t>
  </si>
  <si>
    <t>Approved.
I.	Update cost savings initiative with the value derived from houseboat resource sharing.
II.	Ensure proper kick-off meeting with adequate stakeholders’ participation.
III.	Upfront community engagement prior mobilization</t>
  </si>
  <si>
    <t xml:space="preserve">Ogbotobo AOTM-1 Flowline Construction (4" SCH 60 x 2km)/Fabrication &amp; Installation of Wellhead Platform </t>
  </si>
  <si>
    <t>Approved.
I.	Update cost savings initiative with the value derived from houseboat resource sharing
II.	Align total work scope with cost break down total and forward to the secretariat.
III.	Ensure proper kick-off meeting with adequate stakeholders’ participation.
IV.	Upfront community engagement prior mobilization</t>
  </si>
  <si>
    <t>•	Mandatory attendance of Project Leads or Team designate to support PE’s during team presentations at WORP
•	Always ensure proper resource alignment prior mobilization to site.
•	Update contractors work distribution tracker.
•	Hold a proper kick-off meeting with adequate stakeholders’ participation for all new mobilizations.
•	Activity owners to ensure proper alignment with all the appropriate support teams before WORP presentation.
•	Always attach an approved e-WR to submissions as applicable</t>
  </si>
  <si>
    <t>C.NG.PAE.DF.20.001 – FENDERS INSTALLATION.
C.NG.PBE.IC.17.001  - PONTOON WORKS</t>
  </si>
  <si>
    <t>KEMUD</t>
  </si>
  <si>
    <t xml:space="preserve">$67,973.16 
N17,197,209.82 
F$ 109,917.58 </t>
  </si>
  <si>
    <t>O.NG.PBE.DBC.127.713FL</t>
  </si>
  <si>
    <t>SCANTEX</t>
  </si>
  <si>
    <t xml:space="preserve">$ 49,232.78 
N41,396,482.21 
F$150,199.81 </t>
  </si>
  <si>
    <t>HOECHY</t>
  </si>
  <si>
    <t>$ 6,611.06
N 1,672,599.79
F$ 10,690.58</t>
  </si>
  <si>
    <t>NUGI NIG</t>
  </si>
  <si>
    <t>N331,579,033.1 + $621,626.98 (FUSD 1,430,356.33)</t>
  </si>
  <si>
    <t xml:space="preserve">P.NG.PAE.DG.20.001.1230. </t>
  </si>
  <si>
    <t xml:space="preserve">A&amp;N ENGINEERING            </t>
  </si>
  <si>
    <t>$ 44,258.90
N 22,466,084.37
F$ 99,054.22</t>
  </si>
  <si>
    <t>C.NG.AFS.DL.22.013.1230</t>
  </si>
  <si>
    <t xml:space="preserve">Wilandson </t>
  </si>
  <si>
    <t>$ 414,808.98
N 9,363,693.89
F$ 424,644.38</t>
  </si>
  <si>
    <t>C.NG.AFS.DL.22.012.1230</t>
  </si>
  <si>
    <t xml:space="preserve">B2 OIL AND GAS </t>
  </si>
  <si>
    <t xml:space="preserve">$ 401,656.67 
N 9,539,895.65 
F$ 424,644.37 </t>
  </si>
  <si>
    <t xml:space="preserve">C.NG.AFS.DL.22.010.1230          </t>
  </si>
  <si>
    <t>Approved.
Further supporting documentation was provided during WORP. Including notes on:
I. PS team review of the additional downtime days
II. AF team budget support / NAPIMS alignment discussions
III. CP review / support.</t>
  </si>
  <si>
    <t>Repair of Soku GP Condensate storage Tank (T5501)
-Resubmission</t>
  </si>
  <si>
    <t>Approved.
WORP steers from previous sitting 16/06 have been fully implemented.
I. Align total work scope with cost break down total and forward to the secretariat</t>
  </si>
  <si>
    <t>Obiakor. O</t>
  </si>
  <si>
    <t>Kanbo W4 &amp; W9 Flowline RoW JIV Asset Support</t>
  </si>
  <si>
    <t>Conditional Approval.
Update and revert upon completion of the followings:
I. Carry out NAPIMS alignment and attach evidence of engagement.
II. Ensure the use of EMR boat due to remoteness of location.</t>
  </si>
  <si>
    <t>Opukushi W7 Sectional Replacement – 4” Sch. 80 x 0.2km/Opukushi W38 Hook-up Arm Replacement Work</t>
  </si>
  <si>
    <t>Conditional Approval.
Update and revert upon completion of the followings:
I. Update WBS for this activity.
II. Carry out materials reconciliation with hotdesk and discount available stock.
III. Update cost savings from mobilizing a single vendor.
IV. Include painting in the project work scope.
V. Carry out NAPIMS alignment and attach evidence of engagement.</t>
  </si>
  <si>
    <t>Yokri Cluster 51 Bulkline-2 JIV
-Resubmission &amp; reviewed offline</t>
  </si>
  <si>
    <t>Approved.
WORP steers from previous sitting 30/06 have been fully implemented.</t>
  </si>
  <si>
    <t>Forward list of community flowline contractors for upload into the contractor’s work distribution template.</t>
  </si>
  <si>
    <t>GRAMEN PETRO-SERV</t>
  </si>
  <si>
    <t xml:space="preserve">HOECHY DEVELOPMENT </t>
  </si>
  <si>
    <t>$ 18,981.04
N 5,310,950.57
F$ 31,778.51</t>
  </si>
  <si>
    <t>O.NG.PCW.TNF.FAC.71300.</t>
  </si>
  <si>
    <t xml:space="preserve">EBITATOM GLOBAL </t>
  </si>
  <si>
    <t>$ 83,069.62
N 1,263,307.31
F$ 86,113.74
OPUKUSHI W38
$ 83,133.22
N 3,017,673.45
F$ 90,404.72</t>
  </si>
  <si>
    <t>C.NG.PCW.DL.21.001.230</t>
  </si>
  <si>
    <t>DIEBU 9T HOOK-UP ARM MODIFICATION/ALIGNMENT</t>
  </si>
  <si>
    <t>Conditional Approval.
I. Carry out NAPIMS alignment and attach evidence of engagement.
II. Update project schedule to current plan.
III. Engage CH for an internal alignment</t>
  </si>
  <si>
    <t>ESCRAVOS IG TO IA + NGC IG TO IA PROJECT.</t>
  </si>
  <si>
    <t>Deferred.
I. Engage CH for an internal alignment on the execution strategy and seek NAPIMS support on agreed modality.</t>
  </si>
  <si>
    <t>Ehizoyanyam, O</t>
  </si>
  <si>
    <t>REHABILITATION OF ZARAMA-OKORDIA-JK4 ACCESS ROAD</t>
  </si>
  <si>
    <t>Stepped down by the team.</t>
  </si>
  <si>
    <t>Umoru, S</t>
  </si>
  <si>
    <t>$ 35,600.74
N 9,006,836.77
F$ 57,303.96</t>
  </si>
  <si>
    <t xml:space="preserve">HOECHY </t>
  </si>
  <si>
    <t>O.NG.PBE.DBC.09T.713FL</t>
  </si>
  <si>
    <t xml:space="preserve">STEVE INTEGRATED </t>
  </si>
  <si>
    <t>$: 295,852.40
N:103,928,649.66
F$ 546,354.93</t>
  </si>
  <si>
    <t>C.NG.PBW.IM.17.002</t>
  </si>
  <si>
    <t xml:space="preserve">DIEBU 9T HOOK-UP ARM MODIFICATION / ALIGNMENT. 
</t>
  </si>
  <si>
    <t xml:space="preserve">Approved.
WORP steers from previous sitting 14/07 have been fully implemented. </t>
  </si>
  <si>
    <t>REPLACEMENT OTUMARA 39L GLL (4” X 1.8KM LINE</t>
  </si>
  <si>
    <t>Approved.
WORP steers from previous sitting 23/06 have been fully implemented.</t>
  </si>
  <si>
    <t>DIEBU W12T FLOW LINE REPLACEMENT-ADDITIONAL WORKS</t>
  </si>
  <si>
    <t>REPLACEMENT OTUMARA 35L GLL (4” X 2.0KM LINE)</t>
  </si>
  <si>
    <t xml:space="preserve">•	Forward updated contractors work distribution template to the LT.
•	Engage CP to clarify rates for personnel carrier in stop-gap (community) contracts </t>
  </si>
  <si>
    <t>$ 17,511.88
N 4,939,253.13
F$ 29,413.70</t>
  </si>
  <si>
    <t>Approved.
WORP steers from previous sitting 07/07 have been fully implemented.</t>
  </si>
  <si>
    <t>REHABILITATION OF ZARAMA-OKORDIA-JK4 ACCESS ROAD.- Resubmission &amp; reviewed offline</t>
  </si>
  <si>
    <t>KANBO W4 &amp; W9 FLOWLINE ROW JIV ASSET SUPPORT. - Resubmission &amp; reviewed offline</t>
  </si>
  <si>
    <t>SOKU: REPAIR OF FAILED PIPE SUPPORTS AND LEAKING CONDENSATE LINE AT THE GAS PLANT.</t>
  </si>
  <si>
    <t>Conditional Approval.
I.	Engage EST / QAQC to confirm that recommended actions for the failed pipe supports and leaking condensate line are adequate to forestall reoccurrence.</t>
  </si>
  <si>
    <t>CAINERGY</t>
  </si>
  <si>
    <t>N993,000,563.94 + $595,550.95
F$: 2,988,323.39 (N415/$)</t>
  </si>
  <si>
    <t>C.NG.PAE.IC.18.001.</t>
  </si>
  <si>
    <t xml:space="preserve">$    20,572.59                
N    24,449.097.72  
F$   79,486.08      </t>
  </si>
  <si>
    <t>$ 68,304.78
N33,593,421.98 
F$150,440.29</t>
  </si>
  <si>
    <t>HABOUR OIL&amp; GAS</t>
  </si>
  <si>
    <t>C.NG.AFS.DL.22.003.1230</t>
  </si>
  <si>
    <t xml:space="preserve">$ 274,187.24      
N 6,992,549.81 
F$ 291,036.76                         </t>
  </si>
  <si>
    <t xml:space="preserve">JOLANDY’S </t>
  </si>
  <si>
    <t xml:space="preserve">$ 288,427.78 
N 7,314,141.89
F$ 306,052.22                   </t>
  </si>
  <si>
    <t>100%
(F$ ‘000)</t>
  </si>
  <si>
    <t>Total</t>
  </si>
  <si>
    <t>Remark</t>
  </si>
  <si>
    <t>April</t>
  </si>
  <si>
    <t>May</t>
  </si>
  <si>
    <t>June</t>
  </si>
  <si>
    <t>FCF 
(100% x 0.3 x 0.85) 
(F$ ‘000)</t>
  </si>
  <si>
    <t>Civil FCF</t>
  </si>
  <si>
    <t>Swamp 
West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</si>
</sst>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11" x14ac:knownFonts="1">
    <font>
      <sz val="11"/>
      <color theme="1"/>
      <name val="Calibri"/>
      <family val="2"/>
      <scheme val="minor"/>
    </font>
    <font>
      <b/>
      <sz val="14"/>
      <color theme="0"/>
      <name val="Futura Medium"/>
    </font>
    <font>
      <sz val="14"/>
      <color theme="1"/>
      <name val="Futura Medium"/>
    </font>
    <font>
      <sz val="14"/>
      <name val="Futura Medium"/>
    </font>
    <font>
      <b/>
      <sz val="14"/>
      <name val="Futura Medium"/>
    </font>
    <font>
      <sz val="14"/>
      <color rgb="FFFF0000"/>
      <name val="Futura Medium"/>
    </font>
    <font>
      <sz val="11"/>
      <color theme="1"/>
      <name val="Calibri"/>
      <family val="2"/>
      <scheme val="minor"/>
    </font>
    <font>
      <b/>
      <sz val="11"/>
      <color theme="1"/>
      <name val="Calibri"/>
      <family val="2"/>
      <scheme val="minor"/>
    </font>
    <font>
      <b/>
      <sz val="12"/>
      <color theme="0"/>
      <name val="Futura Medium"/>
    </font>
    <font>
      <b/>
      <sz val="11"/>
      <color theme="1"/>
      <name val="Calibri"/>
      <family val="2"/>
    </font>
    <font>
      <b/>
      <sz val="11"/>
      <color rgb="FFFF0000"/>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C000"/>
        <bgColor indexed="64"/>
      </patternFill>
    </fill>
  </fills>
  <borders count="2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theme="0"/>
      </right>
      <top style="medium">
        <color indexed="64"/>
      </top>
      <bottom/>
      <diagonal/>
    </border>
    <border>
      <left style="thin">
        <color theme="0"/>
      </left>
      <right style="thin">
        <color theme="0"/>
      </right>
      <top style="medium">
        <color indexed="64"/>
      </top>
      <bottom/>
      <diagonal/>
    </border>
    <border>
      <left style="thin">
        <color theme="0"/>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43" fontId="6" fillId="0" borderId="0" applyFont="0" applyFill="0" applyBorder="0" applyAlignment="0" applyProtection="0"/>
  </cellStyleXfs>
  <cellXfs count="65">
    <xf numFmtId="0" fontId="0" fillId="0" borderId="0" xfId="0"/>
    <xf numFmtId="0" fontId="2" fillId="0" borderId="0" xfId="0" applyFont="1" applyAlignment="1">
      <alignment wrapText="1"/>
    </xf>
    <xf numFmtId="0" fontId="2" fillId="0" borderId="7" xfId="0" applyFont="1" applyBorder="1" applyAlignment="1">
      <alignment wrapText="1"/>
    </xf>
    <xf numFmtId="0" fontId="2" fillId="0" borderId="7" xfId="0" applyFont="1" applyBorder="1" applyAlignment="1">
      <alignment horizontal="left" wrapText="1"/>
    </xf>
    <xf numFmtId="0" fontId="2" fillId="0" borderId="0" xfId="0" applyFont="1" applyAlignment="1">
      <alignment horizontal="left" wrapText="1"/>
    </xf>
    <xf numFmtId="0" fontId="2" fillId="3" borderId="0" xfId="0" applyFont="1" applyFill="1" applyAlignment="1">
      <alignment wrapText="1"/>
    </xf>
    <xf numFmtId="0" fontId="3" fillId="3" borderId="7"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1" fillId="2" borderId="2" xfId="0" applyFont="1" applyFill="1" applyBorder="1" applyAlignment="1">
      <alignment horizontal="left" vertical="center" wrapText="1"/>
    </xf>
    <xf numFmtId="15" fontId="3" fillId="3" borderId="9" xfId="0" applyNumberFormat="1" applyFont="1" applyFill="1" applyBorder="1" applyAlignment="1">
      <alignment horizontal="center" vertical="center" wrapText="1"/>
    </xf>
    <xf numFmtId="15" fontId="3" fillId="4" borderId="9" xfId="0" applyNumberFormat="1"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9" xfId="0" applyFont="1" applyFill="1" applyBorder="1" applyAlignment="1">
      <alignment horizontal="center" vertical="center" wrapText="1"/>
    </xf>
    <xf numFmtId="0" fontId="2" fillId="0" borderId="7" xfId="0" applyFont="1" applyBorder="1" applyAlignment="1">
      <alignment horizontal="left" vertical="center" wrapText="1"/>
    </xf>
    <xf numFmtId="0" fontId="2" fillId="0" borderId="0" xfId="0" applyFont="1" applyAlignment="1">
      <alignment horizontal="left" vertical="center" wrapText="1"/>
    </xf>
    <xf numFmtId="0" fontId="3" fillId="5" borderId="7" xfId="0" applyFont="1" applyFill="1" applyBorder="1" applyAlignment="1">
      <alignment horizontal="left" vertical="center" wrapText="1"/>
    </xf>
    <xf numFmtId="15" fontId="3" fillId="3" borderId="9" xfId="0" applyNumberFormat="1"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7" xfId="0" applyFont="1" applyFill="1" applyBorder="1" applyAlignment="1">
      <alignment horizontal="left" vertical="center" wrapText="1"/>
    </xf>
    <xf numFmtId="0" fontId="3" fillId="6" borderId="7" xfId="0" applyFont="1" applyFill="1" applyBorder="1" applyAlignment="1">
      <alignment horizontal="left" vertical="center" wrapText="1"/>
    </xf>
    <xf numFmtId="15" fontId="3" fillId="3" borderId="9" xfId="0" applyNumberFormat="1" applyFont="1" applyFill="1" applyBorder="1" applyAlignment="1">
      <alignment horizontal="center" vertical="center" wrapText="1"/>
    </xf>
    <xf numFmtId="15" fontId="3" fillId="7" borderId="9" xfId="0" applyNumberFormat="1" applyFont="1" applyFill="1" applyBorder="1" applyAlignment="1">
      <alignment horizontal="center" vertical="center" wrapText="1"/>
    </xf>
    <xf numFmtId="0" fontId="3" fillId="7" borderId="7" xfId="0" applyFont="1" applyFill="1" applyBorder="1" applyAlignment="1">
      <alignment horizontal="left" vertical="center" wrapText="1"/>
    </xf>
    <xf numFmtId="0" fontId="5" fillId="3" borderId="7" xfId="0" applyFont="1" applyFill="1" applyBorder="1" applyAlignment="1">
      <alignment horizontal="left" vertical="center" wrapText="1"/>
    </xf>
    <xf numFmtId="15" fontId="3" fillId="3" borderId="9" xfId="0" applyNumberFormat="1" applyFont="1" applyFill="1" applyBorder="1" applyAlignment="1">
      <alignment horizontal="center" vertical="center" wrapText="1"/>
    </xf>
    <xf numFmtId="0" fontId="5" fillId="6" borderId="7" xfId="0" applyFont="1" applyFill="1" applyBorder="1" applyAlignment="1">
      <alignment horizontal="left" vertical="center" wrapText="1"/>
    </xf>
    <xf numFmtId="15" fontId="3" fillId="3" borderId="9" xfId="0" applyNumberFormat="1" applyFont="1" applyFill="1" applyBorder="1" applyAlignment="1">
      <alignment horizontal="center" vertical="center" wrapText="1"/>
    </xf>
    <xf numFmtId="15" fontId="3" fillId="8" borderId="9" xfId="0" applyNumberFormat="1" applyFont="1" applyFill="1" applyBorder="1" applyAlignment="1">
      <alignment horizontal="center" vertical="center" wrapText="1"/>
    </xf>
    <xf numFmtId="0" fontId="3" fillId="8" borderId="7" xfId="0" applyFont="1" applyFill="1" applyBorder="1" applyAlignment="1">
      <alignment horizontal="left" vertical="center" wrapText="1"/>
    </xf>
    <xf numFmtId="0" fontId="8" fillId="2" borderId="12" xfId="0" applyFont="1" applyFill="1" applyBorder="1" applyAlignment="1">
      <alignment horizontal="center" wrapText="1"/>
    </xf>
    <xf numFmtId="0" fontId="8" fillId="2" borderId="13" xfId="0" applyFont="1" applyFill="1" applyBorder="1" applyAlignment="1">
      <alignment horizontal="center" wrapText="1"/>
    </xf>
    <xf numFmtId="0" fontId="8" fillId="2" borderId="13" xfId="0" applyFont="1" applyFill="1" applyBorder="1" applyAlignment="1">
      <alignment wrapText="1"/>
    </xf>
    <xf numFmtId="0" fontId="8" fillId="2" borderId="14" xfId="0" applyFont="1" applyFill="1" applyBorder="1" applyAlignment="1">
      <alignment wrapText="1"/>
    </xf>
    <xf numFmtId="9" fontId="9" fillId="9" borderId="15" xfId="0" applyNumberFormat="1" applyFont="1" applyFill="1" applyBorder="1" applyAlignment="1">
      <alignment horizontal="center" wrapText="1"/>
    </xf>
    <xf numFmtId="0" fontId="9" fillId="9" borderId="16" xfId="0" applyFont="1" applyFill="1" applyBorder="1" applyAlignment="1">
      <alignment horizontal="center" wrapText="1"/>
    </xf>
    <xf numFmtId="43" fontId="0" fillId="0" borderId="7" xfId="1" applyFont="1" applyBorder="1" applyAlignment="1">
      <alignment horizontal="center"/>
    </xf>
    <xf numFmtId="43" fontId="0" fillId="0" borderId="7" xfId="1" applyFont="1" applyBorder="1"/>
    <xf numFmtId="43" fontId="7" fillId="0" borderId="7" xfId="1" applyFont="1" applyBorder="1"/>
    <xf numFmtId="8" fontId="0" fillId="0" borderId="7" xfId="1" applyNumberFormat="1" applyFont="1" applyBorder="1"/>
    <xf numFmtId="43" fontId="0" fillId="0" borderId="9" xfId="1" applyFont="1" applyBorder="1"/>
    <xf numFmtId="8" fontId="0" fillId="0" borderId="9" xfId="1" applyNumberFormat="1" applyFont="1" applyBorder="1"/>
    <xf numFmtId="43" fontId="7" fillId="0" borderId="9" xfId="1" applyFont="1" applyBorder="1"/>
    <xf numFmtId="0" fontId="7" fillId="0" borderId="0" xfId="0" applyFont="1"/>
    <xf numFmtId="43" fontId="7" fillId="0" borderId="17" xfId="1" applyFont="1" applyBorder="1"/>
    <xf numFmtId="43" fontId="7" fillId="0" borderId="18" xfId="1" applyFont="1" applyBorder="1"/>
    <xf numFmtId="43" fontId="10" fillId="0" borderId="18" xfId="1" applyFont="1" applyBorder="1"/>
    <xf numFmtId="43" fontId="10" fillId="0" borderId="19" xfId="1" applyFont="1" applyBorder="1"/>
    <xf numFmtId="43" fontId="0" fillId="0" borderId="0" xfId="1" applyFont="1"/>
    <xf numFmtId="15" fontId="3" fillId="3" borderId="9" xfId="0" applyNumberFormat="1"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0" borderId="8" xfId="0" applyFont="1" applyBorder="1" applyAlignment="1">
      <alignment horizontal="left" vertical="center" wrapText="1"/>
    </xf>
    <xf numFmtId="0" fontId="7" fillId="0" borderId="0" xfId="0" applyFont="1" applyAlignment="1">
      <alignment horizontal="center"/>
    </xf>
    <xf numFmtId="0" fontId="7"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colors>
    <mruColors>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8024-7258-4502-BD7A-9B91AFE1DE9E}">
  <dimension ref="A2:L9"/>
  <sheetViews>
    <sheetView tabSelected="1" workbookViewId="0">
      <selection activeCell="G14" sqref="G14"/>
    </sheetView>
  </sheetViews>
  <sheetFormatPr defaultRowHeight="14.4" x14ac:dyDescent="0.3"/>
  <cols>
    <col min="2" max="2" width="10.21875" bestFit="1" customWidth="1"/>
    <col min="3" max="3" width="10.44140625" bestFit="1" customWidth="1"/>
    <col min="4" max="5" width="11.44140625" bestFit="1" customWidth="1"/>
    <col min="6" max="7" width="8.77734375" bestFit="1" customWidth="1"/>
    <col min="8" max="8" width="11.44140625" bestFit="1" customWidth="1"/>
    <col min="9" max="9" width="12.6640625" customWidth="1"/>
    <col min="11" max="11" width="10.44140625" bestFit="1" customWidth="1"/>
    <col min="12" max="12" width="11.5546875" bestFit="1" customWidth="1"/>
  </cols>
  <sheetData>
    <row r="2" spans="1:12" ht="15" thickBot="1" x14ac:dyDescent="0.35"/>
    <row r="3" spans="1:12" ht="57.6" x14ac:dyDescent="0.3">
      <c r="B3" s="29" t="s">
        <v>1</v>
      </c>
      <c r="C3" s="30" t="s">
        <v>4</v>
      </c>
      <c r="D3" s="30" t="s">
        <v>18</v>
      </c>
      <c r="E3" s="30" t="s">
        <v>21</v>
      </c>
      <c r="F3" s="31" t="s">
        <v>14</v>
      </c>
      <c r="G3" s="32" t="s">
        <v>2</v>
      </c>
      <c r="H3" s="33" t="s">
        <v>522</v>
      </c>
      <c r="I3" s="34" t="s">
        <v>528</v>
      </c>
      <c r="K3" s="63" t="s">
        <v>529</v>
      </c>
      <c r="L3" s="64" t="s">
        <v>530</v>
      </c>
    </row>
    <row r="4" spans="1:12" x14ac:dyDescent="0.3">
      <c r="B4" s="35"/>
      <c r="C4" s="36"/>
      <c r="D4" s="36"/>
      <c r="E4" s="36">
        <f>111446.11+(509510/416)+(1116966.37/416)</f>
        <v>115355.90896634616</v>
      </c>
      <c r="F4" s="35"/>
      <c r="G4" s="36"/>
      <c r="H4" s="37">
        <f>SUM(D4:G4)</f>
        <v>115355.90896634616</v>
      </c>
      <c r="I4" s="37">
        <f>H4*0.3*0.85</f>
        <v>29415.756786418267</v>
      </c>
      <c r="J4" t="s">
        <v>525</v>
      </c>
      <c r="K4" s="37">
        <v>29415.756786418267</v>
      </c>
      <c r="L4">
        <v>0</v>
      </c>
    </row>
    <row r="5" spans="1:12" x14ac:dyDescent="0.3">
      <c r="B5" s="36"/>
      <c r="C5" s="36"/>
      <c r="D5" s="38">
        <v>46304.25</v>
      </c>
      <c r="E5" s="36">
        <f>(1199688.49/416)+(1815148.37/416)</f>
        <v>7247.2039903846162</v>
      </c>
      <c r="F5" s="36"/>
      <c r="G5" s="36"/>
      <c r="H5" s="37">
        <f>SUM(D5:G5)</f>
        <v>53551.453990384616</v>
      </c>
      <c r="I5" s="37">
        <f>H5*0.3*0.85</f>
        <v>13655.620767548076</v>
      </c>
      <c r="J5" t="s">
        <v>526</v>
      </c>
      <c r="K5" s="37">
        <v>1848.0370175480771</v>
      </c>
      <c r="L5" s="37">
        <v>11807.58375</v>
      </c>
    </row>
    <row r="6" spans="1:12" ht="15" thickBot="1" x14ac:dyDescent="0.35">
      <c r="B6" s="39"/>
      <c r="C6" s="39"/>
      <c r="D6" s="40">
        <v>24000</v>
      </c>
      <c r="E6" s="39">
        <v>128061.18</v>
      </c>
      <c r="F6" s="39"/>
      <c r="G6" s="39"/>
      <c r="H6" s="37">
        <f>SUM(D6:G6)</f>
        <v>152061.18</v>
      </c>
      <c r="I6" s="41">
        <f>H6*0.3*0.85</f>
        <v>38775.600899999998</v>
      </c>
      <c r="J6" t="s">
        <v>527</v>
      </c>
      <c r="K6" s="41">
        <v>32655.600899999998</v>
      </c>
      <c r="L6" s="41">
        <v>6120</v>
      </c>
    </row>
    <row r="7" spans="1:12" ht="15" thickBot="1" x14ac:dyDescent="0.35">
      <c r="A7" s="42" t="s">
        <v>523</v>
      </c>
      <c r="B7" s="43">
        <f>SUM(B4:B6)</f>
        <v>0</v>
      </c>
      <c r="C7" s="44">
        <f t="shared" ref="C7:I7" si="0">SUM(C4:C6)</f>
        <v>0</v>
      </c>
      <c r="D7" s="44">
        <f>SUM(D4:D6)</f>
        <v>70304.25</v>
      </c>
      <c r="E7" s="44">
        <f>SUM(E4:E6)</f>
        <v>250664.29295673076</v>
      </c>
      <c r="F7" s="44">
        <f t="shared" si="0"/>
        <v>0</v>
      </c>
      <c r="G7" s="44">
        <f t="shared" si="0"/>
        <v>0</v>
      </c>
      <c r="H7" s="45">
        <f t="shared" si="0"/>
        <v>320968.54295673076</v>
      </c>
      <c r="I7" s="46">
        <f t="shared" si="0"/>
        <v>81846.978453966352</v>
      </c>
      <c r="L7" s="47">
        <f>SUM(L4:L6)</f>
        <v>17927.583749999998</v>
      </c>
    </row>
    <row r="8" spans="1:12" x14ac:dyDescent="0.3">
      <c r="B8" s="47"/>
      <c r="C8" s="47"/>
      <c r="D8" s="47"/>
      <c r="E8" s="47"/>
      <c r="F8" s="47"/>
      <c r="G8" s="47"/>
      <c r="H8" s="47"/>
      <c r="I8" s="47"/>
    </row>
    <row r="9" spans="1:12" x14ac:dyDescent="0.3">
      <c r="A9" t="s">
        <v>524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1163-056D-42AD-9C0B-D4E880C265B4}">
  <dimension ref="A1:Q165"/>
  <sheetViews>
    <sheetView view="pageBreakPreview" zoomScale="71" zoomScaleNormal="90" zoomScaleSheetLayoutView="71" workbookViewId="0">
      <pane xSplit="5" ySplit="2" topLeftCell="M61" activePane="bottomRight" state="frozen"/>
      <selection pane="topRight" activeCell="F1" sqref="F1"/>
      <selection pane="bottomLeft" activeCell="A3" sqref="A3"/>
      <selection pane="bottomRight" activeCell="B51" sqref="B51"/>
    </sheetView>
  </sheetViews>
  <sheetFormatPr defaultColWidth="9.109375" defaultRowHeight="18" x14ac:dyDescent="0.35"/>
  <cols>
    <col min="1" max="1" width="15.109375" style="1" customWidth="1"/>
    <col min="2" max="2" width="43.88671875" style="4" customWidth="1"/>
    <col min="3" max="3" width="19.88671875" style="4" customWidth="1"/>
    <col min="4" max="4" width="56" style="4" customWidth="1"/>
    <col min="5" max="5" width="16.44140625" style="4" customWidth="1"/>
    <col min="6" max="6" width="20.6640625" style="4" customWidth="1"/>
    <col min="7" max="7" width="37.77734375" style="14" customWidth="1"/>
    <col min="8" max="8" width="19.5546875" style="4" customWidth="1"/>
    <col min="9" max="9" width="22.44140625" style="4" customWidth="1"/>
    <col min="10" max="10" width="24.21875" style="4" customWidth="1"/>
    <col min="11" max="11" width="24.44140625" style="4" customWidth="1"/>
    <col min="12" max="12" width="22.44140625" style="4" customWidth="1"/>
    <col min="13" max="13" width="14.88671875" style="4" customWidth="1"/>
    <col min="14" max="14" width="12.21875" style="4" customWidth="1"/>
    <col min="15" max="15" width="21.21875" style="4" customWidth="1"/>
    <col min="16" max="16" width="29.44140625" style="4" customWidth="1"/>
    <col min="17" max="17" width="32.88671875" style="4" customWidth="1"/>
    <col min="18" max="16384" width="9.109375" style="1"/>
  </cols>
  <sheetData>
    <row r="1" spans="1:17" ht="42" customHeight="1" x14ac:dyDescent="0.35">
      <c r="A1" s="53" t="s">
        <v>5</v>
      </c>
      <c r="B1" s="56" t="s">
        <v>9</v>
      </c>
      <c r="C1" s="56" t="s">
        <v>11</v>
      </c>
      <c r="D1" s="56" t="s">
        <v>20</v>
      </c>
      <c r="E1" s="57" t="s">
        <v>6</v>
      </c>
      <c r="F1" s="56" t="s">
        <v>7</v>
      </c>
      <c r="G1" s="56" t="s">
        <v>0</v>
      </c>
      <c r="H1" s="58" t="s">
        <v>15</v>
      </c>
      <c r="I1" s="59"/>
      <c r="J1" s="59"/>
      <c r="K1" s="59"/>
      <c r="L1" s="59"/>
      <c r="M1" s="59"/>
      <c r="N1" s="60"/>
      <c r="O1" s="56" t="s">
        <v>3</v>
      </c>
      <c r="P1" s="61" t="s">
        <v>17</v>
      </c>
      <c r="Q1" s="55" t="s">
        <v>16</v>
      </c>
    </row>
    <row r="2" spans="1:17" ht="36" x14ac:dyDescent="0.35">
      <c r="A2" s="54"/>
      <c r="B2" s="57"/>
      <c r="C2" s="57"/>
      <c r="D2" s="57"/>
      <c r="E2" s="62"/>
      <c r="F2" s="57"/>
      <c r="G2" s="57"/>
      <c r="H2" s="8" t="s">
        <v>1</v>
      </c>
      <c r="I2" s="8" t="s">
        <v>4</v>
      </c>
      <c r="J2" s="8" t="s">
        <v>18</v>
      </c>
      <c r="K2" s="8" t="s">
        <v>40</v>
      </c>
      <c r="L2" s="8" t="s">
        <v>21</v>
      </c>
      <c r="M2" s="8" t="s">
        <v>14</v>
      </c>
      <c r="N2" s="8" t="s">
        <v>2</v>
      </c>
      <c r="O2" s="57"/>
      <c r="P2" s="62"/>
      <c r="Q2" s="55"/>
    </row>
    <row r="3" spans="1:17" s="5" customFormat="1" hidden="1" x14ac:dyDescent="0.35">
      <c r="A3" s="6"/>
      <c r="B3" s="7"/>
      <c r="C3" s="7"/>
      <c r="D3" s="7"/>
      <c r="E3" s="7"/>
      <c r="F3" s="7"/>
      <c r="G3" s="7"/>
      <c r="H3" s="7"/>
      <c r="I3" s="7"/>
      <c r="J3" s="7"/>
      <c r="K3" s="7"/>
      <c r="L3" s="7"/>
      <c r="M3" s="7"/>
      <c r="N3" s="7"/>
      <c r="O3" s="7"/>
      <c r="P3" s="7"/>
      <c r="Q3" s="7"/>
    </row>
    <row r="4" spans="1:17" s="5" customFormat="1" hidden="1" x14ac:dyDescent="0.35">
      <c r="A4" s="17"/>
      <c r="B4" s="7"/>
      <c r="C4" s="7"/>
      <c r="D4" s="7"/>
      <c r="E4" s="7"/>
      <c r="F4" s="7"/>
      <c r="G4" s="7"/>
      <c r="H4" s="7"/>
      <c r="I4" s="7"/>
      <c r="J4" s="7"/>
      <c r="K4" s="7"/>
      <c r="L4" s="7"/>
      <c r="M4" s="7"/>
      <c r="N4" s="7"/>
      <c r="O4" s="7"/>
      <c r="P4" s="7"/>
      <c r="Q4" s="7"/>
    </row>
    <row r="5" spans="1:17" s="5" customFormat="1" hidden="1" x14ac:dyDescent="0.35">
      <c r="A5" s="12"/>
      <c r="B5" s="11"/>
      <c r="C5" s="11"/>
      <c r="D5" s="11"/>
      <c r="E5" s="11"/>
      <c r="F5" s="11"/>
      <c r="G5" s="11"/>
      <c r="H5" s="11"/>
      <c r="I5" s="11"/>
      <c r="J5" s="11"/>
      <c r="K5" s="11"/>
      <c r="L5" s="11"/>
      <c r="M5" s="11"/>
      <c r="N5" s="11"/>
      <c r="O5" s="11"/>
      <c r="P5" s="11"/>
      <c r="Q5" s="11"/>
    </row>
    <row r="6" spans="1:17" s="5" customFormat="1" ht="90" hidden="1" x14ac:dyDescent="0.35">
      <c r="A6" s="48">
        <v>44581</v>
      </c>
      <c r="B6" s="7" t="s">
        <v>26</v>
      </c>
      <c r="C6" s="7" t="s">
        <v>12</v>
      </c>
      <c r="D6" s="7" t="s">
        <v>27</v>
      </c>
      <c r="E6" s="7" t="s">
        <v>10</v>
      </c>
      <c r="F6" s="7" t="s">
        <v>13</v>
      </c>
      <c r="G6" s="7" t="s">
        <v>25</v>
      </c>
      <c r="H6" s="7"/>
      <c r="I6" s="7" t="s">
        <v>37</v>
      </c>
      <c r="J6" s="7"/>
      <c r="K6" s="7"/>
      <c r="L6" s="7"/>
      <c r="M6" s="7"/>
      <c r="N6" s="7"/>
      <c r="O6" s="15" t="s">
        <v>38</v>
      </c>
      <c r="P6" s="7" t="s">
        <v>39</v>
      </c>
      <c r="Q6" s="7" t="s">
        <v>24</v>
      </c>
    </row>
    <row r="7" spans="1:17" s="5" customFormat="1" ht="118.5" hidden="1" customHeight="1" x14ac:dyDescent="0.35">
      <c r="A7" s="51"/>
      <c r="B7" s="7" t="s">
        <v>28</v>
      </c>
      <c r="C7" s="7" t="s">
        <v>12</v>
      </c>
      <c r="D7" s="7" t="s">
        <v>29</v>
      </c>
      <c r="E7" s="7" t="s">
        <v>10</v>
      </c>
      <c r="F7" s="7" t="s">
        <v>13</v>
      </c>
      <c r="G7" s="7" t="s">
        <v>25</v>
      </c>
      <c r="H7" s="7"/>
      <c r="I7" s="7" t="s">
        <v>36</v>
      </c>
      <c r="J7" s="7"/>
      <c r="K7" s="7"/>
      <c r="L7" s="7"/>
      <c r="M7" s="7"/>
      <c r="N7" s="7"/>
      <c r="O7" s="7" t="s">
        <v>22</v>
      </c>
      <c r="P7" s="7"/>
      <c r="Q7" s="7" t="s">
        <v>24</v>
      </c>
    </row>
    <row r="8" spans="1:17" s="5" customFormat="1" ht="79.5" hidden="1" customHeight="1" x14ac:dyDescent="0.35">
      <c r="A8" s="51"/>
      <c r="B8" s="7" t="s">
        <v>30</v>
      </c>
      <c r="C8" s="7" t="s">
        <v>31</v>
      </c>
      <c r="D8" s="7" t="s">
        <v>19</v>
      </c>
      <c r="E8" s="7" t="s">
        <v>19</v>
      </c>
      <c r="F8" s="7" t="s">
        <v>32</v>
      </c>
      <c r="G8" s="7" t="s">
        <v>48</v>
      </c>
      <c r="H8" s="7"/>
      <c r="I8" s="7"/>
      <c r="J8" s="7"/>
      <c r="K8" s="7"/>
      <c r="L8" s="7" t="s">
        <v>47</v>
      </c>
      <c r="M8" s="7"/>
      <c r="N8" s="7"/>
      <c r="O8" s="15" t="s">
        <v>50</v>
      </c>
      <c r="P8" s="7" t="s">
        <v>49</v>
      </c>
      <c r="Q8" s="7" t="s">
        <v>46</v>
      </c>
    </row>
    <row r="9" spans="1:17" s="5" customFormat="1" ht="76.95" hidden="1" customHeight="1" x14ac:dyDescent="0.35">
      <c r="A9" s="51"/>
      <c r="B9" s="7" t="s">
        <v>33</v>
      </c>
      <c r="C9" s="7" t="s">
        <v>31</v>
      </c>
      <c r="D9" s="7" t="s">
        <v>34</v>
      </c>
      <c r="E9" s="7" t="s">
        <v>19</v>
      </c>
      <c r="F9" s="7" t="s">
        <v>23</v>
      </c>
      <c r="G9" s="7" t="s">
        <v>43</v>
      </c>
      <c r="H9" s="7"/>
      <c r="I9" s="7"/>
      <c r="J9" s="7"/>
      <c r="K9" s="7"/>
      <c r="L9" s="7" t="s">
        <v>41</v>
      </c>
      <c r="M9" s="7"/>
      <c r="N9" s="7"/>
      <c r="O9" s="15" t="s">
        <v>45</v>
      </c>
      <c r="P9" s="7" t="s">
        <v>44</v>
      </c>
      <c r="Q9" s="7" t="s">
        <v>42</v>
      </c>
    </row>
    <row r="10" spans="1:17" s="5" customFormat="1" ht="76.95" hidden="1" customHeight="1" x14ac:dyDescent="0.35">
      <c r="A10" s="51"/>
      <c r="B10" s="7" t="s">
        <v>51</v>
      </c>
      <c r="C10" s="7" t="s">
        <v>31</v>
      </c>
      <c r="D10" s="7" t="s">
        <v>10</v>
      </c>
      <c r="E10" s="7" t="s">
        <v>19</v>
      </c>
      <c r="F10" s="7" t="s">
        <v>52</v>
      </c>
      <c r="G10" s="7" t="s">
        <v>67</v>
      </c>
      <c r="H10" s="7"/>
      <c r="I10" s="7"/>
      <c r="J10" s="7"/>
      <c r="K10" s="7"/>
      <c r="L10" s="7" t="s">
        <v>66</v>
      </c>
      <c r="M10" s="7"/>
      <c r="N10" s="7"/>
      <c r="O10" s="15" t="s">
        <v>68</v>
      </c>
      <c r="P10" s="7" t="s">
        <v>69</v>
      </c>
      <c r="Q10" s="7" t="s">
        <v>65</v>
      </c>
    </row>
    <row r="11" spans="1:17" s="5" customFormat="1" ht="54" hidden="1" x14ac:dyDescent="0.35">
      <c r="A11" s="52"/>
      <c r="B11" s="7" t="s">
        <v>8</v>
      </c>
      <c r="C11" s="7"/>
      <c r="D11" s="7" t="s">
        <v>35</v>
      </c>
      <c r="E11" s="7"/>
      <c r="F11" s="7"/>
      <c r="G11" s="7"/>
      <c r="H11" s="7"/>
      <c r="I11" s="7"/>
      <c r="J11" s="7"/>
      <c r="K11" s="7"/>
      <c r="L11" s="7"/>
      <c r="M11" s="7"/>
      <c r="N11" s="7"/>
      <c r="O11" s="7"/>
      <c r="P11" s="7"/>
      <c r="Q11" s="7"/>
    </row>
    <row r="12" spans="1:17" s="5" customFormat="1" hidden="1" x14ac:dyDescent="0.35">
      <c r="A12" s="10"/>
      <c r="B12" s="11"/>
      <c r="C12" s="11"/>
      <c r="D12" s="11"/>
      <c r="E12" s="11"/>
      <c r="F12" s="11"/>
      <c r="G12" s="11"/>
      <c r="H12" s="11"/>
      <c r="I12" s="11"/>
      <c r="J12" s="11"/>
      <c r="K12" s="11"/>
      <c r="L12" s="11"/>
      <c r="M12" s="11"/>
      <c r="N12" s="11"/>
      <c r="O12" s="11"/>
      <c r="P12" s="11"/>
      <c r="Q12" s="11"/>
    </row>
    <row r="13" spans="1:17" s="5" customFormat="1" ht="131.55000000000001" hidden="1" customHeight="1" x14ac:dyDescent="0.35">
      <c r="A13" s="48">
        <v>44588</v>
      </c>
      <c r="B13" s="7" t="s">
        <v>53</v>
      </c>
      <c r="C13" s="7" t="s">
        <v>31</v>
      </c>
      <c r="D13" s="7" t="s">
        <v>54</v>
      </c>
      <c r="E13" s="7" t="s">
        <v>10</v>
      </c>
      <c r="F13" s="7" t="s">
        <v>55</v>
      </c>
      <c r="G13" s="7" t="s">
        <v>60</v>
      </c>
      <c r="H13" s="7"/>
      <c r="I13" s="7"/>
      <c r="J13" s="7" t="s">
        <v>59</v>
      </c>
      <c r="K13" s="7"/>
      <c r="L13" s="7"/>
      <c r="M13" s="7"/>
      <c r="N13" s="7"/>
      <c r="O13" s="7" t="s">
        <v>22</v>
      </c>
      <c r="P13" s="7"/>
      <c r="Q13" s="7" t="s">
        <v>58</v>
      </c>
    </row>
    <row r="14" spans="1:17" s="5" customFormat="1" ht="64.5" hidden="1" customHeight="1" x14ac:dyDescent="0.35">
      <c r="A14" s="49"/>
      <c r="B14" s="7" t="s">
        <v>56</v>
      </c>
      <c r="C14" s="7" t="s">
        <v>31</v>
      </c>
      <c r="D14" s="7" t="s">
        <v>19</v>
      </c>
      <c r="E14" s="7" t="s">
        <v>10</v>
      </c>
      <c r="F14" s="7" t="s">
        <v>52</v>
      </c>
      <c r="G14" s="7">
        <v>110744</v>
      </c>
      <c r="H14" s="7"/>
      <c r="I14" s="7"/>
      <c r="J14" s="7"/>
      <c r="K14" s="7"/>
      <c r="L14" s="7" t="s">
        <v>62</v>
      </c>
      <c r="M14" s="7"/>
      <c r="N14" s="7"/>
      <c r="O14" s="15" t="s">
        <v>63</v>
      </c>
      <c r="P14" s="7" t="s">
        <v>64</v>
      </c>
      <c r="Q14" s="7" t="s">
        <v>61</v>
      </c>
    </row>
    <row r="15" spans="1:17" s="5" customFormat="1" ht="244.05" hidden="1" customHeight="1" x14ac:dyDescent="0.35">
      <c r="A15" s="50"/>
      <c r="B15" s="7" t="s">
        <v>8</v>
      </c>
      <c r="C15" s="7"/>
      <c r="D15" s="7" t="s">
        <v>57</v>
      </c>
      <c r="E15" s="7"/>
      <c r="F15" s="7"/>
      <c r="G15" s="7"/>
      <c r="H15" s="7"/>
      <c r="I15" s="7"/>
      <c r="J15" s="7"/>
      <c r="K15" s="7"/>
      <c r="L15" s="7"/>
      <c r="M15" s="7"/>
      <c r="N15" s="7"/>
      <c r="O15" s="7"/>
      <c r="P15" s="7"/>
      <c r="Q15" s="7"/>
    </row>
    <row r="16" spans="1:17" s="5" customFormat="1" hidden="1" x14ac:dyDescent="0.35">
      <c r="A16" s="10"/>
      <c r="B16" s="11"/>
      <c r="C16" s="11"/>
      <c r="D16" s="11"/>
      <c r="E16" s="11"/>
      <c r="F16" s="11"/>
      <c r="G16" s="11"/>
      <c r="H16" s="11"/>
      <c r="I16" s="11"/>
      <c r="J16" s="11"/>
      <c r="K16" s="11"/>
      <c r="L16" s="11"/>
      <c r="M16" s="11"/>
      <c r="N16" s="11"/>
      <c r="O16" s="11"/>
      <c r="P16" s="11"/>
      <c r="Q16" s="11"/>
    </row>
    <row r="17" spans="1:17" s="5" customFormat="1" ht="86.55" hidden="1" customHeight="1" x14ac:dyDescent="0.35">
      <c r="A17" s="48">
        <v>44602</v>
      </c>
      <c r="B17" s="7" t="s">
        <v>70</v>
      </c>
      <c r="C17" s="7" t="s">
        <v>31</v>
      </c>
      <c r="D17" s="7" t="s">
        <v>71</v>
      </c>
      <c r="E17" s="7" t="s">
        <v>10</v>
      </c>
      <c r="F17" s="7" t="s">
        <v>72</v>
      </c>
      <c r="G17" s="7" t="s">
        <v>84</v>
      </c>
      <c r="H17" s="7"/>
      <c r="I17" s="7"/>
      <c r="J17" s="7" t="s">
        <v>83</v>
      </c>
      <c r="K17" s="7"/>
      <c r="L17" s="7"/>
      <c r="M17" s="7"/>
      <c r="N17" s="7"/>
      <c r="O17" s="7" t="s">
        <v>86</v>
      </c>
      <c r="P17" s="7"/>
      <c r="Q17" s="7" t="s">
        <v>85</v>
      </c>
    </row>
    <row r="18" spans="1:17" s="5" customFormat="1" ht="70.5" hidden="1" customHeight="1" x14ac:dyDescent="0.35">
      <c r="A18" s="49"/>
      <c r="B18" s="7" t="s">
        <v>73</v>
      </c>
      <c r="C18" s="7" t="s">
        <v>31</v>
      </c>
      <c r="D18" s="7" t="s">
        <v>10</v>
      </c>
      <c r="E18" s="7" t="s">
        <v>10</v>
      </c>
      <c r="F18" s="7" t="s">
        <v>74</v>
      </c>
      <c r="G18" s="7">
        <v>113169</v>
      </c>
      <c r="H18" s="7"/>
      <c r="I18" s="7"/>
      <c r="J18" s="7"/>
      <c r="K18" s="7"/>
      <c r="L18" s="7" t="s">
        <v>87</v>
      </c>
      <c r="M18" s="7"/>
      <c r="N18" s="7"/>
      <c r="O18" s="7" t="s">
        <v>86</v>
      </c>
      <c r="P18" s="7"/>
      <c r="Q18" s="7" t="s">
        <v>42</v>
      </c>
    </row>
    <row r="19" spans="1:17" s="5" customFormat="1" ht="89.55" hidden="1" customHeight="1" x14ac:dyDescent="0.35">
      <c r="A19" s="49"/>
      <c r="B19" s="7" t="s">
        <v>75</v>
      </c>
      <c r="C19" s="7"/>
      <c r="D19" s="7" t="s">
        <v>10</v>
      </c>
      <c r="E19" s="7" t="s">
        <v>10</v>
      </c>
      <c r="F19" s="7" t="s">
        <v>76</v>
      </c>
      <c r="G19" s="7" t="s">
        <v>94</v>
      </c>
      <c r="H19" s="7"/>
      <c r="I19" s="7"/>
      <c r="J19" s="7"/>
      <c r="K19" s="7"/>
      <c r="L19" s="7" t="s">
        <v>93</v>
      </c>
      <c r="M19" s="7"/>
      <c r="N19" s="7"/>
      <c r="O19" s="15" t="s">
        <v>96</v>
      </c>
      <c r="P19" s="7" t="s">
        <v>97</v>
      </c>
      <c r="Q19" s="7" t="s">
        <v>95</v>
      </c>
    </row>
    <row r="20" spans="1:17" s="5" customFormat="1" hidden="1" x14ac:dyDescent="0.35">
      <c r="A20" s="50"/>
      <c r="B20" s="7" t="s">
        <v>8</v>
      </c>
      <c r="C20" s="7"/>
      <c r="D20" s="7" t="s">
        <v>77</v>
      </c>
      <c r="E20" s="7"/>
      <c r="F20" s="7"/>
      <c r="G20" s="7"/>
      <c r="H20" s="7"/>
      <c r="I20" s="7"/>
      <c r="J20" s="7"/>
      <c r="K20" s="7"/>
      <c r="L20" s="7"/>
      <c r="M20" s="7"/>
      <c r="N20" s="7"/>
      <c r="O20" s="7"/>
      <c r="P20" s="7"/>
      <c r="Q20" s="7"/>
    </row>
    <row r="21" spans="1:17" s="5" customFormat="1" hidden="1" x14ac:dyDescent="0.35">
      <c r="A21" s="10"/>
      <c r="B21" s="11"/>
      <c r="C21" s="11"/>
      <c r="D21" s="11"/>
      <c r="E21" s="11"/>
      <c r="F21" s="11"/>
      <c r="G21" s="11"/>
      <c r="H21" s="11"/>
      <c r="I21" s="11"/>
      <c r="J21" s="11"/>
      <c r="K21" s="11"/>
      <c r="L21" s="11"/>
      <c r="M21" s="11"/>
      <c r="N21" s="11"/>
      <c r="O21" s="11"/>
      <c r="P21" s="11"/>
      <c r="Q21" s="11"/>
    </row>
    <row r="22" spans="1:17" s="5" customFormat="1" ht="72" hidden="1" customHeight="1" x14ac:dyDescent="0.35">
      <c r="A22" s="9">
        <v>44616</v>
      </c>
      <c r="B22" s="7" t="s">
        <v>78</v>
      </c>
      <c r="C22" s="7" t="s">
        <v>31</v>
      </c>
      <c r="D22" s="7" t="s">
        <v>79</v>
      </c>
      <c r="E22" s="7" t="s">
        <v>79</v>
      </c>
      <c r="F22" s="7" t="s">
        <v>72</v>
      </c>
      <c r="G22" s="7" t="s">
        <v>81</v>
      </c>
      <c r="H22" s="7"/>
      <c r="I22" s="7"/>
      <c r="J22" s="7" t="s">
        <v>80</v>
      </c>
      <c r="K22" s="7"/>
      <c r="L22" s="7"/>
      <c r="M22" s="7"/>
      <c r="N22" s="7"/>
      <c r="O22" s="7" t="s">
        <v>22</v>
      </c>
      <c r="P22" s="7"/>
      <c r="Q22" s="7" t="s">
        <v>82</v>
      </c>
    </row>
    <row r="23" spans="1:17" s="5" customFormat="1" hidden="1" x14ac:dyDescent="0.35">
      <c r="A23" s="10"/>
      <c r="B23" s="11"/>
      <c r="C23" s="11"/>
      <c r="D23" s="11"/>
      <c r="E23" s="11"/>
      <c r="F23" s="11"/>
      <c r="G23" s="11"/>
      <c r="H23" s="11"/>
      <c r="I23" s="11"/>
      <c r="J23" s="11"/>
      <c r="K23" s="11"/>
      <c r="L23" s="11"/>
      <c r="M23" s="11"/>
      <c r="N23" s="11"/>
      <c r="O23" s="11"/>
      <c r="P23" s="11"/>
      <c r="Q23" s="11"/>
    </row>
    <row r="24" spans="1:17" s="5" customFormat="1" ht="216.45" hidden="1" customHeight="1" x14ac:dyDescent="0.35">
      <c r="A24" s="48">
        <v>44623</v>
      </c>
      <c r="B24" s="7" t="s">
        <v>98</v>
      </c>
      <c r="C24" s="7" t="s">
        <v>31</v>
      </c>
      <c r="D24" s="7" t="s">
        <v>99</v>
      </c>
      <c r="E24" s="7" t="s">
        <v>79</v>
      </c>
      <c r="F24" s="7" t="s">
        <v>55</v>
      </c>
      <c r="G24" s="7" t="s">
        <v>109</v>
      </c>
      <c r="H24" s="7"/>
      <c r="I24" s="7"/>
      <c r="J24" s="7" t="s">
        <v>107</v>
      </c>
      <c r="K24" s="7"/>
      <c r="L24" s="7"/>
      <c r="M24" s="7"/>
      <c r="N24" s="7"/>
      <c r="O24" s="7" t="s">
        <v>110</v>
      </c>
      <c r="P24" s="7" t="s">
        <v>111</v>
      </c>
      <c r="Q24" s="7" t="s">
        <v>108</v>
      </c>
    </row>
    <row r="25" spans="1:17" s="5" customFormat="1" ht="63" hidden="1" customHeight="1" x14ac:dyDescent="0.35">
      <c r="A25" s="49"/>
      <c r="B25" s="7" t="s">
        <v>100</v>
      </c>
      <c r="C25" s="7" t="s">
        <v>31</v>
      </c>
      <c r="D25" s="7" t="s">
        <v>101</v>
      </c>
      <c r="E25" s="7" t="s">
        <v>102</v>
      </c>
      <c r="F25" s="7" t="s">
        <v>13</v>
      </c>
      <c r="G25" s="7" t="s">
        <v>113</v>
      </c>
      <c r="H25" s="7"/>
      <c r="I25" s="7" t="s">
        <v>114</v>
      </c>
      <c r="J25" s="7"/>
      <c r="K25" s="7"/>
      <c r="L25" s="7"/>
      <c r="M25" s="7"/>
      <c r="N25" s="7"/>
      <c r="O25" s="7" t="s">
        <v>22</v>
      </c>
      <c r="P25" s="7"/>
      <c r="Q25" s="7" t="s">
        <v>112</v>
      </c>
    </row>
    <row r="26" spans="1:17" s="5" customFormat="1" ht="76.95" hidden="1" customHeight="1" x14ac:dyDescent="0.35">
      <c r="A26" s="49"/>
      <c r="B26" s="7" t="s">
        <v>103</v>
      </c>
      <c r="C26" s="7" t="s">
        <v>31</v>
      </c>
      <c r="D26" s="7" t="s">
        <v>10</v>
      </c>
      <c r="E26" s="7" t="s">
        <v>10</v>
      </c>
      <c r="F26" s="7" t="s">
        <v>76</v>
      </c>
      <c r="G26" s="7" t="s">
        <v>89</v>
      </c>
      <c r="H26" s="7"/>
      <c r="I26" s="7"/>
      <c r="J26" s="7"/>
      <c r="K26" s="7"/>
      <c r="L26" s="7" t="s">
        <v>88</v>
      </c>
      <c r="M26" s="7"/>
      <c r="N26" s="7"/>
      <c r="O26" s="15" t="s">
        <v>91</v>
      </c>
      <c r="P26" s="7" t="s">
        <v>92</v>
      </c>
      <c r="Q26" s="7" t="s">
        <v>90</v>
      </c>
    </row>
    <row r="27" spans="1:17" s="5" customFormat="1" ht="76.05" hidden="1" customHeight="1" x14ac:dyDescent="0.35">
      <c r="A27" s="50"/>
      <c r="B27" s="18" t="s">
        <v>8</v>
      </c>
      <c r="C27" s="7"/>
      <c r="D27" s="7" t="s">
        <v>104</v>
      </c>
      <c r="E27" s="7"/>
      <c r="F27" s="7"/>
      <c r="G27" s="7"/>
      <c r="H27" s="7"/>
      <c r="I27" s="7"/>
      <c r="J27" s="7"/>
      <c r="K27" s="7"/>
      <c r="L27" s="7"/>
      <c r="M27" s="7"/>
      <c r="N27" s="7"/>
      <c r="O27" s="7"/>
      <c r="P27" s="7"/>
      <c r="Q27" s="7"/>
    </row>
    <row r="28" spans="1:17" s="5" customFormat="1" ht="19.5" hidden="1" customHeight="1" x14ac:dyDescent="0.35">
      <c r="A28" s="10"/>
      <c r="B28" s="11"/>
      <c r="C28" s="11"/>
      <c r="D28" s="11"/>
      <c r="E28" s="11"/>
      <c r="F28" s="11"/>
      <c r="G28" s="11"/>
      <c r="H28" s="11"/>
      <c r="I28" s="11"/>
      <c r="J28" s="11"/>
      <c r="K28" s="11"/>
      <c r="L28" s="11"/>
      <c r="M28" s="11"/>
      <c r="N28" s="11"/>
      <c r="O28" s="11"/>
      <c r="P28" s="11"/>
      <c r="Q28" s="11"/>
    </row>
    <row r="29" spans="1:17" s="5" customFormat="1" ht="165" hidden="1" customHeight="1" x14ac:dyDescent="0.35">
      <c r="A29" s="16">
        <v>44630</v>
      </c>
      <c r="B29" s="7" t="s">
        <v>105</v>
      </c>
      <c r="C29" s="7" t="s">
        <v>31</v>
      </c>
      <c r="D29" s="7" t="s">
        <v>106</v>
      </c>
      <c r="E29" s="7" t="s">
        <v>10</v>
      </c>
      <c r="F29" s="7" t="s">
        <v>13</v>
      </c>
      <c r="G29" s="7" t="s">
        <v>116</v>
      </c>
      <c r="H29" s="7"/>
      <c r="I29" s="7"/>
      <c r="J29" s="7" t="s">
        <v>117</v>
      </c>
      <c r="K29" s="7"/>
      <c r="L29" s="7"/>
      <c r="M29" s="7"/>
      <c r="N29" s="7"/>
      <c r="O29" s="7" t="s">
        <v>22</v>
      </c>
      <c r="P29" s="7"/>
      <c r="Q29" s="7" t="s">
        <v>115</v>
      </c>
    </row>
    <row r="30" spans="1:17" s="5" customFormat="1" ht="19.5" hidden="1" customHeight="1" x14ac:dyDescent="0.35">
      <c r="A30" s="10"/>
      <c r="B30" s="11"/>
      <c r="C30" s="11"/>
      <c r="D30" s="11"/>
      <c r="E30" s="11"/>
      <c r="F30" s="11"/>
      <c r="G30" s="11"/>
      <c r="H30" s="11"/>
      <c r="I30" s="11"/>
      <c r="J30" s="11"/>
      <c r="K30" s="11"/>
      <c r="L30" s="11"/>
      <c r="M30" s="11"/>
      <c r="N30" s="11"/>
      <c r="O30" s="11"/>
      <c r="P30" s="11"/>
      <c r="Q30" s="11"/>
    </row>
    <row r="31" spans="1:17" s="5" customFormat="1" ht="147.44999999999999" hidden="1" customHeight="1" x14ac:dyDescent="0.35">
      <c r="A31" s="48">
        <v>44637</v>
      </c>
      <c r="B31" s="7" t="s">
        <v>118</v>
      </c>
      <c r="C31" s="7" t="s">
        <v>31</v>
      </c>
      <c r="D31" s="7" t="s">
        <v>119</v>
      </c>
      <c r="E31" s="7" t="s">
        <v>120</v>
      </c>
      <c r="F31" s="7" t="s">
        <v>121</v>
      </c>
      <c r="G31" s="7" t="s">
        <v>123</v>
      </c>
      <c r="H31" s="7"/>
      <c r="I31" s="7" t="s">
        <v>124</v>
      </c>
      <c r="J31" s="7"/>
      <c r="K31" s="7"/>
      <c r="L31" s="7"/>
      <c r="M31" s="7"/>
      <c r="N31" s="7"/>
      <c r="O31" s="7" t="s">
        <v>22</v>
      </c>
      <c r="P31" s="7"/>
      <c r="Q31" s="7" t="s">
        <v>125</v>
      </c>
    </row>
    <row r="32" spans="1:17" s="5" customFormat="1" ht="78" hidden="1" customHeight="1" x14ac:dyDescent="0.35">
      <c r="A32" s="50"/>
      <c r="B32" s="7" t="s">
        <v>122</v>
      </c>
      <c r="C32" s="7" t="s">
        <v>12</v>
      </c>
      <c r="D32" s="7" t="s">
        <v>19</v>
      </c>
      <c r="E32" s="7" t="s">
        <v>19</v>
      </c>
      <c r="F32" s="7" t="s">
        <v>72</v>
      </c>
      <c r="G32" s="7" t="s">
        <v>81</v>
      </c>
      <c r="H32" s="7"/>
      <c r="I32" s="7"/>
      <c r="J32" s="7" t="s">
        <v>80</v>
      </c>
      <c r="K32" s="7"/>
      <c r="L32" s="7"/>
      <c r="M32" s="7"/>
      <c r="N32" s="7"/>
      <c r="O32" s="7" t="s">
        <v>22</v>
      </c>
      <c r="P32" s="7"/>
      <c r="Q32" s="7" t="s">
        <v>82</v>
      </c>
    </row>
    <row r="33" spans="1:17" s="5" customFormat="1" ht="18" hidden="1" customHeight="1" x14ac:dyDescent="0.35">
      <c r="A33" s="10"/>
      <c r="B33" s="11"/>
      <c r="C33" s="11"/>
      <c r="D33" s="11"/>
      <c r="E33" s="11"/>
      <c r="F33" s="11"/>
      <c r="G33" s="11"/>
      <c r="H33" s="11"/>
      <c r="I33" s="11"/>
      <c r="J33" s="11"/>
      <c r="K33" s="11"/>
      <c r="L33" s="11"/>
      <c r="M33" s="11"/>
      <c r="N33" s="11"/>
      <c r="O33" s="11"/>
      <c r="P33" s="11"/>
      <c r="Q33" s="11"/>
    </row>
    <row r="34" spans="1:17" s="5" customFormat="1" ht="53.55" hidden="1" customHeight="1" x14ac:dyDescent="0.35">
      <c r="A34" s="48">
        <v>44644</v>
      </c>
      <c r="B34" s="7" t="s">
        <v>126</v>
      </c>
      <c r="C34" s="7" t="s">
        <v>31</v>
      </c>
      <c r="D34" s="23" t="s">
        <v>128</v>
      </c>
      <c r="E34" s="7" t="s">
        <v>128</v>
      </c>
      <c r="F34" s="7" t="s">
        <v>129</v>
      </c>
      <c r="G34" s="19"/>
      <c r="H34" s="19"/>
      <c r="I34" s="19"/>
      <c r="J34" s="19"/>
      <c r="K34" s="19"/>
      <c r="L34" s="19"/>
      <c r="M34" s="19"/>
      <c r="N34" s="19"/>
      <c r="O34" s="19"/>
      <c r="P34" s="19"/>
      <c r="Q34" s="19"/>
    </row>
    <row r="35" spans="1:17" s="5" customFormat="1" ht="40.950000000000003" hidden="1" customHeight="1" x14ac:dyDescent="0.35">
      <c r="A35" s="49"/>
      <c r="B35" s="7" t="s">
        <v>127</v>
      </c>
      <c r="C35" s="7" t="s">
        <v>31</v>
      </c>
      <c r="D35" s="23" t="s">
        <v>128</v>
      </c>
      <c r="E35" s="7" t="s">
        <v>128</v>
      </c>
      <c r="F35" s="7" t="s">
        <v>129</v>
      </c>
      <c r="G35" s="19"/>
      <c r="H35" s="19"/>
      <c r="I35" s="19"/>
      <c r="J35" s="19"/>
      <c r="K35" s="19"/>
      <c r="L35" s="19"/>
      <c r="M35" s="19"/>
      <c r="N35" s="19"/>
      <c r="O35" s="19"/>
      <c r="P35" s="19"/>
      <c r="Q35" s="19"/>
    </row>
    <row r="36" spans="1:17" s="5" customFormat="1" ht="212.55" hidden="1" customHeight="1" x14ac:dyDescent="0.35">
      <c r="A36" s="50"/>
      <c r="B36" s="7" t="s">
        <v>130</v>
      </c>
      <c r="C36" s="7" t="s">
        <v>31</v>
      </c>
      <c r="D36" s="7" t="s">
        <v>131</v>
      </c>
      <c r="E36" s="7" t="s">
        <v>10</v>
      </c>
      <c r="F36" s="7" t="s">
        <v>52</v>
      </c>
      <c r="G36" s="7" t="s">
        <v>134</v>
      </c>
      <c r="H36" s="7"/>
      <c r="I36" s="7"/>
      <c r="J36" s="7"/>
      <c r="K36" s="7"/>
      <c r="L36" s="7" t="s">
        <v>133</v>
      </c>
      <c r="M36" s="7"/>
      <c r="N36" s="7"/>
      <c r="O36" s="15" t="s">
        <v>136</v>
      </c>
      <c r="P36" s="7" t="s">
        <v>135</v>
      </c>
      <c r="Q36" s="7" t="s">
        <v>132</v>
      </c>
    </row>
    <row r="37" spans="1:17" s="5" customFormat="1" hidden="1" x14ac:dyDescent="0.35">
      <c r="A37" s="10"/>
      <c r="B37" s="11"/>
      <c r="C37" s="11"/>
      <c r="D37" s="11"/>
      <c r="E37" s="11"/>
      <c r="F37" s="11"/>
      <c r="G37" s="11"/>
      <c r="H37" s="11"/>
      <c r="I37" s="11"/>
      <c r="J37" s="11"/>
      <c r="K37" s="11"/>
      <c r="L37" s="11"/>
      <c r="M37" s="11"/>
      <c r="N37" s="11"/>
      <c r="O37" s="11"/>
      <c r="P37" s="11"/>
      <c r="Q37" s="11"/>
    </row>
    <row r="38" spans="1:17" s="5" customFormat="1" ht="72" hidden="1" x14ac:dyDescent="0.35">
      <c r="A38" s="48">
        <v>44651</v>
      </c>
      <c r="B38" s="7" t="s">
        <v>137</v>
      </c>
      <c r="C38" s="7" t="s">
        <v>31</v>
      </c>
      <c r="D38" s="7" t="s">
        <v>138</v>
      </c>
      <c r="E38" s="7" t="s">
        <v>10</v>
      </c>
      <c r="F38" s="7" t="s">
        <v>55</v>
      </c>
      <c r="G38" s="7" t="s">
        <v>154</v>
      </c>
      <c r="H38" s="7"/>
      <c r="I38" s="7"/>
      <c r="J38" s="7" t="s">
        <v>152</v>
      </c>
      <c r="K38" s="7"/>
      <c r="L38" s="7"/>
      <c r="M38" s="7"/>
      <c r="N38" s="7"/>
      <c r="O38" s="7" t="s">
        <v>22</v>
      </c>
      <c r="P38" s="7"/>
      <c r="Q38" s="7" t="s">
        <v>153</v>
      </c>
    </row>
    <row r="39" spans="1:17" s="5" customFormat="1" ht="72" hidden="1" x14ac:dyDescent="0.35">
      <c r="A39" s="49"/>
      <c r="B39" s="7" t="s">
        <v>139</v>
      </c>
      <c r="C39" s="7" t="s">
        <v>31</v>
      </c>
      <c r="D39" s="7" t="s">
        <v>140</v>
      </c>
      <c r="E39" s="7" t="s">
        <v>102</v>
      </c>
      <c r="F39" s="7" t="s">
        <v>141</v>
      </c>
      <c r="G39" s="7" t="s">
        <v>156</v>
      </c>
      <c r="H39" s="7"/>
      <c r="I39" s="7"/>
      <c r="J39" s="7"/>
      <c r="K39" s="7" t="s">
        <v>155</v>
      </c>
      <c r="L39" s="7"/>
      <c r="M39" s="7"/>
      <c r="N39" s="7"/>
      <c r="O39" s="7" t="s">
        <v>22</v>
      </c>
      <c r="P39" s="7"/>
      <c r="Q39" s="7" t="s">
        <v>24</v>
      </c>
    </row>
    <row r="40" spans="1:17" s="5" customFormat="1" ht="124.05" hidden="1" customHeight="1" x14ac:dyDescent="0.35">
      <c r="A40" s="49"/>
      <c r="B40" s="7" t="s">
        <v>142</v>
      </c>
      <c r="C40" s="7" t="s">
        <v>31</v>
      </c>
      <c r="D40" s="7" t="s">
        <v>143</v>
      </c>
      <c r="E40" s="7" t="s">
        <v>79</v>
      </c>
      <c r="F40" s="7" t="s">
        <v>141</v>
      </c>
      <c r="G40" s="7" t="s">
        <v>156</v>
      </c>
      <c r="H40" s="7"/>
      <c r="I40" s="7"/>
      <c r="J40" s="7"/>
      <c r="K40" s="7" t="s">
        <v>157</v>
      </c>
      <c r="L40" s="7"/>
      <c r="M40" s="7"/>
      <c r="N40" s="7"/>
      <c r="O40" s="7" t="s">
        <v>22</v>
      </c>
      <c r="P40" s="7"/>
      <c r="Q40" s="7" t="s">
        <v>24</v>
      </c>
    </row>
    <row r="41" spans="1:17" s="5" customFormat="1" ht="166.05" hidden="1" customHeight="1" x14ac:dyDescent="0.35">
      <c r="A41" s="49"/>
      <c r="B41" s="7" t="s">
        <v>144</v>
      </c>
      <c r="C41" s="7" t="s">
        <v>31</v>
      </c>
      <c r="D41" s="7" t="s">
        <v>145</v>
      </c>
      <c r="E41" s="7" t="s">
        <v>79</v>
      </c>
      <c r="F41" s="7" t="s">
        <v>146</v>
      </c>
      <c r="G41" s="7" t="s">
        <v>159</v>
      </c>
      <c r="H41" s="7"/>
      <c r="I41" s="7"/>
      <c r="J41" s="7"/>
      <c r="K41" s="7"/>
      <c r="L41" s="7" t="s">
        <v>158</v>
      </c>
      <c r="M41" s="7"/>
      <c r="N41" s="7"/>
      <c r="O41" s="7" t="s">
        <v>161</v>
      </c>
      <c r="P41" s="7" t="s">
        <v>162</v>
      </c>
      <c r="Q41" s="7" t="s">
        <v>160</v>
      </c>
    </row>
    <row r="42" spans="1:17" s="5" customFormat="1" ht="115.5" hidden="1" customHeight="1" x14ac:dyDescent="0.35">
      <c r="A42" s="49"/>
      <c r="B42" s="7" t="s">
        <v>147</v>
      </c>
      <c r="C42" s="7" t="s">
        <v>31</v>
      </c>
      <c r="D42" s="7" t="s">
        <v>148</v>
      </c>
      <c r="E42" s="7" t="s">
        <v>79</v>
      </c>
      <c r="F42" s="7" t="s">
        <v>146</v>
      </c>
      <c r="G42" s="7" t="s">
        <v>164</v>
      </c>
      <c r="H42" s="7"/>
      <c r="I42" s="7"/>
      <c r="J42" s="7"/>
      <c r="K42" s="7"/>
      <c r="L42" s="7" t="s">
        <v>163</v>
      </c>
      <c r="M42" s="7"/>
      <c r="N42" s="7"/>
      <c r="O42" s="7" t="s">
        <v>166</v>
      </c>
      <c r="P42" s="7" t="s">
        <v>167</v>
      </c>
      <c r="Q42" s="7" t="s">
        <v>165</v>
      </c>
    </row>
    <row r="43" spans="1:17" s="5" customFormat="1" ht="67.05" hidden="1" customHeight="1" x14ac:dyDescent="0.35">
      <c r="A43" s="49"/>
      <c r="B43" s="7" t="s">
        <v>149</v>
      </c>
      <c r="C43" s="7" t="s">
        <v>12</v>
      </c>
      <c r="D43" s="7" t="s">
        <v>150</v>
      </c>
      <c r="E43" s="7" t="s">
        <v>10</v>
      </c>
      <c r="F43" s="7" t="s">
        <v>55</v>
      </c>
      <c r="G43" s="7" t="s">
        <v>170</v>
      </c>
      <c r="H43" s="7"/>
      <c r="I43" s="7"/>
      <c r="J43" s="7" t="s">
        <v>169</v>
      </c>
      <c r="K43" s="7"/>
      <c r="L43" s="7"/>
      <c r="M43" s="7"/>
      <c r="N43" s="7"/>
      <c r="O43" s="7" t="s">
        <v>22</v>
      </c>
      <c r="P43" s="7"/>
      <c r="Q43" s="7" t="s">
        <v>168</v>
      </c>
    </row>
    <row r="44" spans="1:17" s="5" customFormat="1" ht="90" hidden="1" x14ac:dyDescent="0.35">
      <c r="A44" s="50"/>
      <c r="B44" s="7" t="s">
        <v>8</v>
      </c>
      <c r="C44" s="7"/>
      <c r="D44" s="7" t="s">
        <v>151</v>
      </c>
      <c r="E44" s="7"/>
      <c r="F44" s="7"/>
      <c r="G44" s="7"/>
      <c r="H44" s="7"/>
      <c r="I44" s="7"/>
      <c r="J44" s="7"/>
      <c r="K44" s="7"/>
      <c r="L44" s="7"/>
      <c r="M44" s="7"/>
      <c r="N44" s="7"/>
      <c r="O44" s="7"/>
      <c r="P44" s="7"/>
      <c r="Q44" s="7"/>
    </row>
    <row r="45" spans="1:17" s="5" customFormat="1" x14ac:dyDescent="0.35">
      <c r="A45" s="10"/>
      <c r="B45" s="11"/>
      <c r="C45" s="11"/>
      <c r="D45" s="11"/>
      <c r="E45" s="11"/>
      <c r="F45" s="11"/>
      <c r="G45" s="11"/>
      <c r="H45" s="11"/>
      <c r="I45" s="11"/>
      <c r="J45" s="11"/>
      <c r="K45" s="11"/>
      <c r="L45" s="11"/>
      <c r="M45" s="11"/>
      <c r="N45" s="11"/>
      <c r="O45" s="11"/>
      <c r="P45" s="11"/>
      <c r="Q45" s="11"/>
    </row>
    <row r="46" spans="1:17" s="5" customFormat="1" ht="92.55" customHeight="1" x14ac:dyDescent="0.35">
      <c r="A46" s="48">
        <v>44658</v>
      </c>
      <c r="B46" s="7" t="s">
        <v>171</v>
      </c>
      <c r="C46" s="7" t="s">
        <v>31</v>
      </c>
      <c r="D46" s="7" t="s">
        <v>172</v>
      </c>
      <c r="E46" s="7" t="s">
        <v>10</v>
      </c>
      <c r="F46" s="7" t="s">
        <v>173</v>
      </c>
      <c r="G46" s="7">
        <v>110744</v>
      </c>
      <c r="H46" s="7"/>
      <c r="I46" s="7"/>
      <c r="J46" s="7"/>
      <c r="K46" s="7"/>
      <c r="L46" s="7" t="s">
        <v>177</v>
      </c>
      <c r="M46" s="7"/>
      <c r="N46" s="7"/>
      <c r="O46" s="15" t="s">
        <v>178</v>
      </c>
      <c r="P46" s="7" t="s">
        <v>179</v>
      </c>
      <c r="Q46" s="7" t="s">
        <v>65</v>
      </c>
    </row>
    <row r="47" spans="1:17" s="5" customFormat="1" ht="84.45" customHeight="1" x14ac:dyDescent="0.35">
      <c r="A47" s="49"/>
      <c r="B47" s="7" t="s">
        <v>174</v>
      </c>
      <c r="C47" s="7" t="s">
        <v>31</v>
      </c>
      <c r="D47" s="7" t="s">
        <v>175</v>
      </c>
      <c r="E47" s="7" t="s">
        <v>10</v>
      </c>
      <c r="F47" s="7" t="s">
        <v>72</v>
      </c>
      <c r="G47" s="7" t="s">
        <v>81</v>
      </c>
      <c r="H47" s="7"/>
      <c r="I47" s="7"/>
      <c r="J47" s="7" t="s">
        <v>180</v>
      </c>
      <c r="K47" s="7"/>
      <c r="L47" s="7"/>
      <c r="M47" s="7"/>
      <c r="N47" s="7"/>
      <c r="O47" s="7" t="s">
        <v>22</v>
      </c>
      <c r="P47" s="7"/>
      <c r="Q47" s="7" t="s">
        <v>82</v>
      </c>
    </row>
    <row r="48" spans="1:17" s="5" customFormat="1" ht="76.95" hidden="1" customHeight="1" x14ac:dyDescent="0.35">
      <c r="A48" s="50"/>
      <c r="B48" s="7" t="s">
        <v>8</v>
      </c>
      <c r="C48" s="7"/>
      <c r="D48" s="7" t="s">
        <v>176</v>
      </c>
      <c r="E48" s="7"/>
      <c r="F48" s="7"/>
      <c r="G48" s="7"/>
      <c r="H48" s="7"/>
      <c r="I48" s="7"/>
      <c r="J48" s="7"/>
      <c r="K48" s="7"/>
      <c r="L48" s="7"/>
      <c r="M48" s="7"/>
      <c r="N48" s="7"/>
      <c r="O48" s="7"/>
      <c r="P48" s="7"/>
      <c r="Q48" s="7"/>
    </row>
    <row r="49" spans="1:17" s="5" customFormat="1" x14ac:dyDescent="0.35">
      <c r="A49" s="10"/>
      <c r="B49" s="11"/>
      <c r="C49" s="11"/>
      <c r="D49" s="11"/>
      <c r="E49" s="11"/>
      <c r="F49" s="11"/>
      <c r="G49" s="11"/>
      <c r="H49" s="11"/>
      <c r="I49" s="11"/>
      <c r="J49" s="11"/>
      <c r="K49" s="11"/>
      <c r="L49" s="11"/>
      <c r="M49" s="11"/>
      <c r="N49" s="11"/>
      <c r="O49" s="11"/>
      <c r="P49" s="11"/>
      <c r="Q49" s="11"/>
    </row>
    <row r="50" spans="1:17" s="5" customFormat="1" ht="144" customHeight="1" x14ac:dyDescent="0.35">
      <c r="A50" s="48">
        <v>44665</v>
      </c>
      <c r="B50" s="7" t="s">
        <v>181</v>
      </c>
      <c r="C50" s="7" t="s">
        <v>12</v>
      </c>
      <c r="D50" s="7" t="s">
        <v>182</v>
      </c>
      <c r="E50" s="7" t="s">
        <v>10</v>
      </c>
      <c r="F50" s="7" t="s">
        <v>146</v>
      </c>
      <c r="G50" s="7" t="s">
        <v>164</v>
      </c>
      <c r="H50" s="7"/>
      <c r="I50" s="7"/>
      <c r="J50" s="7"/>
      <c r="K50" s="7"/>
      <c r="L50" s="7" t="s">
        <v>163</v>
      </c>
      <c r="M50" s="7"/>
      <c r="N50" s="7"/>
      <c r="O50" s="15" t="s">
        <v>166</v>
      </c>
      <c r="P50" s="7" t="s">
        <v>167</v>
      </c>
      <c r="Q50" s="7" t="s">
        <v>165</v>
      </c>
    </row>
    <row r="51" spans="1:17" s="5" customFormat="1" ht="154.5" customHeight="1" x14ac:dyDescent="0.35">
      <c r="A51" s="49"/>
      <c r="B51" s="7" t="s">
        <v>183</v>
      </c>
      <c r="C51" s="7" t="s">
        <v>12</v>
      </c>
      <c r="D51" s="7" t="s">
        <v>182</v>
      </c>
      <c r="E51" s="7" t="s">
        <v>10</v>
      </c>
      <c r="F51" s="7" t="s">
        <v>146</v>
      </c>
      <c r="G51" s="7" t="s">
        <v>159</v>
      </c>
      <c r="H51" s="7"/>
      <c r="I51" s="7"/>
      <c r="J51" s="7"/>
      <c r="K51" s="7"/>
      <c r="L51" s="7" t="s">
        <v>158</v>
      </c>
      <c r="M51" s="7"/>
      <c r="N51" s="7"/>
      <c r="O51" s="15" t="s">
        <v>161</v>
      </c>
      <c r="P51" s="7" t="s">
        <v>211</v>
      </c>
      <c r="Q51" s="7" t="s">
        <v>210</v>
      </c>
    </row>
    <row r="52" spans="1:17" s="5" customFormat="1" ht="348" hidden="1" customHeight="1" x14ac:dyDescent="0.35">
      <c r="A52" s="49"/>
      <c r="B52" s="7" t="s">
        <v>184</v>
      </c>
      <c r="C52" s="7" t="s">
        <v>31</v>
      </c>
      <c r="D52" s="7" t="s">
        <v>185</v>
      </c>
      <c r="E52" s="7" t="s">
        <v>102</v>
      </c>
      <c r="F52" s="7" t="s">
        <v>121</v>
      </c>
      <c r="G52" s="7" t="s">
        <v>207</v>
      </c>
      <c r="H52" s="7"/>
      <c r="I52" s="7"/>
      <c r="J52" s="7" t="s">
        <v>209</v>
      </c>
      <c r="K52" s="7"/>
      <c r="L52" s="7"/>
      <c r="M52" s="7"/>
      <c r="N52" s="7"/>
      <c r="O52" s="7" t="s">
        <v>22</v>
      </c>
      <c r="P52" s="7"/>
      <c r="Q52" s="7" t="s">
        <v>208</v>
      </c>
    </row>
    <row r="53" spans="1:17" s="5" customFormat="1" ht="327.45" hidden="1" customHeight="1" x14ac:dyDescent="0.35">
      <c r="A53" s="49"/>
      <c r="B53" s="7" t="s">
        <v>186</v>
      </c>
      <c r="C53" s="7" t="s">
        <v>31</v>
      </c>
      <c r="D53" s="7" t="s">
        <v>187</v>
      </c>
      <c r="E53" s="7" t="s">
        <v>102</v>
      </c>
      <c r="F53" s="7" t="s">
        <v>121</v>
      </c>
      <c r="G53" s="7" t="s">
        <v>207</v>
      </c>
      <c r="H53" s="7"/>
      <c r="I53" s="7"/>
      <c r="J53" s="7" t="s">
        <v>206</v>
      </c>
      <c r="K53" s="7"/>
      <c r="L53" s="7"/>
      <c r="M53" s="7"/>
      <c r="N53" s="7"/>
      <c r="O53" s="7" t="s">
        <v>22</v>
      </c>
      <c r="P53" s="7"/>
      <c r="Q53" s="7" t="s">
        <v>205</v>
      </c>
    </row>
    <row r="54" spans="1:17" s="5" customFormat="1" ht="334.05" hidden="1" customHeight="1" x14ac:dyDescent="0.35">
      <c r="A54" s="49"/>
      <c r="B54" s="7" t="s">
        <v>188</v>
      </c>
      <c r="C54" s="7" t="s">
        <v>31</v>
      </c>
      <c r="D54" s="7" t="s">
        <v>187</v>
      </c>
      <c r="E54" s="7" t="s">
        <v>102</v>
      </c>
      <c r="F54" s="7" t="s">
        <v>121</v>
      </c>
      <c r="G54" s="7" t="s">
        <v>204</v>
      </c>
      <c r="H54" s="7"/>
      <c r="I54" s="7"/>
      <c r="J54" s="7" t="s">
        <v>203</v>
      </c>
      <c r="K54" s="7"/>
      <c r="L54" s="7"/>
      <c r="M54" s="7"/>
      <c r="N54" s="7"/>
      <c r="O54" s="7" t="s">
        <v>22</v>
      </c>
      <c r="P54" s="7"/>
      <c r="Q54" s="7" t="s">
        <v>202</v>
      </c>
    </row>
    <row r="55" spans="1:17" s="5" customFormat="1" ht="97.95" hidden="1" customHeight="1" x14ac:dyDescent="0.35">
      <c r="A55" s="49"/>
      <c r="B55" s="7" t="s">
        <v>189</v>
      </c>
      <c r="C55" s="7" t="s">
        <v>31</v>
      </c>
      <c r="D55" s="7" t="s">
        <v>190</v>
      </c>
      <c r="E55" s="7" t="s">
        <v>79</v>
      </c>
      <c r="F55" s="7" t="s">
        <v>191</v>
      </c>
      <c r="G55" s="7" t="s">
        <v>200</v>
      </c>
      <c r="H55" s="7"/>
      <c r="I55" s="7" t="s">
        <v>201</v>
      </c>
      <c r="J55" s="7"/>
      <c r="K55" s="7"/>
      <c r="L55" s="7"/>
      <c r="M55" s="7"/>
      <c r="N55" s="7"/>
      <c r="O55" s="7" t="s">
        <v>22</v>
      </c>
      <c r="P55" s="7"/>
      <c r="Q55" s="7" t="s">
        <v>85</v>
      </c>
    </row>
    <row r="56" spans="1:17" s="5" customFormat="1" ht="158.55000000000001" hidden="1" customHeight="1" x14ac:dyDescent="0.35">
      <c r="A56" s="49"/>
      <c r="B56" s="7" t="s">
        <v>192</v>
      </c>
      <c r="C56" s="7" t="s">
        <v>31</v>
      </c>
      <c r="D56" s="7" t="s">
        <v>193</v>
      </c>
      <c r="E56" s="7" t="s">
        <v>79</v>
      </c>
      <c r="F56" s="7" t="s">
        <v>191</v>
      </c>
      <c r="G56" s="7" t="s">
        <v>200</v>
      </c>
      <c r="H56" s="7"/>
      <c r="I56" s="7" t="s">
        <v>199</v>
      </c>
      <c r="J56" s="7"/>
      <c r="K56" s="7"/>
      <c r="L56" s="7"/>
      <c r="M56" s="7"/>
      <c r="N56" s="7"/>
      <c r="O56" s="7" t="s">
        <v>22</v>
      </c>
      <c r="P56" s="7"/>
      <c r="Q56" s="7" t="s">
        <v>85</v>
      </c>
    </row>
    <row r="57" spans="1:17" s="5" customFormat="1" ht="70.95" hidden="1" customHeight="1" x14ac:dyDescent="0.35">
      <c r="A57" s="49"/>
      <c r="B57" s="7" t="s">
        <v>194</v>
      </c>
      <c r="C57" s="7" t="s">
        <v>31</v>
      </c>
      <c r="D57" s="7" t="s">
        <v>195</v>
      </c>
      <c r="E57" s="7" t="s">
        <v>102</v>
      </c>
      <c r="F57" s="7" t="s">
        <v>196</v>
      </c>
      <c r="G57" s="7" t="s">
        <v>113</v>
      </c>
      <c r="H57" s="7"/>
      <c r="I57" s="7" t="s">
        <v>198</v>
      </c>
      <c r="J57" s="7"/>
      <c r="K57" s="7"/>
      <c r="L57" s="7"/>
      <c r="M57" s="7"/>
      <c r="N57" s="7"/>
      <c r="O57" s="7" t="s">
        <v>22</v>
      </c>
      <c r="P57" s="7"/>
      <c r="Q57" s="7" t="s">
        <v>24</v>
      </c>
    </row>
    <row r="58" spans="1:17" s="5" customFormat="1" ht="54.45" hidden="1" customHeight="1" x14ac:dyDescent="0.35">
      <c r="A58" s="50"/>
      <c r="B58" s="7" t="s">
        <v>8</v>
      </c>
      <c r="C58" s="7"/>
      <c r="D58" s="7" t="s">
        <v>197</v>
      </c>
      <c r="E58" s="7"/>
      <c r="F58" s="7"/>
      <c r="G58" s="7"/>
      <c r="H58" s="7"/>
      <c r="I58" s="7"/>
      <c r="J58" s="7"/>
      <c r="K58" s="7"/>
      <c r="L58" s="7"/>
      <c r="M58" s="7"/>
      <c r="N58" s="7"/>
      <c r="O58" s="7"/>
      <c r="P58" s="7"/>
      <c r="Q58" s="7"/>
    </row>
    <row r="59" spans="1:17" s="5" customFormat="1" ht="20.55" hidden="1" customHeight="1" x14ac:dyDescent="0.35">
      <c r="A59" s="21"/>
      <c r="B59" s="22"/>
      <c r="C59" s="22"/>
      <c r="D59" s="22"/>
      <c r="E59" s="22"/>
      <c r="F59" s="22"/>
      <c r="G59" s="22"/>
      <c r="H59" s="22"/>
      <c r="I59" s="22"/>
      <c r="J59" s="22"/>
      <c r="K59" s="22"/>
      <c r="L59" s="22"/>
      <c r="M59" s="22"/>
      <c r="N59" s="22"/>
      <c r="O59" s="22"/>
      <c r="P59" s="22"/>
      <c r="Q59" s="22"/>
    </row>
    <row r="60" spans="1:17" s="5" customFormat="1" ht="34.5" customHeight="1" x14ac:dyDescent="0.35">
      <c r="A60" s="20">
        <v>44672</v>
      </c>
      <c r="B60" s="19" t="s">
        <v>212</v>
      </c>
      <c r="C60" s="19"/>
      <c r="D60" s="19"/>
      <c r="E60" s="19"/>
      <c r="F60" s="19"/>
      <c r="G60" s="19"/>
      <c r="H60" s="19"/>
      <c r="I60" s="19"/>
      <c r="J60" s="19"/>
      <c r="K60" s="19"/>
      <c r="L60" s="19"/>
      <c r="M60" s="19"/>
      <c r="N60" s="19"/>
      <c r="O60" s="19"/>
      <c r="P60" s="19"/>
      <c r="Q60" s="19"/>
    </row>
    <row r="61" spans="1:17" s="5" customFormat="1" ht="24.45" customHeight="1" x14ac:dyDescent="0.35">
      <c r="A61" s="21"/>
      <c r="B61" s="22"/>
      <c r="C61" s="22"/>
      <c r="D61" s="22"/>
      <c r="E61" s="22"/>
      <c r="F61" s="22"/>
      <c r="G61" s="22"/>
      <c r="H61" s="22"/>
      <c r="I61" s="22"/>
      <c r="J61" s="22"/>
      <c r="K61" s="22"/>
      <c r="L61" s="22"/>
      <c r="M61" s="22"/>
      <c r="N61" s="22"/>
      <c r="O61" s="22"/>
      <c r="P61" s="22"/>
      <c r="Q61" s="22"/>
    </row>
    <row r="62" spans="1:17" s="5" customFormat="1" ht="273.45" hidden="1" customHeight="1" x14ac:dyDescent="0.35">
      <c r="A62" s="48">
        <v>44679</v>
      </c>
      <c r="B62" s="7" t="s">
        <v>249</v>
      </c>
      <c r="C62" s="7" t="s">
        <v>31</v>
      </c>
      <c r="D62" s="7" t="s">
        <v>250</v>
      </c>
      <c r="E62" s="7" t="s">
        <v>79</v>
      </c>
      <c r="F62" s="7" t="s">
        <v>13</v>
      </c>
      <c r="G62" s="7" t="s">
        <v>258</v>
      </c>
      <c r="H62" s="7"/>
      <c r="I62" s="7" t="s">
        <v>257</v>
      </c>
      <c r="J62" s="7"/>
      <c r="K62" s="7"/>
      <c r="L62" s="7"/>
      <c r="M62" s="7"/>
      <c r="N62" s="7"/>
      <c r="O62" s="7" t="s">
        <v>22</v>
      </c>
      <c r="P62" s="7"/>
      <c r="Q62" s="7" t="s">
        <v>24</v>
      </c>
    </row>
    <row r="63" spans="1:17" s="5" customFormat="1" ht="127.5" hidden="1" customHeight="1" x14ac:dyDescent="0.35">
      <c r="A63" s="49"/>
      <c r="B63" s="7" t="s">
        <v>251</v>
      </c>
      <c r="C63" s="7" t="s">
        <v>31</v>
      </c>
      <c r="D63" s="7" t="s">
        <v>252</v>
      </c>
      <c r="E63" s="7" t="s">
        <v>10</v>
      </c>
      <c r="F63" s="7" t="s">
        <v>215</v>
      </c>
      <c r="G63" s="7" t="s">
        <v>260</v>
      </c>
      <c r="H63" s="7"/>
      <c r="I63" s="7"/>
      <c r="J63" s="7" t="s">
        <v>259</v>
      </c>
      <c r="K63" s="7"/>
      <c r="L63" s="7"/>
      <c r="M63" s="7"/>
      <c r="N63" s="7"/>
      <c r="O63" s="7" t="s">
        <v>22</v>
      </c>
      <c r="P63" s="7"/>
      <c r="Q63" s="7" t="s">
        <v>233</v>
      </c>
    </row>
    <row r="64" spans="1:17" s="5" customFormat="1" ht="216" hidden="1" customHeight="1" x14ac:dyDescent="0.35">
      <c r="A64" s="49"/>
      <c r="B64" s="7" t="s">
        <v>253</v>
      </c>
      <c r="C64" s="7" t="s">
        <v>31</v>
      </c>
      <c r="D64" s="7" t="s">
        <v>255</v>
      </c>
      <c r="E64" s="7" t="s">
        <v>254</v>
      </c>
      <c r="F64" s="7" t="s">
        <v>215</v>
      </c>
      <c r="G64" s="7" t="s">
        <v>260</v>
      </c>
      <c r="H64" s="7"/>
      <c r="I64" s="7"/>
      <c r="J64" s="7" t="s">
        <v>229</v>
      </c>
      <c r="K64" s="7"/>
      <c r="L64" s="7"/>
      <c r="M64" s="7"/>
      <c r="N64" s="7"/>
      <c r="O64" s="7" t="s">
        <v>22</v>
      </c>
      <c r="P64" s="7"/>
      <c r="Q64" s="7" t="s">
        <v>228</v>
      </c>
    </row>
    <row r="65" spans="1:17" s="5" customFormat="1" ht="157.05000000000001" hidden="1" customHeight="1" x14ac:dyDescent="0.35">
      <c r="A65" s="50"/>
      <c r="B65" s="7" t="s">
        <v>8</v>
      </c>
      <c r="C65" s="7"/>
      <c r="D65" s="7" t="s">
        <v>256</v>
      </c>
      <c r="E65" s="7"/>
      <c r="F65" s="7"/>
      <c r="G65" s="7"/>
      <c r="H65" s="7"/>
      <c r="I65" s="7"/>
      <c r="J65" s="7"/>
      <c r="K65" s="7"/>
      <c r="L65" s="7"/>
      <c r="M65" s="7"/>
      <c r="N65" s="7"/>
      <c r="O65" s="7"/>
      <c r="P65" s="7"/>
      <c r="Q65" s="7"/>
    </row>
    <row r="66" spans="1:17" s="5" customFormat="1" x14ac:dyDescent="0.35">
      <c r="A66" s="21"/>
      <c r="B66" s="22"/>
      <c r="C66" s="22"/>
      <c r="D66" s="22"/>
      <c r="E66" s="22"/>
      <c r="F66" s="22"/>
      <c r="G66" s="22"/>
      <c r="H66" s="22"/>
      <c r="I66" s="22"/>
      <c r="J66" s="22"/>
      <c r="K66" s="22"/>
      <c r="L66" s="22"/>
      <c r="M66" s="22"/>
      <c r="N66" s="22"/>
      <c r="O66" s="22"/>
      <c r="P66" s="22"/>
      <c r="Q66" s="22"/>
    </row>
    <row r="67" spans="1:17" s="5" customFormat="1" ht="234" customHeight="1" x14ac:dyDescent="0.35">
      <c r="A67" s="48">
        <v>44686</v>
      </c>
      <c r="B67" s="7" t="s">
        <v>213</v>
      </c>
      <c r="C67" s="7" t="s">
        <v>12</v>
      </c>
      <c r="D67" s="7" t="s">
        <v>214</v>
      </c>
      <c r="E67" s="7" t="s">
        <v>10</v>
      </c>
      <c r="F67" s="7" t="s">
        <v>215</v>
      </c>
      <c r="G67" s="7" t="s">
        <v>230</v>
      </c>
      <c r="H67" s="7"/>
      <c r="I67" s="7"/>
      <c r="J67" s="7" t="s">
        <v>229</v>
      </c>
      <c r="K67" s="7"/>
      <c r="L67" s="7"/>
      <c r="M67" s="7"/>
      <c r="N67" s="7"/>
      <c r="O67" s="15" t="s">
        <v>231</v>
      </c>
      <c r="P67" s="7" t="s">
        <v>232</v>
      </c>
      <c r="Q67" s="7" t="s">
        <v>228</v>
      </c>
    </row>
    <row r="68" spans="1:17" s="5" customFormat="1" ht="81" customHeight="1" x14ac:dyDescent="0.35">
      <c r="A68" s="49"/>
      <c r="B68" s="7" t="s">
        <v>216</v>
      </c>
      <c r="C68" s="7" t="s">
        <v>31</v>
      </c>
      <c r="D68" s="7" t="s">
        <v>217</v>
      </c>
      <c r="E68" s="7" t="s">
        <v>10</v>
      </c>
      <c r="F68" s="7" t="s">
        <v>215</v>
      </c>
      <c r="G68" s="7" t="s">
        <v>235</v>
      </c>
      <c r="H68" s="7"/>
      <c r="I68" s="7"/>
      <c r="J68" s="7" t="s">
        <v>234</v>
      </c>
      <c r="K68" s="7"/>
      <c r="L68" s="7"/>
      <c r="M68" s="7"/>
      <c r="N68" s="7"/>
      <c r="O68" s="7" t="s">
        <v>22</v>
      </c>
      <c r="P68" s="7"/>
      <c r="Q68" s="7" t="s">
        <v>233</v>
      </c>
    </row>
    <row r="69" spans="1:17" s="5" customFormat="1" ht="81" customHeight="1" x14ac:dyDescent="0.35">
      <c r="A69" s="49"/>
      <c r="B69" s="7" t="s">
        <v>218</v>
      </c>
      <c r="C69" s="7" t="s">
        <v>31</v>
      </c>
      <c r="D69" s="7" t="s">
        <v>220</v>
      </c>
      <c r="E69" s="7" t="s">
        <v>10</v>
      </c>
      <c r="F69" s="7" t="s">
        <v>146</v>
      </c>
      <c r="G69" s="7" t="s">
        <v>237</v>
      </c>
      <c r="H69" s="7"/>
      <c r="I69" s="7"/>
      <c r="J69" s="7"/>
      <c r="K69" s="7"/>
      <c r="L69" s="7" t="s">
        <v>236</v>
      </c>
      <c r="M69" s="7"/>
      <c r="N69" s="7"/>
      <c r="O69" s="15" t="s">
        <v>239</v>
      </c>
      <c r="P69" s="7" t="s">
        <v>240</v>
      </c>
      <c r="Q69" s="7" t="s">
        <v>238</v>
      </c>
    </row>
    <row r="70" spans="1:17" s="5" customFormat="1" ht="81" customHeight="1" x14ac:dyDescent="0.35">
      <c r="A70" s="49"/>
      <c r="B70" s="7" t="s">
        <v>219</v>
      </c>
      <c r="C70" s="7" t="s">
        <v>31</v>
      </c>
      <c r="D70" s="7" t="s">
        <v>220</v>
      </c>
      <c r="E70" s="7" t="s">
        <v>10</v>
      </c>
      <c r="F70" s="7" t="s">
        <v>146</v>
      </c>
      <c r="G70" s="7" t="s">
        <v>237</v>
      </c>
      <c r="H70" s="7"/>
      <c r="I70" s="7"/>
      <c r="J70" s="7"/>
      <c r="K70" s="7"/>
      <c r="L70" s="7" t="s">
        <v>241</v>
      </c>
      <c r="M70" s="7"/>
      <c r="N70" s="7"/>
      <c r="O70" s="15" t="s">
        <v>243</v>
      </c>
      <c r="P70" s="7" t="s">
        <v>244</v>
      </c>
      <c r="Q70" s="7" t="s">
        <v>242</v>
      </c>
    </row>
    <row r="71" spans="1:17" s="5" customFormat="1" ht="144" hidden="1" customHeight="1" x14ac:dyDescent="0.35">
      <c r="A71" s="49"/>
      <c r="B71" s="7" t="s">
        <v>221</v>
      </c>
      <c r="C71" s="7" t="s">
        <v>31</v>
      </c>
      <c r="D71" s="7" t="s">
        <v>222</v>
      </c>
      <c r="E71" s="7" t="s">
        <v>10</v>
      </c>
      <c r="F71" s="7" t="s">
        <v>223</v>
      </c>
      <c r="G71" s="7" t="s">
        <v>200</v>
      </c>
      <c r="H71" s="7"/>
      <c r="I71" s="7"/>
      <c r="J71" s="7" t="s">
        <v>245</v>
      </c>
      <c r="K71" s="7"/>
      <c r="L71" s="7"/>
      <c r="M71" s="7"/>
      <c r="N71" s="7"/>
      <c r="O71" s="7" t="s">
        <v>22</v>
      </c>
      <c r="P71" s="7"/>
      <c r="Q71" s="7" t="s">
        <v>168</v>
      </c>
    </row>
    <row r="72" spans="1:17" s="5" customFormat="1" ht="144" hidden="1" customHeight="1" x14ac:dyDescent="0.35">
      <c r="A72" s="49"/>
      <c r="B72" s="7" t="s">
        <v>224</v>
      </c>
      <c r="C72" s="7" t="s">
        <v>31</v>
      </c>
      <c r="D72" s="7" t="s">
        <v>225</v>
      </c>
      <c r="E72" s="7" t="s">
        <v>79</v>
      </c>
      <c r="F72" s="7" t="s">
        <v>226</v>
      </c>
      <c r="G72" s="7" t="s">
        <v>248</v>
      </c>
      <c r="H72" s="7" t="s">
        <v>246</v>
      </c>
      <c r="I72" s="7"/>
      <c r="J72" s="7"/>
      <c r="K72" s="7"/>
      <c r="L72" s="7"/>
      <c r="M72" s="7"/>
      <c r="N72" s="7"/>
      <c r="O72" s="7" t="s">
        <v>22</v>
      </c>
      <c r="P72" s="7"/>
      <c r="Q72" s="7" t="s">
        <v>247</v>
      </c>
    </row>
    <row r="73" spans="1:17" s="5" customFormat="1" ht="144" hidden="1" customHeight="1" x14ac:dyDescent="0.35">
      <c r="A73" s="50"/>
      <c r="B73" s="7" t="s">
        <v>8</v>
      </c>
      <c r="C73" s="7"/>
      <c r="D73" s="7" t="s">
        <v>227</v>
      </c>
      <c r="E73" s="7"/>
      <c r="F73" s="7"/>
      <c r="G73" s="7"/>
      <c r="H73" s="7"/>
      <c r="I73" s="7"/>
      <c r="J73" s="7"/>
      <c r="K73" s="7"/>
      <c r="L73" s="7"/>
      <c r="M73" s="7"/>
      <c r="N73" s="7"/>
      <c r="O73" s="7"/>
      <c r="P73" s="7"/>
      <c r="Q73" s="7"/>
    </row>
    <row r="74" spans="1:17" s="5" customFormat="1" hidden="1" x14ac:dyDescent="0.35">
      <c r="A74" s="21"/>
      <c r="B74" s="22"/>
      <c r="C74" s="22"/>
      <c r="D74" s="22"/>
      <c r="E74" s="22"/>
      <c r="F74" s="22"/>
      <c r="G74" s="22"/>
      <c r="H74" s="22"/>
      <c r="I74" s="22"/>
      <c r="J74" s="22"/>
      <c r="K74" s="22"/>
      <c r="L74" s="22"/>
      <c r="M74" s="22"/>
      <c r="N74" s="22"/>
      <c r="O74" s="22"/>
      <c r="P74" s="22"/>
      <c r="Q74" s="22"/>
    </row>
    <row r="75" spans="1:17" s="5" customFormat="1" ht="114" hidden="1" customHeight="1" x14ac:dyDescent="0.35">
      <c r="A75" s="48">
        <v>44693</v>
      </c>
      <c r="B75" s="7" t="s">
        <v>261</v>
      </c>
      <c r="C75" s="7" t="s">
        <v>31</v>
      </c>
      <c r="D75" s="7" t="s">
        <v>262</v>
      </c>
      <c r="E75" s="7" t="s">
        <v>10</v>
      </c>
      <c r="F75" s="7" t="s">
        <v>215</v>
      </c>
      <c r="G75" s="7" t="s">
        <v>277</v>
      </c>
      <c r="H75" s="7"/>
      <c r="I75" s="7"/>
      <c r="J75" s="7" t="s">
        <v>276</v>
      </c>
      <c r="K75" s="7"/>
      <c r="L75" s="7"/>
      <c r="M75" s="7"/>
      <c r="N75" s="7"/>
      <c r="O75" s="7" t="s">
        <v>22</v>
      </c>
      <c r="P75" s="7"/>
      <c r="Q75" s="7" t="s">
        <v>233</v>
      </c>
    </row>
    <row r="76" spans="1:17" s="5" customFormat="1" ht="90.45" hidden="1" customHeight="1" x14ac:dyDescent="0.35">
      <c r="A76" s="49"/>
      <c r="B76" s="7" t="s">
        <v>263</v>
      </c>
      <c r="C76" s="7" t="s">
        <v>12</v>
      </c>
      <c r="D76" s="7" t="s">
        <v>264</v>
      </c>
      <c r="E76" s="7" t="s">
        <v>10</v>
      </c>
      <c r="F76" s="7" t="s">
        <v>13</v>
      </c>
      <c r="G76" s="7" t="s">
        <v>113</v>
      </c>
      <c r="H76" s="7"/>
      <c r="I76" s="7" t="s">
        <v>278</v>
      </c>
      <c r="J76" s="7"/>
      <c r="K76" s="7"/>
      <c r="L76" s="7"/>
      <c r="M76" s="7"/>
      <c r="N76" s="7"/>
      <c r="O76" s="7" t="s">
        <v>22</v>
      </c>
      <c r="P76" s="7"/>
      <c r="Q76" s="7" t="s">
        <v>279</v>
      </c>
    </row>
    <row r="77" spans="1:17" s="5" customFormat="1" ht="95.55" hidden="1" customHeight="1" x14ac:dyDescent="0.35">
      <c r="A77" s="49"/>
      <c r="B77" s="7" t="s">
        <v>265</v>
      </c>
      <c r="C77" s="7" t="s">
        <v>12</v>
      </c>
      <c r="D77" s="7" t="s">
        <v>266</v>
      </c>
      <c r="E77" s="7" t="s">
        <v>79</v>
      </c>
      <c r="F77" s="7" t="s">
        <v>13</v>
      </c>
      <c r="G77" s="7" t="s">
        <v>275</v>
      </c>
      <c r="H77" s="7"/>
      <c r="I77" s="7" t="s">
        <v>273</v>
      </c>
      <c r="J77" s="7"/>
      <c r="K77" s="7"/>
      <c r="L77" s="7"/>
      <c r="M77" s="7"/>
      <c r="N77" s="7"/>
      <c r="O77" s="7" t="s">
        <v>22</v>
      </c>
      <c r="P77" s="7"/>
      <c r="Q77" s="7" t="s">
        <v>274</v>
      </c>
    </row>
    <row r="78" spans="1:17" s="5" customFormat="1" ht="69.45" hidden="1" customHeight="1" x14ac:dyDescent="0.35">
      <c r="A78" s="49"/>
      <c r="B78" s="7" t="s">
        <v>192</v>
      </c>
      <c r="C78" s="7" t="s">
        <v>12</v>
      </c>
      <c r="D78" s="7" t="s">
        <v>267</v>
      </c>
      <c r="E78" s="7" t="s">
        <v>102</v>
      </c>
      <c r="F78" s="7" t="s">
        <v>13</v>
      </c>
      <c r="G78" s="7" t="s">
        <v>281</v>
      </c>
      <c r="H78" s="7"/>
      <c r="I78" s="7" t="s">
        <v>280</v>
      </c>
      <c r="J78" s="7"/>
      <c r="K78" s="7"/>
      <c r="L78" s="7"/>
      <c r="M78" s="7"/>
      <c r="N78" s="7"/>
      <c r="O78" s="7" t="s">
        <v>22</v>
      </c>
      <c r="P78" s="7"/>
      <c r="Q78" s="7" t="s">
        <v>274</v>
      </c>
    </row>
    <row r="79" spans="1:17" s="5" customFormat="1" ht="73.05" hidden="1" customHeight="1" x14ac:dyDescent="0.35">
      <c r="A79" s="49"/>
      <c r="B79" s="7" t="s">
        <v>268</v>
      </c>
      <c r="C79" s="7" t="s">
        <v>12</v>
      </c>
      <c r="D79" s="7" t="s">
        <v>269</v>
      </c>
      <c r="E79" s="7" t="s">
        <v>10</v>
      </c>
      <c r="F79" s="7" t="s">
        <v>226</v>
      </c>
      <c r="G79" s="7" t="s">
        <v>248</v>
      </c>
      <c r="H79" s="7" t="s">
        <v>246</v>
      </c>
      <c r="I79" s="7"/>
      <c r="J79" s="7"/>
      <c r="K79" s="7"/>
      <c r="L79" s="7"/>
      <c r="M79" s="7"/>
      <c r="N79" s="7"/>
      <c r="O79" s="7" t="s">
        <v>22</v>
      </c>
      <c r="P79" s="7"/>
      <c r="Q79" s="7" t="s">
        <v>282</v>
      </c>
    </row>
    <row r="80" spans="1:17" s="5" customFormat="1" ht="133.5" hidden="1" customHeight="1" x14ac:dyDescent="0.35">
      <c r="A80" s="49"/>
      <c r="B80" s="7" t="s">
        <v>194</v>
      </c>
      <c r="C80" s="7" t="s">
        <v>31</v>
      </c>
      <c r="D80" s="7" t="s">
        <v>270</v>
      </c>
      <c r="E80" s="7" t="s">
        <v>79</v>
      </c>
      <c r="F80" s="7" t="s">
        <v>196</v>
      </c>
      <c r="G80" s="7" t="s">
        <v>113</v>
      </c>
      <c r="H80" s="7"/>
      <c r="I80" s="7" t="s">
        <v>283</v>
      </c>
      <c r="J80" s="7"/>
      <c r="K80" s="7"/>
      <c r="L80" s="7"/>
      <c r="M80" s="7"/>
      <c r="N80" s="7"/>
      <c r="O80" s="7" t="s">
        <v>22</v>
      </c>
      <c r="P80" s="7"/>
      <c r="Q80" s="7" t="s">
        <v>24</v>
      </c>
    </row>
    <row r="81" spans="1:17" s="5" customFormat="1" ht="207.45" hidden="1" customHeight="1" x14ac:dyDescent="0.35">
      <c r="A81" s="50"/>
      <c r="B81" s="7" t="s">
        <v>271</v>
      </c>
      <c r="C81" s="7" t="s">
        <v>31</v>
      </c>
      <c r="D81" s="7" t="s">
        <v>272</v>
      </c>
      <c r="E81" s="7" t="s">
        <v>79</v>
      </c>
      <c r="F81" s="7" t="s">
        <v>223</v>
      </c>
      <c r="G81" s="7" t="s">
        <v>286</v>
      </c>
      <c r="H81" s="7"/>
      <c r="I81" s="7" t="s">
        <v>285</v>
      </c>
      <c r="J81" s="7"/>
      <c r="K81" s="7"/>
      <c r="L81" s="7"/>
      <c r="M81" s="7"/>
      <c r="N81" s="7"/>
      <c r="O81" s="7" t="s">
        <v>22</v>
      </c>
      <c r="P81" s="7"/>
      <c r="Q81" s="7" t="s">
        <v>284</v>
      </c>
    </row>
    <row r="82" spans="1:17" s="5" customFormat="1" hidden="1" x14ac:dyDescent="0.35">
      <c r="A82" s="21"/>
      <c r="B82" s="22"/>
      <c r="C82" s="22"/>
      <c r="D82" s="22"/>
      <c r="E82" s="22"/>
      <c r="F82" s="22"/>
      <c r="G82" s="22"/>
      <c r="H82" s="22"/>
      <c r="I82" s="22"/>
      <c r="J82" s="22"/>
      <c r="K82" s="22"/>
      <c r="L82" s="22"/>
      <c r="M82" s="22"/>
      <c r="N82" s="22"/>
      <c r="O82" s="22"/>
      <c r="P82" s="22"/>
      <c r="Q82" s="22"/>
    </row>
    <row r="83" spans="1:17" s="5" customFormat="1" ht="118.95" hidden="1" customHeight="1" x14ac:dyDescent="0.35">
      <c r="A83" s="48">
        <v>44700</v>
      </c>
      <c r="B83" s="7" t="s">
        <v>287</v>
      </c>
      <c r="C83" s="7" t="s">
        <v>12</v>
      </c>
      <c r="D83" s="7" t="s">
        <v>288</v>
      </c>
      <c r="E83" s="7" t="s">
        <v>10</v>
      </c>
      <c r="F83" s="7" t="s">
        <v>223</v>
      </c>
      <c r="G83" s="7" t="s">
        <v>286</v>
      </c>
      <c r="H83" s="7"/>
      <c r="I83" s="7" t="s">
        <v>292</v>
      </c>
      <c r="J83" s="7"/>
      <c r="K83" s="7"/>
      <c r="L83" s="7"/>
      <c r="M83" s="7"/>
      <c r="N83" s="7"/>
      <c r="O83" s="7" t="s">
        <v>22</v>
      </c>
      <c r="P83" s="7"/>
      <c r="Q83" s="7" t="s">
        <v>293</v>
      </c>
    </row>
    <row r="84" spans="1:17" s="5" customFormat="1" ht="85.95" hidden="1" customHeight="1" x14ac:dyDescent="0.35">
      <c r="A84" s="49"/>
      <c r="B84" s="7" t="s">
        <v>289</v>
      </c>
      <c r="C84" s="7" t="s">
        <v>31</v>
      </c>
      <c r="D84" s="7" t="s">
        <v>290</v>
      </c>
      <c r="E84" s="7" t="s">
        <v>10</v>
      </c>
      <c r="F84" s="7" t="s">
        <v>226</v>
      </c>
      <c r="G84" s="7" t="s">
        <v>296</v>
      </c>
      <c r="H84" s="7"/>
      <c r="I84" s="7" t="s">
        <v>294</v>
      </c>
      <c r="J84" s="7"/>
      <c r="K84" s="7"/>
      <c r="L84" s="7"/>
      <c r="M84" s="7"/>
      <c r="N84" s="7"/>
      <c r="O84" s="7" t="s">
        <v>22</v>
      </c>
      <c r="P84" s="7"/>
      <c r="Q84" s="7" t="s">
        <v>295</v>
      </c>
    </row>
    <row r="85" spans="1:17" s="5" customFormat="1" ht="79.95" hidden="1" customHeight="1" x14ac:dyDescent="0.35">
      <c r="A85" s="50"/>
      <c r="B85" s="7" t="s">
        <v>291</v>
      </c>
      <c r="C85" s="7" t="s">
        <v>31</v>
      </c>
      <c r="D85" s="23" t="s">
        <v>297</v>
      </c>
      <c r="E85" s="7" t="s">
        <v>298</v>
      </c>
      <c r="F85" s="7" t="s">
        <v>72</v>
      </c>
      <c r="G85" s="19"/>
      <c r="H85" s="19"/>
      <c r="I85" s="19"/>
      <c r="J85" s="19"/>
      <c r="K85" s="19"/>
      <c r="L85" s="19"/>
      <c r="M85" s="19"/>
      <c r="N85" s="19"/>
      <c r="O85" s="19"/>
      <c r="P85" s="19"/>
      <c r="Q85" s="19"/>
    </row>
    <row r="86" spans="1:17" s="5" customFormat="1" hidden="1" x14ac:dyDescent="0.35">
      <c r="A86" s="10"/>
      <c r="B86" s="11"/>
      <c r="C86" s="11"/>
      <c r="D86" s="11"/>
      <c r="E86" s="11"/>
      <c r="F86" s="11"/>
      <c r="G86" s="11"/>
      <c r="H86" s="11"/>
      <c r="I86" s="11"/>
      <c r="J86" s="11"/>
      <c r="K86" s="11"/>
      <c r="L86" s="11"/>
      <c r="M86" s="11"/>
      <c r="N86" s="11"/>
      <c r="O86" s="11"/>
      <c r="P86" s="11"/>
      <c r="Q86" s="11"/>
    </row>
    <row r="87" spans="1:17" s="5" customFormat="1" ht="187.95" hidden="1" customHeight="1" x14ac:dyDescent="0.35">
      <c r="A87" s="48">
        <v>44707</v>
      </c>
      <c r="B87" s="7" t="s">
        <v>299</v>
      </c>
      <c r="C87" s="7" t="s">
        <v>12</v>
      </c>
      <c r="D87" s="7" t="s">
        <v>300</v>
      </c>
      <c r="E87" s="7" t="s">
        <v>79</v>
      </c>
      <c r="F87" s="7" t="s">
        <v>121</v>
      </c>
      <c r="G87" s="7" t="s">
        <v>207</v>
      </c>
      <c r="H87" s="7"/>
      <c r="I87" s="7"/>
      <c r="J87" s="7" t="s">
        <v>209</v>
      </c>
      <c r="K87" s="7"/>
      <c r="L87" s="7"/>
      <c r="M87" s="7"/>
      <c r="N87" s="7"/>
      <c r="O87" s="7" t="s">
        <v>22</v>
      </c>
      <c r="P87" s="7"/>
      <c r="Q87" s="7" t="s">
        <v>208</v>
      </c>
    </row>
    <row r="88" spans="1:17" s="5" customFormat="1" ht="187.5" hidden="1" customHeight="1" x14ac:dyDescent="0.35">
      <c r="A88" s="49"/>
      <c r="B88" s="7" t="s">
        <v>301</v>
      </c>
      <c r="C88" s="7" t="s">
        <v>12</v>
      </c>
      <c r="D88" s="7" t="s">
        <v>300</v>
      </c>
      <c r="E88" s="7" t="s">
        <v>79</v>
      </c>
      <c r="F88" s="7" t="s">
        <v>121</v>
      </c>
      <c r="G88" s="7" t="s">
        <v>207</v>
      </c>
      <c r="H88" s="7"/>
      <c r="I88" s="7"/>
      <c r="J88" s="7" t="s">
        <v>206</v>
      </c>
      <c r="K88" s="7"/>
      <c r="L88" s="7"/>
      <c r="M88" s="7"/>
      <c r="N88" s="7"/>
      <c r="O88" s="7" t="s">
        <v>22</v>
      </c>
      <c r="P88" s="7"/>
      <c r="Q88" s="7" t="s">
        <v>205</v>
      </c>
    </row>
    <row r="89" spans="1:17" s="5" customFormat="1" ht="194.55" hidden="1" customHeight="1" x14ac:dyDescent="0.35">
      <c r="A89" s="49"/>
      <c r="B89" s="7" t="s">
        <v>302</v>
      </c>
      <c r="C89" s="7" t="s">
        <v>12</v>
      </c>
      <c r="D89" s="7" t="s">
        <v>300</v>
      </c>
      <c r="E89" s="7" t="s">
        <v>79</v>
      </c>
      <c r="F89" s="7" t="s">
        <v>121</v>
      </c>
      <c r="G89" s="7" t="s">
        <v>204</v>
      </c>
      <c r="H89" s="7"/>
      <c r="I89" s="7"/>
      <c r="J89" s="7" t="s">
        <v>203</v>
      </c>
      <c r="K89" s="7"/>
      <c r="L89" s="7"/>
      <c r="M89" s="7"/>
      <c r="N89" s="7"/>
      <c r="O89" s="7" t="s">
        <v>22</v>
      </c>
      <c r="P89" s="7"/>
      <c r="Q89" s="7" t="s">
        <v>202</v>
      </c>
    </row>
    <row r="90" spans="1:17" s="5" customFormat="1" ht="54.45" hidden="1" customHeight="1" x14ac:dyDescent="0.35">
      <c r="A90" s="49"/>
      <c r="B90" s="7" t="s">
        <v>303</v>
      </c>
      <c r="C90" s="19"/>
      <c r="D90" s="25" t="s">
        <v>304</v>
      </c>
      <c r="E90" s="19"/>
      <c r="F90" s="19"/>
      <c r="G90" s="19"/>
      <c r="H90" s="19"/>
      <c r="I90" s="19"/>
      <c r="J90" s="19"/>
      <c r="K90" s="19"/>
      <c r="L90" s="19"/>
      <c r="M90" s="19"/>
      <c r="N90" s="19"/>
      <c r="O90" s="19"/>
      <c r="P90" s="19"/>
      <c r="Q90" s="19"/>
    </row>
    <row r="91" spans="1:17" s="5" customFormat="1" ht="141.44999999999999" hidden="1" customHeight="1" x14ac:dyDescent="0.35">
      <c r="A91" s="49"/>
      <c r="B91" s="7" t="s">
        <v>305</v>
      </c>
      <c r="C91" s="7" t="s">
        <v>31</v>
      </c>
      <c r="D91" s="7" t="s">
        <v>306</v>
      </c>
      <c r="E91" s="7" t="s">
        <v>102</v>
      </c>
      <c r="F91" s="7" t="s">
        <v>23</v>
      </c>
      <c r="G91" s="7" t="s">
        <v>310</v>
      </c>
      <c r="H91" s="7"/>
      <c r="I91" s="7"/>
      <c r="J91" s="7"/>
      <c r="K91" s="7"/>
      <c r="L91" s="7" t="s">
        <v>308</v>
      </c>
      <c r="M91" s="7"/>
      <c r="N91" s="7"/>
      <c r="O91" s="7" t="s">
        <v>311</v>
      </c>
      <c r="P91" s="7" t="s">
        <v>312</v>
      </c>
      <c r="Q91" s="7" t="s">
        <v>309</v>
      </c>
    </row>
    <row r="92" spans="1:17" s="5" customFormat="1" hidden="1" x14ac:dyDescent="0.35">
      <c r="A92" s="50"/>
      <c r="B92" s="7" t="s">
        <v>8</v>
      </c>
      <c r="C92" s="7"/>
      <c r="D92" s="7" t="s">
        <v>307</v>
      </c>
      <c r="E92" s="7"/>
      <c r="F92" s="7"/>
      <c r="G92" s="7"/>
      <c r="H92" s="7"/>
      <c r="I92" s="7"/>
      <c r="J92" s="7"/>
      <c r="K92" s="7"/>
      <c r="L92" s="7"/>
      <c r="M92" s="7"/>
      <c r="N92" s="7"/>
      <c r="O92" s="7"/>
      <c r="P92" s="7"/>
      <c r="Q92" s="7"/>
    </row>
    <row r="93" spans="1:17" s="5" customFormat="1" hidden="1" x14ac:dyDescent="0.35">
      <c r="A93" s="21"/>
      <c r="B93" s="22"/>
      <c r="C93" s="22"/>
      <c r="D93" s="22"/>
      <c r="E93" s="22"/>
      <c r="F93" s="22"/>
      <c r="G93" s="22"/>
      <c r="H93" s="22"/>
      <c r="I93" s="22"/>
      <c r="J93" s="22"/>
      <c r="K93" s="22"/>
      <c r="L93" s="22"/>
      <c r="M93" s="22"/>
      <c r="N93" s="22"/>
      <c r="O93" s="22"/>
      <c r="P93" s="22"/>
      <c r="Q93" s="22"/>
    </row>
    <row r="94" spans="1:17" s="5" customFormat="1" ht="169.95" hidden="1" customHeight="1" x14ac:dyDescent="0.35">
      <c r="A94" s="48">
        <v>44714</v>
      </c>
      <c r="B94" s="7" t="s">
        <v>313</v>
      </c>
      <c r="C94" s="7" t="s">
        <v>31</v>
      </c>
      <c r="D94" s="7" t="s">
        <v>317</v>
      </c>
      <c r="E94" s="7" t="s">
        <v>10</v>
      </c>
      <c r="F94" s="7" t="s">
        <v>215</v>
      </c>
      <c r="G94" s="7" t="s">
        <v>277</v>
      </c>
      <c r="H94" s="7"/>
      <c r="I94" s="7"/>
      <c r="J94" s="7" t="s">
        <v>276</v>
      </c>
      <c r="K94" s="7"/>
      <c r="L94" s="7"/>
      <c r="M94" s="7"/>
      <c r="N94" s="7"/>
      <c r="O94" s="7" t="s">
        <v>22</v>
      </c>
      <c r="P94" s="7"/>
      <c r="Q94" s="7" t="s">
        <v>233</v>
      </c>
    </row>
    <row r="95" spans="1:17" s="5" customFormat="1" ht="183" hidden="1" customHeight="1" x14ac:dyDescent="0.35">
      <c r="A95" s="50"/>
      <c r="B95" s="7" t="s">
        <v>314</v>
      </c>
      <c r="C95" s="7" t="s">
        <v>31</v>
      </c>
      <c r="D95" s="7" t="s">
        <v>318</v>
      </c>
      <c r="E95" s="7" t="s">
        <v>102</v>
      </c>
      <c r="F95" s="7" t="s">
        <v>72</v>
      </c>
      <c r="G95" s="7" t="s">
        <v>315</v>
      </c>
      <c r="H95" s="7"/>
      <c r="I95" s="7" t="s">
        <v>316</v>
      </c>
      <c r="J95" s="7"/>
      <c r="K95" s="7"/>
      <c r="L95" s="7"/>
      <c r="M95" s="7"/>
      <c r="N95" s="7"/>
      <c r="O95" s="7" t="s">
        <v>22</v>
      </c>
      <c r="P95" s="7"/>
      <c r="Q95" s="7" t="s">
        <v>85</v>
      </c>
    </row>
    <row r="96" spans="1:17" s="5" customFormat="1" hidden="1" x14ac:dyDescent="0.35">
      <c r="A96" s="24"/>
      <c r="B96" s="7" t="s">
        <v>8</v>
      </c>
      <c r="C96" s="7"/>
      <c r="D96" s="7" t="s">
        <v>319</v>
      </c>
      <c r="E96" s="7"/>
      <c r="F96" s="7"/>
      <c r="G96" s="7"/>
      <c r="H96" s="7"/>
      <c r="I96" s="7"/>
      <c r="J96" s="7"/>
      <c r="K96" s="7"/>
      <c r="L96" s="7"/>
      <c r="M96" s="7"/>
      <c r="N96" s="7"/>
      <c r="O96" s="7"/>
      <c r="P96" s="7"/>
      <c r="Q96" s="7"/>
    </row>
    <row r="97" spans="1:17" s="5" customFormat="1" x14ac:dyDescent="0.35">
      <c r="A97" s="21"/>
      <c r="B97" s="22"/>
      <c r="C97" s="22"/>
      <c r="D97" s="22"/>
      <c r="E97" s="22"/>
      <c r="F97" s="22"/>
      <c r="G97" s="22"/>
      <c r="H97" s="22"/>
      <c r="I97" s="22"/>
      <c r="J97" s="22"/>
      <c r="K97" s="22"/>
      <c r="L97" s="22"/>
      <c r="M97" s="22"/>
      <c r="N97" s="22"/>
      <c r="O97" s="22"/>
      <c r="P97" s="22"/>
      <c r="Q97" s="22"/>
    </row>
    <row r="98" spans="1:17" s="5" customFormat="1" ht="148.5" customHeight="1" x14ac:dyDescent="0.35">
      <c r="A98" s="48">
        <v>44721</v>
      </c>
      <c r="B98" s="7" t="s">
        <v>355</v>
      </c>
      <c r="C98" s="7" t="s">
        <v>357</v>
      </c>
      <c r="D98" s="7" t="s">
        <v>356</v>
      </c>
      <c r="E98" s="7" t="s">
        <v>10</v>
      </c>
      <c r="F98" s="7" t="s">
        <v>23</v>
      </c>
      <c r="G98" s="7" t="s">
        <v>310</v>
      </c>
      <c r="H98" s="7"/>
      <c r="I98" s="7"/>
      <c r="J98" s="7"/>
      <c r="K98" s="7"/>
      <c r="L98" s="7" t="s">
        <v>383</v>
      </c>
      <c r="M98" s="7"/>
      <c r="N98" s="7"/>
      <c r="O98" s="15" t="s">
        <v>311</v>
      </c>
      <c r="P98" s="7" t="s">
        <v>312</v>
      </c>
      <c r="Q98" s="7" t="s">
        <v>309</v>
      </c>
    </row>
    <row r="99" spans="1:17" s="5" customFormat="1" ht="193.05" hidden="1" customHeight="1" x14ac:dyDescent="0.35">
      <c r="A99" s="49"/>
      <c r="B99" s="7" t="s">
        <v>394</v>
      </c>
      <c r="C99" s="7" t="s">
        <v>357</v>
      </c>
      <c r="D99" s="7" t="s">
        <v>358</v>
      </c>
      <c r="E99" s="7" t="s">
        <v>10</v>
      </c>
      <c r="F99" s="7" t="s">
        <v>13</v>
      </c>
      <c r="G99" s="7" t="s">
        <v>200</v>
      </c>
      <c r="H99" s="7"/>
      <c r="I99" s="7" t="s">
        <v>395</v>
      </c>
      <c r="J99" s="7"/>
      <c r="K99" s="7"/>
      <c r="L99" s="7"/>
      <c r="M99" s="7"/>
      <c r="N99" s="7"/>
      <c r="O99" s="7" t="s">
        <v>22</v>
      </c>
      <c r="P99" s="7"/>
      <c r="Q99" s="7" t="s">
        <v>396</v>
      </c>
    </row>
    <row r="100" spans="1:17" s="5" customFormat="1" ht="247.05" hidden="1" customHeight="1" x14ac:dyDescent="0.35">
      <c r="A100" s="49"/>
      <c r="B100" s="7" t="s">
        <v>359</v>
      </c>
      <c r="C100" s="7" t="s">
        <v>31</v>
      </c>
      <c r="D100" s="7" t="s">
        <v>360</v>
      </c>
      <c r="E100" s="7" t="s">
        <v>10</v>
      </c>
      <c r="F100" s="7" t="s">
        <v>361</v>
      </c>
      <c r="G100" s="7" t="s">
        <v>389</v>
      </c>
      <c r="H100" s="7" t="s">
        <v>388</v>
      </c>
      <c r="I100" s="7"/>
      <c r="J100" s="7"/>
      <c r="K100" s="7"/>
      <c r="L100" s="7"/>
      <c r="M100" s="7"/>
      <c r="N100" s="7"/>
      <c r="O100" s="7" t="s">
        <v>22</v>
      </c>
      <c r="P100" s="7"/>
      <c r="Q100" s="7" t="s">
        <v>387</v>
      </c>
    </row>
    <row r="101" spans="1:17" s="5" customFormat="1" ht="69.45" hidden="1" customHeight="1" x14ac:dyDescent="0.35">
      <c r="A101" s="49"/>
      <c r="B101" s="7" t="s">
        <v>362</v>
      </c>
      <c r="C101" s="7" t="s">
        <v>31</v>
      </c>
      <c r="D101" s="7" t="s">
        <v>363</v>
      </c>
      <c r="E101" s="7" t="s">
        <v>10</v>
      </c>
      <c r="F101" s="7" t="s">
        <v>173</v>
      </c>
      <c r="G101" s="7" t="s">
        <v>386</v>
      </c>
      <c r="H101" s="7"/>
      <c r="I101" s="7"/>
      <c r="J101" s="7"/>
      <c r="K101" s="7"/>
      <c r="L101" s="7" t="s">
        <v>385</v>
      </c>
      <c r="M101" s="7"/>
      <c r="N101" s="7"/>
      <c r="O101" s="7" t="s">
        <v>22</v>
      </c>
      <c r="P101" s="7"/>
      <c r="Q101" s="7" t="s">
        <v>384</v>
      </c>
    </row>
    <row r="102" spans="1:17" s="5" customFormat="1" ht="82.05" hidden="1" customHeight="1" x14ac:dyDescent="0.35">
      <c r="A102" s="49"/>
      <c r="B102" s="7" t="s">
        <v>364</v>
      </c>
      <c r="C102" s="7" t="s">
        <v>31</v>
      </c>
      <c r="D102" s="7" t="s">
        <v>365</v>
      </c>
      <c r="E102" s="7" t="s">
        <v>10</v>
      </c>
      <c r="F102" s="7" t="s">
        <v>72</v>
      </c>
      <c r="G102" s="7" t="s">
        <v>382</v>
      </c>
      <c r="H102" s="7"/>
      <c r="I102" s="7"/>
      <c r="J102" s="7" t="s">
        <v>381</v>
      </c>
      <c r="K102" s="7"/>
      <c r="L102" s="7"/>
      <c r="M102" s="7"/>
      <c r="N102" s="7"/>
      <c r="O102" s="7" t="s">
        <v>22</v>
      </c>
      <c r="P102" s="7"/>
      <c r="Q102" s="7" t="s">
        <v>380</v>
      </c>
    </row>
    <row r="103" spans="1:17" s="5" customFormat="1" ht="73.05" hidden="1" customHeight="1" x14ac:dyDescent="0.35">
      <c r="A103" s="49"/>
      <c r="B103" s="7" t="s">
        <v>366</v>
      </c>
      <c r="C103" s="7" t="s">
        <v>31</v>
      </c>
      <c r="D103" s="7" t="s">
        <v>367</v>
      </c>
      <c r="E103" s="7" t="s">
        <v>10</v>
      </c>
      <c r="F103" s="7" t="s">
        <v>55</v>
      </c>
      <c r="G103" s="7" t="s">
        <v>235</v>
      </c>
      <c r="H103" s="7"/>
      <c r="I103" s="7"/>
      <c r="J103" s="7" t="s">
        <v>391</v>
      </c>
      <c r="K103" s="7"/>
      <c r="L103" s="7"/>
      <c r="M103" s="7"/>
      <c r="N103" s="7"/>
      <c r="O103" s="7" t="s">
        <v>22</v>
      </c>
      <c r="P103" s="7"/>
      <c r="Q103" s="7" t="s">
        <v>390</v>
      </c>
    </row>
    <row r="104" spans="1:17" s="5" customFormat="1" ht="55.95" hidden="1" customHeight="1" x14ac:dyDescent="0.35">
      <c r="A104" s="49"/>
      <c r="B104" s="7" t="s">
        <v>303</v>
      </c>
      <c r="C104" s="7" t="s">
        <v>31</v>
      </c>
      <c r="D104" s="7" t="s">
        <v>368</v>
      </c>
      <c r="E104" s="7" t="s">
        <v>10</v>
      </c>
      <c r="F104" s="7" t="s">
        <v>121</v>
      </c>
      <c r="G104" s="7" t="s">
        <v>379</v>
      </c>
      <c r="H104" s="7"/>
      <c r="I104" s="7"/>
      <c r="J104" s="7" t="s">
        <v>377</v>
      </c>
      <c r="K104" s="7"/>
      <c r="L104" s="7"/>
      <c r="M104" s="7"/>
      <c r="N104" s="7"/>
      <c r="O104" s="7" t="s">
        <v>22</v>
      </c>
      <c r="P104" s="7"/>
      <c r="Q104" s="7" t="s">
        <v>378</v>
      </c>
    </row>
    <row r="105" spans="1:17" s="5" customFormat="1" ht="100.05" hidden="1" customHeight="1" x14ac:dyDescent="0.35">
      <c r="A105" s="49"/>
      <c r="B105" s="7" t="s">
        <v>369</v>
      </c>
      <c r="C105" s="7" t="s">
        <v>31</v>
      </c>
      <c r="D105" s="7" t="s">
        <v>370</v>
      </c>
      <c r="E105" s="7" t="s">
        <v>79</v>
      </c>
      <c r="F105" s="7" t="s">
        <v>226</v>
      </c>
      <c r="G105" s="7" t="s">
        <v>354</v>
      </c>
      <c r="H105" s="7" t="s">
        <v>294</v>
      </c>
      <c r="I105" s="7"/>
      <c r="J105" s="7"/>
      <c r="K105" s="7"/>
      <c r="L105" s="7"/>
      <c r="M105" s="7"/>
      <c r="N105" s="7"/>
      <c r="O105" s="7" t="s">
        <v>22</v>
      </c>
      <c r="P105" s="7"/>
      <c r="Q105" s="7" t="s">
        <v>387</v>
      </c>
    </row>
    <row r="106" spans="1:17" s="5" customFormat="1" ht="96" hidden="1" customHeight="1" x14ac:dyDescent="0.35">
      <c r="A106" s="49"/>
      <c r="B106" s="7" t="s">
        <v>335</v>
      </c>
      <c r="C106" s="7" t="s">
        <v>31</v>
      </c>
      <c r="D106" s="7" t="s">
        <v>371</v>
      </c>
      <c r="E106" s="7" t="s">
        <v>102</v>
      </c>
      <c r="F106" s="7" t="s">
        <v>52</v>
      </c>
      <c r="G106" s="7" t="s">
        <v>338</v>
      </c>
      <c r="H106" s="7"/>
      <c r="I106" s="7"/>
      <c r="J106" s="7"/>
      <c r="K106" s="7"/>
      <c r="L106" s="7" t="s">
        <v>337</v>
      </c>
      <c r="M106" s="7"/>
      <c r="N106" s="7"/>
      <c r="O106" s="7" t="s">
        <v>22</v>
      </c>
      <c r="P106" s="7"/>
      <c r="Q106" s="7" t="s">
        <v>392</v>
      </c>
    </row>
    <row r="107" spans="1:17" s="5" customFormat="1" ht="96" hidden="1" customHeight="1" x14ac:dyDescent="0.35">
      <c r="A107" s="49"/>
      <c r="B107" s="7" t="s">
        <v>339</v>
      </c>
      <c r="C107" s="7" t="s">
        <v>31</v>
      </c>
      <c r="D107" s="7" t="s">
        <v>371</v>
      </c>
      <c r="E107" s="7" t="s">
        <v>102</v>
      </c>
      <c r="F107" s="7" t="s">
        <v>52</v>
      </c>
      <c r="G107" s="7" t="s">
        <v>342</v>
      </c>
      <c r="H107" s="7"/>
      <c r="I107" s="7"/>
      <c r="J107" s="7"/>
      <c r="K107" s="7"/>
      <c r="L107" s="7" t="s">
        <v>341</v>
      </c>
      <c r="M107" s="7"/>
      <c r="N107" s="7"/>
      <c r="O107" s="7" t="s">
        <v>22</v>
      </c>
      <c r="P107" s="7"/>
      <c r="Q107" s="7" t="s">
        <v>393</v>
      </c>
    </row>
    <row r="108" spans="1:17" s="5" customFormat="1" ht="96" hidden="1" customHeight="1" x14ac:dyDescent="0.35">
      <c r="A108" s="49"/>
      <c r="B108" s="7" t="s">
        <v>372</v>
      </c>
      <c r="C108" s="7" t="s">
        <v>12</v>
      </c>
      <c r="D108" s="7" t="s">
        <v>373</v>
      </c>
      <c r="E108" s="7" t="s">
        <v>10</v>
      </c>
      <c r="F108" s="7" t="s">
        <v>72</v>
      </c>
      <c r="G108" s="7" t="s">
        <v>315</v>
      </c>
      <c r="H108" s="7"/>
      <c r="I108" s="7" t="s">
        <v>376</v>
      </c>
      <c r="J108" s="7"/>
      <c r="K108" s="7"/>
      <c r="L108" s="7"/>
      <c r="M108" s="7"/>
      <c r="N108" s="7"/>
      <c r="O108" s="7" t="s">
        <v>22</v>
      </c>
      <c r="P108" s="7"/>
      <c r="Q108" s="7" t="s">
        <v>375</v>
      </c>
    </row>
    <row r="109" spans="1:17" s="5" customFormat="1" ht="84.45" hidden="1" customHeight="1" x14ac:dyDescent="0.35">
      <c r="A109" s="50"/>
      <c r="B109" s="7" t="s">
        <v>8</v>
      </c>
      <c r="C109" s="7"/>
      <c r="D109" s="7" t="s">
        <v>374</v>
      </c>
      <c r="E109" s="7"/>
      <c r="F109" s="7"/>
      <c r="G109" s="7"/>
      <c r="H109" s="7"/>
      <c r="I109" s="7"/>
      <c r="J109" s="7"/>
      <c r="K109" s="7"/>
      <c r="L109" s="7"/>
      <c r="M109" s="7"/>
      <c r="N109" s="7"/>
      <c r="O109" s="7"/>
      <c r="P109" s="7"/>
      <c r="Q109" s="7"/>
    </row>
    <row r="110" spans="1:17" s="5" customFormat="1" x14ac:dyDescent="0.35">
      <c r="A110" s="21"/>
      <c r="B110" s="22"/>
      <c r="C110" s="22"/>
      <c r="D110" s="22"/>
      <c r="E110" s="22"/>
      <c r="F110" s="22"/>
      <c r="G110" s="22"/>
      <c r="H110" s="22"/>
      <c r="I110" s="22"/>
      <c r="J110" s="22"/>
      <c r="K110" s="22"/>
      <c r="L110" s="22"/>
      <c r="M110" s="22"/>
      <c r="N110" s="22"/>
      <c r="O110" s="22"/>
      <c r="P110" s="22"/>
      <c r="Q110" s="22"/>
    </row>
    <row r="111" spans="1:17" s="5" customFormat="1" ht="158.55000000000001" hidden="1" customHeight="1" x14ac:dyDescent="0.35">
      <c r="A111" s="48">
        <v>44728</v>
      </c>
      <c r="B111" s="7" t="s">
        <v>335</v>
      </c>
      <c r="C111" s="7" t="s">
        <v>12</v>
      </c>
      <c r="D111" s="7" t="s">
        <v>320</v>
      </c>
      <c r="E111" s="7" t="s">
        <v>79</v>
      </c>
      <c r="F111" s="7" t="s">
        <v>52</v>
      </c>
      <c r="G111" s="7" t="s">
        <v>338</v>
      </c>
      <c r="H111" s="7"/>
      <c r="I111" s="7"/>
      <c r="J111" s="7"/>
      <c r="K111" s="7"/>
      <c r="L111" s="7" t="s">
        <v>337</v>
      </c>
      <c r="M111" s="7"/>
      <c r="N111" s="7"/>
      <c r="O111" s="7" t="s">
        <v>22</v>
      </c>
      <c r="P111" s="7"/>
      <c r="Q111" s="7" t="s">
        <v>336</v>
      </c>
    </row>
    <row r="112" spans="1:17" s="5" customFormat="1" ht="166.05" hidden="1" customHeight="1" x14ac:dyDescent="0.35">
      <c r="A112" s="49"/>
      <c r="B112" s="7" t="s">
        <v>339</v>
      </c>
      <c r="C112" s="7" t="s">
        <v>12</v>
      </c>
      <c r="D112" s="7" t="s">
        <v>320</v>
      </c>
      <c r="E112" s="7" t="s">
        <v>79</v>
      </c>
      <c r="F112" s="7" t="s">
        <v>52</v>
      </c>
      <c r="G112" s="7" t="s">
        <v>342</v>
      </c>
      <c r="H112" s="7"/>
      <c r="I112" s="7"/>
      <c r="J112" s="7"/>
      <c r="K112" s="7"/>
      <c r="L112" s="7" t="s">
        <v>341</v>
      </c>
      <c r="M112" s="7"/>
      <c r="N112" s="7"/>
      <c r="O112" s="7" t="s">
        <v>22</v>
      </c>
      <c r="P112" s="7"/>
      <c r="Q112" s="7" t="s">
        <v>340</v>
      </c>
    </row>
    <row r="113" spans="1:17" s="5" customFormat="1" ht="117.45" hidden="1" customHeight="1" x14ac:dyDescent="0.35">
      <c r="A113" s="49"/>
      <c r="B113" s="7" t="s">
        <v>321</v>
      </c>
      <c r="C113" s="7" t="s">
        <v>12</v>
      </c>
      <c r="D113" s="7" t="s">
        <v>322</v>
      </c>
      <c r="E113" s="7" t="s">
        <v>102</v>
      </c>
      <c r="F113" s="7" t="s">
        <v>121</v>
      </c>
      <c r="G113" s="7" t="s">
        <v>207</v>
      </c>
      <c r="H113" s="7"/>
      <c r="I113" s="7"/>
      <c r="J113" s="7" t="s">
        <v>209</v>
      </c>
      <c r="K113" s="7"/>
      <c r="L113" s="7"/>
      <c r="M113" s="7"/>
      <c r="N113" s="7"/>
      <c r="O113" s="7" t="s">
        <v>22</v>
      </c>
      <c r="P113" s="7"/>
      <c r="Q113" s="7" t="s">
        <v>208</v>
      </c>
    </row>
    <row r="114" spans="1:17" s="5" customFormat="1" ht="116.55" hidden="1" customHeight="1" x14ac:dyDescent="0.35">
      <c r="A114" s="49"/>
      <c r="B114" s="7" t="s">
        <v>323</v>
      </c>
      <c r="C114" s="7" t="s">
        <v>12</v>
      </c>
      <c r="D114" s="7" t="s">
        <v>322</v>
      </c>
      <c r="E114" s="7" t="s">
        <v>102</v>
      </c>
      <c r="F114" s="7" t="s">
        <v>121</v>
      </c>
      <c r="G114" s="7" t="s">
        <v>207</v>
      </c>
      <c r="H114" s="7"/>
      <c r="I114" s="7"/>
      <c r="J114" s="7" t="s">
        <v>206</v>
      </c>
      <c r="K114" s="7"/>
      <c r="L114" s="7"/>
      <c r="M114" s="7"/>
      <c r="N114" s="7"/>
      <c r="O114" s="7" t="s">
        <v>22</v>
      </c>
      <c r="P114" s="7"/>
      <c r="Q114" s="7" t="s">
        <v>205</v>
      </c>
    </row>
    <row r="115" spans="1:17" s="5" customFormat="1" ht="124.95" hidden="1" customHeight="1" x14ac:dyDescent="0.35">
      <c r="A115" s="49"/>
      <c r="B115" s="7" t="s">
        <v>324</v>
      </c>
      <c r="C115" s="7" t="s">
        <v>12</v>
      </c>
      <c r="D115" s="7" t="s">
        <v>322</v>
      </c>
      <c r="E115" s="7" t="s">
        <v>102</v>
      </c>
      <c r="F115" s="7" t="s">
        <v>121</v>
      </c>
      <c r="G115" s="7" t="s">
        <v>204</v>
      </c>
      <c r="H115" s="7"/>
      <c r="I115" s="7"/>
      <c r="J115" s="7" t="s">
        <v>203</v>
      </c>
      <c r="K115" s="7"/>
      <c r="L115" s="7"/>
      <c r="M115" s="7"/>
      <c r="N115" s="7"/>
      <c r="O115" s="7" t="s">
        <v>22</v>
      </c>
      <c r="P115" s="7"/>
      <c r="Q115" s="7" t="s">
        <v>202</v>
      </c>
    </row>
    <row r="116" spans="1:17" s="5" customFormat="1" ht="178.95" hidden="1" customHeight="1" x14ac:dyDescent="0.35">
      <c r="A116" s="49"/>
      <c r="B116" s="7" t="s">
        <v>325</v>
      </c>
      <c r="C116" s="7" t="s">
        <v>31</v>
      </c>
      <c r="D116" s="7" t="s">
        <v>326</v>
      </c>
      <c r="E116" s="7" t="s">
        <v>102</v>
      </c>
      <c r="F116" s="7" t="s">
        <v>121</v>
      </c>
      <c r="G116" s="7" t="s">
        <v>352</v>
      </c>
      <c r="H116" s="7"/>
      <c r="I116" s="7" t="s">
        <v>351</v>
      </c>
      <c r="J116" s="7"/>
      <c r="K116" s="7"/>
      <c r="L116" s="7"/>
      <c r="M116" s="7"/>
      <c r="N116" s="7"/>
      <c r="O116" s="7" t="s">
        <v>22</v>
      </c>
      <c r="P116" s="7"/>
      <c r="Q116" s="7" t="s">
        <v>350</v>
      </c>
    </row>
    <row r="117" spans="1:17" s="5" customFormat="1" ht="116.55" hidden="1" customHeight="1" x14ac:dyDescent="0.35">
      <c r="A117" s="49"/>
      <c r="B117" s="7" t="s">
        <v>327</v>
      </c>
      <c r="C117" s="7" t="s">
        <v>31</v>
      </c>
      <c r="D117" s="7" t="s">
        <v>328</v>
      </c>
      <c r="E117" s="7" t="s">
        <v>10</v>
      </c>
      <c r="F117" s="7" t="s">
        <v>329</v>
      </c>
      <c r="G117" s="7" t="s">
        <v>281</v>
      </c>
      <c r="H117" s="7"/>
      <c r="I117" s="7" t="s">
        <v>349</v>
      </c>
      <c r="J117" s="7"/>
      <c r="K117" s="7"/>
      <c r="L117" s="7"/>
      <c r="M117" s="7"/>
      <c r="N117" s="7"/>
      <c r="O117" s="7" t="s">
        <v>22</v>
      </c>
      <c r="P117" s="7"/>
      <c r="Q117" s="7" t="s">
        <v>274</v>
      </c>
    </row>
    <row r="118" spans="1:17" s="5" customFormat="1" ht="83.55" hidden="1" customHeight="1" x14ac:dyDescent="0.35">
      <c r="A118" s="49"/>
      <c r="B118" s="7" t="s">
        <v>330</v>
      </c>
      <c r="C118" s="7" t="s">
        <v>31</v>
      </c>
      <c r="D118" s="7" t="s">
        <v>331</v>
      </c>
      <c r="E118" s="7" t="s">
        <v>102</v>
      </c>
      <c r="F118" s="7" t="s">
        <v>55</v>
      </c>
      <c r="G118" s="7" t="s">
        <v>344</v>
      </c>
      <c r="H118" s="7"/>
      <c r="I118" s="7"/>
      <c r="J118" s="7" t="s">
        <v>348</v>
      </c>
      <c r="K118" s="7"/>
      <c r="L118" s="7"/>
      <c r="M118" s="7"/>
      <c r="N118" s="7"/>
      <c r="O118" s="7" t="s">
        <v>22</v>
      </c>
      <c r="P118" s="7"/>
      <c r="Q118" s="7" t="s">
        <v>347</v>
      </c>
    </row>
    <row r="119" spans="1:17" s="5" customFormat="1" ht="130.05000000000001" hidden="1" customHeight="1" x14ac:dyDescent="0.35">
      <c r="A119" s="49"/>
      <c r="B119" s="7" t="s">
        <v>332</v>
      </c>
      <c r="C119" s="7" t="s">
        <v>31</v>
      </c>
      <c r="D119" s="7" t="s">
        <v>322</v>
      </c>
      <c r="E119" s="7" t="s">
        <v>102</v>
      </c>
      <c r="F119" s="7" t="s">
        <v>55</v>
      </c>
      <c r="G119" s="7" t="s">
        <v>344</v>
      </c>
      <c r="H119" s="7"/>
      <c r="I119" s="7"/>
      <c r="J119" s="7" t="s">
        <v>343</v>
      </c>
      <c r="K119" s="7"/>
      <c r="L119" s="7"/>
      <c r="M119" s="7"/>
      <c r="N119" s="7"/>
      <c r="O119" s="7" t="s">
        <v>345</v>
      </c>
      <c r="P119" s="7" t="s">
        <v>346</v>
      </c>
      <c r="Q119" s="7" t="s">
        <v>247</v>
      </c>
    </row>
    <row r="120" spans="1:17" s="5" customFormat="1" ht="130.05000000000001" hidden="1" customHeight="1" x14ac:dyDescent="0.35">
      <c r="A120" s="50"/>
      <c r="B120" s="7" t="s">
        <v>333</v>
      </c>
      <c r="C120" s="7" t="s">
        <v>12</v>
      </c>
      <c r="D120" s="7" t="s">
        <v>334</v>
      </c>
      <c r="E120" s="7" t="s">
        <v>10</v>
      </c>
      <c r="F120" s="7" t="s">
        <v>226</v>
      </c>
      <c r="G120" s="7" t="s">
        <v>354</v>
      </c>
      <c r="H120" s="7" t="s">
        <v>294</v>
      </c>
      <c r="I120" s="7"/>
      <c r="J120" s="7"/>
      <c r="K120" s="7"/>
      <c r="L120" s="7"/>
      <c r="M120" s="7"/>
      <c r="N120" s="7"/>
      <c r="O120" s="7" t="s">
        <v>22</v>
      </c>
      <c r="P120" s="7"/>
      <c r="Q120" s="7" t="s">
        <v>353</v>
      </c>
    </row>
    <row r="121" spans="1:17" s="5" customFormat="1" ht="19.95" customHeight="1" x14ac:dyDescent="0.35">
      <c r="A121" s="21"/>
      <c r="B121" s="22"/>
      <c r="C121" s="22"/>
      <c r="D121" s="22"/>
      <c r="E121" s="22"/>
      <c r="F121" s="22"/>
      <c r="G121" s="22"/>
      <c r="H121" s="22"/>
      <c r="I121" s="22"/>
      <c r="J121" s="22"/>
      <c r="K121" s="22"/>
      <c r="L121" s="22"/>
      <c r="M121" s="22"/>
      <c r="N121" s="22"/>
      <c r="O121" s="22"/>
      <c r="P121" s="22"/>
      <c r="Q121" s="22"/>
    </row>
    <row r="122" spans="1:17" s="5" customFormat="1" ht="205.05" hidden="1" customHeight="1" x14ac:dyDescent="0.35">
      <c r="A122" s="48">
        <v>44735</v>
      </c>
      <c r="B122" s="7" t="s">
        <v>397</v>
      </c>
      <c r="C122" s="7" t="s">
        <v>31</v>
      </c>
      <c r="D122" s="7" t="s">
        <v>398</v>
      </c>
      <c r="E122" s="7" t="s">
        <v>79</v>
      </c>
      <c r="F122" s="7" t="s">
        <v>121</v>
      </c>
      <c r="G122" s="7" t="s">
        <v>207</v>
      </c>
      <c r="H122" s="7"/>
      <c r="I122" s="7"/>
      <c r="J122" s="7" t="s">
        <v>415</v>
      </c>
      <c r="K122" s="7"/>
      <c r="L122" s="7"/>
      <c r="M122" s="7"/>
      <c r="N122" s="7"/>
      <c r="O122" s="7" t="s">
        <v>22</v>
      </c>
      <c r="P122" s="7"/>
      <c r="Q122" s="7" t="s">
        <v>416</v>
      </c>
    </row>
    <row r="123" spans="1:17" s="5" customFormat="1" ht="180" hidden="1" x14ac:dyDescent="0.35">
      <c r="A123" s="49"/>
      <c r="B123" s="7" t="s">
        <v>399</v>
      </c>
      <c r="C123" s="7" t="s">
        <v>31</v>
      </c>
      <c r="D123" s="7" t="s">
        <v>398</v>
      </c>
      <c r="E123" s="7" t="s">
        <v>79</v>
      </c>
      <c r="F123" s="7" t="s">
        <v>400</v>
      </c>
      <c r="G123" s="7" t="s">
        <v>207</v>
      </c>
      <c r="H123" s="7"/>
      <c r="I123" s="7"/>
      <c r="J123" s="7" t="s">
        <v>417</v>
      </c>
      <c r="K123" s="7"/>
      <c r="L123" s="7"/>
      <c r="M123" s="7"/>
      <c r="N123" s="7"/>
      <c r="O123" s="7" t="s">
        <v>22</v>
      </c>
      <c r="P123" s="7"/>
      <c r="Q123" s="7" t="s">
        <v>418</v>
      </c>
    </row>
    <row r="124" spans="1:17" s="5" customFormat="1" ht="171" hidden="1" customHeight="1" x14ac:dyDescent="0.35">
      <c r="A124" s="49"/>
      <c r="B124" s="7" t="s">
        <v>401</v>
      </c>
      <c r="C124" s="7" t="s">
        <v>31</v>
      </c>
      <c r="D124" s="7" t="s">
        <v>402</v>
      </c>
      <c r="E124" s="7" t="s">
        <v>79</v>
      </c>
      <c r="F124" s="7" t="s">
        <v>403</v>
      </c>
      <c r="G124" s="7" t="s">
        <v>421</v>
      </c>
      <c r="H124" s="7"/>
      <c r="I124" s="7"/>
      <c r="J124" s="7"/>
      <c r="K124" s="7" t="s">
        <v>422</v>
      </c>
      <c r="L124" s="7"/>
      <c r="M124" s="7"/>
      <c r="N124" s="7"/>
      <c r="O124" s="7" t="s">
        <v>22</v>
      </c>
      <c r="P124" s="7"/>
      <c r="Q124" s="7" t="s">
        <v>423</v>
      </c>
    </row>
    <row r="125" spans="1:17" s="5" customFormat="1" ht="73.05" hidden="1" customHeight="1" x14ac:dyDescent="0.35">
      <c r="A125" s="49"/>
      <c r="B125" s="7" t="s">
        <v>404</v>
      </c>
      <c r="C125" s="7" t="s">
        <v>31</v>
      </c>
      <c r="D125" s="7" t="s">
        <v>405</v>
      </c>
      <c r="E125" s="7" t="s">
        <v>10</v>
      </c>
      <c r="F125" s="7" t="s">
        <v>406</v>
      </c>
      <c r="G125" s="7" t="s">
        <v>421</v>
      </c>
      <c r="H125" s="7"/>
      <c r="I125" s="7"/>
      <c r="J125" s="7"/>
      <c r="K125" s="7" t="s">
        <v>420</v>
      </c>
      <c r="L125" s="7"/>
      <c r="M125" s="7"/>
      <c r="N125" s="7"/>
      <c r="O125" s="7" t="s">
        <v>22</v>
      </c>
      <c r="P125" s="7"/>
      <c r="Q125" s="7" t="s">
        <v>419</v>
      </c>
    </row>
    <row r="126" spans="1:17" s="5" customFormat="1" ht="67.95" customHeight="1" x14ac:dyDescent="0.35">
      <c r="A126" s="49"/>
      <c r="B126" s="7" t="s">
        <v>407</v>
      </c>
      <c r="C126" s="7" t="s">
        <v>12</v>
      </c>
      <c r="D126" s="7" t="s">
        <v>408</v>
      </c>
      <c r="E126" s="7" t="s">
        <v>10</v>
      </c>
      <c r="F126" s="7" t="s">
        <v>55</v>
      </c>
      <c r="G126" s="7" t="s">
        <v>344</v>
      </c>
      <c r="H126" s="7"/>
      <c r="I126" s="7"/>
      <c r="J126" s="7" t="s">
        <v>343</v>
      </c>
      <c r="K126" s="7"/>
      <c r="L126" s="7"/>
      <c r="M126" s="7"/>
      <c r="N126" s="7"/>
      <c r="O126" s="15" t="s">
        <v>345</v>
      </c>
      <c r="P126" s="7" t="s">
        <v>346</v>
      </c>
      <c r="Q126" s="7" t="s">
        <v>282</v>
      </c>
    </row>
    <row r="127" spans="1:17" s="5" customFormat="1" ht="72" hidden="1" customHeight="1" x14ac:dyDescent="0.35">
      <c r="A127" s="49"/>
      <c r="B127" s="7" t="s">
        <v>409</v>
      </c>
      <c r="C127" s="7" t="s">
        <v>12</v>
      </c>
      <c r="D127" s="7" t="s">
        <v>408</v>
      </c>
      <c r="E127" s="7" t="s">
        <v>10</v>
      </c>
      <c r="F127" s="7" t="s">
        <v>121</v>
      </c>
      <c r="G127" s="7" t="s">
        <v>207</v>
      </c>
      <c r="H127" s="7"/>
      <c r="I127" s="7"/>
      <c r="J127" s="7" t="s">
        <v>209</v>
      </c>
      <c r="K127" s="7"/>
      <c r="L127" s="7"/>
      <c r="M127" s="7"/>
      <c r="N127" s="7"/>
      <c r="O127" s="7" t="s">
        <v>22</v>
      </c>
      <c r="P127" s="7"/>
      <c r="Q127" s="7" t="s">
        <v>282</v>
      </c>
    </row>
    <row r="128" spans="1:17" s="5" customFormat="1" ht="72" hidden="1" customHeight="1" x14ac:dyDescent="0.35">
      <c r="A128" s="49"/>
      <c r="B128" s="7" t="s">
        <v>410</v>
      </c>
      <c r="C128" s="7" t="s">
        <v>12</v>
      </c>
      <c r="D128" s="7" t="s">
        <v>408</v>
      </c>
      <c r="E128" s="7" t="s">
        <v>10</v>
      </c>
      <c r="F128" s="7" t="s">
        <v>121</v>
      </c>
      <c r="G128" s="7" t="s">
        <v>207</v>
      </c>
      <c r="H128" s="7"/>
      <c r="I128" s="7"/>
      <c r="J128" s="7" t="s">
        <v>206</v>
      </c>
      <c r="K128" s="7"/>
      <c r="L128" s="7"/>
      <c r="M128" s="7"/>
      <c r="N128" s="7"/>
      <c r="O128" s="7" t="s">
        <v>22</v>
      </c>
      <c r="P128" s="7"/>
      <c r="Q128" s="7" t="s">
        <v>424</v>
      </c>
    </row>
    <row r="129" spans="1:17" s="5" customFormat="1" ht="70.5" hidden="1" customHeight="1" x14ac:dyDescent="0.35">
      <c r="A129" s="49"/>
      <c r="B129" s="7" t="s">
        <v>411</v>
      </c>
      <c r="C129" s="7" t="s">
        <v>12</v>
      </c>
      <c r="D129" s="7" t="s">
        <v>408</v>
      </c>
      <c r="E129" s="7" t="s">
        <v>10</v>
      </c>
      <c r="F129" s="7" t="s">
        <v>121</v>
      </c>
      <c r="G129" s="7" t="s">
        <v>204</v>
      </c>
      <c r="H129" s="7"/>
      <c r="I129" s="7"/>
      <c r="J129" s="7" t="s">
        <v>203</v>
      </c>
      <c r="K129" s="7"/>
      <c r="L129" s="7"/>
      <c r="M129" s="7"/>
      <c r="N129" s="7"/>
      <c r="O129" s="7" t="s">
        <v>22</v>
      </c>
      <c r="P129" s="7"/>
      <c r="Q129" s="7" t="s">
        <v>202</v>
      </c>
    </row>
    <row r="130" spans="1:17" s="5" customFormat="1" ht="69.45" hidden="1" customHeight="1" x14ac:dyDescent="0.35">
      <c r="A130" s="49"/>
      <c r="B130" s="7" t="s">
        <v>412</v>
      </c>
      <c r="C130" s="7" t="s">
        <v>12</v>
      </c>
      <c r="D130" s="7" t="s">
        <v>408</v>
      </c>
      <c r="E130" s="7" t="s">
        <v>10</v>
      </c>
      <c r="F130" s="7" t="s">
        <v>55</v>
      </c>
      <c r="G130" s="7" t="s">
        <v>344</v>
      </c>
      <c r="H130" s="7"/>
      <c r="I130" s="7"/>
      <c r="J130" s="7" t="s">
        <v>348</v>
      </c>
      <c r="K130" s="7"/>
      <c r="L130" s="7"/>
      <c r="M130" s="7"/>
      <c r="N130" s="7"/>
      <c r="O130" s="7" t="s">
        <v>22</v>
      </c>
      <c r="P130" s="7"/>
      <c r="Q130" s="7" t="s">
        <v>347</v>
      </c>
    </row>
    <row r="131" spans="1:17" s="5" customFormat="1" ht="84.45" hidden="1" customHeight="1" x14ac:dyDescent="0.35">
      <c r="A131" s="49"/>
      <c r="B131" s="7" t="s">
        <v>413</v>
      </c>
      <c r="C131" s="7" t="s">
        <v>31</v>
      </c>
      <c r="D131" s="7" t="s">
        <v>10</v>
      </c>
      <c r="E131" s="7" t="s">
        <v>10</v>
      </c>
      <c r="F131" s="7" t="s">
        <v>215</v>
      </c>
      <c r="G131" s="7" t="s">
        <v>427</v>
      </c>
      <c r="H131" s="7"/>
      <c r="I131" s="7"/>
      <c r="J131" s="7" t="s">
        <v>426</v>
      </c>
      <c r="K131" s="7"/>
      <c r="L131" s="7"/>
      <c r="M131" s="7"/>
      <c r="N131" s="7"/>
      <c r="O131" s="7" t="s">
        <v>22</v>
      </c>
      <c r="P131" s="7"/>
      <c r="Q131" s="7" t="s">
        <v>425</v>
      </c>
    </row>
    <row r="132" spans="1:17" s="5" customFormat="1" ht="72" hidden="1" x14ac:dyDescent="0.35">
      <c r="A132" s="50"/>
      <c r="B132" s="7" t="s">
        <v>8</v>
      </c>
      <c r="C132" s="7"/>
      <c r="D132" s="7" t="s">
        <v>414</v>
      </c>
      <c r="E132" s="7"/>
      <c r="F132" s="7"/>
      <c r="G132" s="7"/>
      <c r="H132" s="7"/>
      <c r="I132" s="7"/>
      <c r="J132" s="7"/>
      <c r="K132" s="7"/>
      <c r="L132" s="7"/>
      <c r="M132" s="7"/>
      <c r="N132" s="7"/>
      <c r="O132" s="7"/>
      <c r="P132" s="7"/>
      <c r="Q132" s="7"/>
    </row>
    <row r="133" spans="1:17" s="5" customFormat="1" x14ac:dyDescent="0.35">
      <c r="A133" s="21"/>
      <c r="B133" s="22"/>
      <c r="C133" s="22"/>
      <c r="D133" s="22"/>
      <c r="E133" s="22"/>
      <c r="F133" s="22"/>
      <c r="G133" s="22"/>
      <c r="H133" s="22"/>
      <c r="I133" s="22"/>
      <c r="J133" s="22"/>
      <c r="K133" s="22"/>
      <c r="L133" s="22"/>
      <c r="M133" s="22"/>
      <c r="N133" s="22"/>
      <c r="O133" s="22"/>
      <c r="P133" s="22"/>
      <c r="Q133" s="22"/>
    </row>
    <row r="134" spans="1:17" s="5" customFormat="1" ht="111.45" hidden="1" customHeight="1" x14ac:dyDescent="0.35">
      <c r="A134" s="48">
        <v>44742</v>
      </c>
      <c r="B134" s="7" t="s">
        <v>428</v>
      </c>
      <c r="C134" s="7" t="s">
        <v>12</v>
      </c>
      <c r="D134" s="7" t="s">
        <v>429</v>
      </c>
      <c r="E134" s="7" t="s">
        <v>79</v>
      </c>
      <c r="F134" s="7" t="s">
        <v>13</v>
      </c>
      <c r="G134" s="7" t="s">
        <v>447</v>
      </c>
      <c r="H134" s="7"/>
      <c r="I134" s="7" t="s">
        <v>257</v>
      </c>
      <c r="J134" s="7"/>
      <c r="K134" s="7"/>
      <c r="L134" s="7"/>
      <c r="M134" s="7"/>
      <c r="N134" s="7"/>
      <c r="O134" s="7" t="s">
        <v>22</v>
      </c>
      <c r="P134" s="7"/>
      <c r="Q134" s="7" t="s">
        <v>24</v>
      </c>
    </row>
    <row r="135" spans="1:17" s="5" customFormat="1" ht="166.05" hidden="1" customHeight="1" x14ac:dyDescent="0.35">
      <c r="A135" s="49"/>
      <c r="B135" s="7" t="s">
        <v>430</v>
      </c>
      <c r="C135" s="7" t="s">
        <v>31</v>
      </c>
      <c r="D135" s="7" t="s">
        <v>431</v>
      </c>
      <c r="E135" s="7" t="s">
        <v>102</v>
      </c>
      <c r="F135" s="7" t="s">
        <v>223</v>
      </c>
      <c r="G135" s="7" t="s">
        <v>450</v>
      </c>
      <c r="H135" s="7"/>
      <c r="I135" s="7" t="s">
        <v>449</v>
      </c>
      <c r="J135" s="7"/>
      <c r="K135" s="7"/>
      <c r="L135" s="7"/>
      <c r="M135" s="7"/>
      <c r="N135" s="7"/>
      <c r="O135" s="7" t="s">
        <v>22</v>
      </c>
      <c r="P135" s="7"/>
      <c r="Q135" s="7" t="s">
        <v>448</v>
      </c>
    </row>
    <row r="136" spans="1:17" s="5" customFormat="1" ht="152.55000000000001" hidden="1" customHeight="1" x14ac:dyDescent="0.35">
      <c r="A136" s="49"/>
      <c r="B136" s="7" t="s">
        <v>432</v>
      </c>
      <c r="C136" s="7" t="s">
        <v>31</v>
      </c>
      <c r="D136" s="7" t="s">
        <v>431</v>
      </c>
      <c r="E136" s="7" t="s">
        <v>102</v>
      </c>
      <c r="F136" s="7" t="s">
        <v>223</v>
      </c>
      <c r="G136" s="7" t="s">
        <v>450</v>
      </c>
      <c r="H136" s="7"/>
      <c r="I136" s="7" t="s">
        <v>449</v>
      </c>
      <c r="J136" s="7"/>
      <c r="K136" s="7"/>
      <c r="L136" s="7"/>
      <c r="M136" s="7"/>
      <c r="N136" s="7"/>
      <c r="O136" s="7" t="s">
        <v>22</v>
      </c>
      <c r="P136" s="7"/>
      <c r="Q136" s="7" t="s">
        <v>282</v>
      </c>
    </row>
    <row r="137" spans="1:17" s="5" customFormat="1" ht="111.45" hidden="1" customHeight="1" x14ac:dyDescent="0.35">
      <c r="A137" s="49"/>
      <c r="B137" s="7" t="s">
        <v>433</v>
      </c>
      <c r="C137" s="7" t="s">
        <v>31</v>
      </c>
      <c r="D137" s="7" t="s">
        <v>434</v>
      </c>
      <c r="E137" s="7" t="s">
        <v>102</v>
      </c>
      <c r="F137" s="7" t="s">
        <v>223</v>
      </c>
      <c r="G137" s="7" t="s">
        <v>450</v>
      </c>
      <c r="H137" s="7"/>
      <c r="I137" s="7" t="s">
        <v>452</v>
      </c>
      <c r="J137" s="7"/>
      <c r="K137" s="7"/>
      <c r="L137" s="7"/>
      <c r="M137" s="7"/>
      <c r="N137" s="7"/>
      <c r="O137" s="7" t="s">
        <v>22</v>
      </c>
      <c r="P137" s="7"/>
      <c r="Q137" s="7" t="s">
        <v>451</v>
      </c>
    </row>
    <row r="138" spans="1:17" s="5" customFormat="1" ht="193.95" hidden="1" customHeight="1" x14ac:dyDescent="0.35">
      <c r="A138" s="49"/>
      <c r="B138" s="7" t="s">
        <v>435</v>
      </c>
      <c r="C138" s="7" t="s">
        <v>31</v>
      </c>
      <c r="D138" s="7" t="s">
        <v>436</v>
      </c>
      <c r="E138" s="7" t="s">
        <v>79</v>
      </c>
      <c r="F138" s="7" t="s">
        <v>72</v>
      </c>
      <c r="G138" s="7">
        <v>113316</v>
      </c>
      <c r="H138" s="7"/>
      <c r="I138" s="7"/>
      <c r="J138" s="7" t="s">
        <v>454</v>
      </c>
      <c r="K138" s="7"/>
      <c r="L138" s="7"/>
      <c r="M138" s="7"/>
      <c r="N138" s="7"/>
      <c r="O138" s="7" t="s">
        <v>22</v>
      </c>
      <c r="P138" s="7"/>
      <c r="Q138" s="7" t="s">
        <v>453</v>
      </c>
    </row>
    <row r="139" spans="1:17" s="5" customFormat="1" ht="192" hidden="1" customHeight="1" x14ac:dyDescent="0.35">
      <c r="A139" s="49"/>
      <c r="B139" s="7" t="s">
        <v>437</v>
      </c>
      <c r="C139" s="7" t="s">
        <v>31</v>
      </c>
      <c r="D139" s="7" t="s">
        <v>467</v>
      </c>
      <c r="E139" s="7" t="s">
        <v>10</v>
      </c>
      <c r="F139" s="7" t="s">
        <v>438</v>
      </c>
      <c r="G139" s="7" t="s">
        <v>460</v>
      </c>
      <c r="H139" s="7"/>
      <c r="I139" s="7"/>
      <c r="J139" s="7" t="s">
        <v>459</v>
      </c>
      <c r="K139" s="7"/>
      <c r="L139" s="7"/>
      <c r="M139" s="7"/>
      <c r="N139" s="7"/>
      <c r="O139" s="7" t="s">
        <v>22</v>
      </c>
      <c r="P139" s="7"/>
      <c r="Q139" s="7" t="s">
        <v>458</v>
      </c>
    </row>
    <row r="140" spans="1:17" s="5" customFormat="1" ht="88.5" hidden="1" customHeight="1" x14ac:dyDescent="0.35">
      <c r="A140" s="49"/>
      <c r="B140" s="7" t="s">
        <v>439</v>
      </c>
      <c r="C140" s="7" t="s">
        <v>31</v>
      </c>
      <c r="D140" s="7" t="s">
        <v>440</v>
      </c>
      <c r="E140" s="7" t="s">
        <v>10</v>
      </c>
      <c r="F140" s="7" t="s">
        <v>441</v>
      </c>
      <c r="G140" s="7" t="s">
        <v>457</v>
      </c>
      <c r="H140" s="7"/>
      <c r="I140" s="7"/>
      <c r="J140" s="7"/>
      <c r="K140" s="7"/>
      <c r="L140" s="7" t="s">
        <v>456</v>
      </c>
      <c r="M140" s="7"/>
      <c r="N140" s="7"/>
      <c r="O140" s="7" t="s">
        <v>22</v>
      </c>
      <c r="P140" s="7"/>
      <c r="Q140" s="7" t="s">
        <v>455</v>
      </c>
    </row>
    <row r="141" spans="1:17" s="5" customFormat="1" ht="149.55000000000001" hidden="1" customHeight="1" x14ac:dyDescent="0.35">
      <c r="A141" s="49"/>
      <c r="B141" s="7" t="s">
        <v>442</v>
      </c>
      <c r="C141" s="7" t="s">
        <v>31</v>
      </c>
      <c r="D141" s="7" t="s">
        <v>443</v>
      </c>
      <c r="E141" s="7" t="s">
        <v>10</v>
      </c>
      <c r="F141" s="7" t="s">
        <v>438</v>
      </c>
      <c r="G141" s="7" t="s">
        <v>463</v>
      </c>
      <c r="H141" s="7"/>
      <c r="I141" s="7"/>
      <c r="J141" s="7" t="s">
        <v>462</v>
      </c>
      <c r="K141" s="7"/>
      <c r="L141" s="7"/>
      <c r="M141" s="7"/>
      <c r="N141" s="7"/>
      <c r="O141" s="7" t="s">
        <v>22</v>
      </c>
      <c r="P141" s="7"/>
      <c r="Q141" s="7" t="s">
        <v>461</v>
      </c>
    </row>
    <row r="142" spans="1:17" s="5" customFormat="1" ht="162" hidden="1" x14ac:dyDescent="0.35">
      <c r="A142" s="49"/>
      <c r="B142" s="7" t="s">
        <v>444</v>
      </c>
      <c r="C142" s="7" t="s">
        <v>31</v>
      </c>
      <c r="D142" s="7" t="s">
        <v>445</v>
      </c>
      <c r="E142" s="7" t="s">
        <v>10</v>
      </c>
      <c r="F142" s="7" t="s">
        <v>223</v>
      </c>
      <c r="G142" s="7" t="s">
        <v>466</v>
      </c>
      <c r="H142" s="7"/>
      <c r="I142" s="7"/>
      <c r="J142" s="7" t="s">
        <v>465</v>
      </c>
      <c r="K142" s="7"/>
      <c r="L142" s="7"/>
      <c r="M142" s="7"/>
      <c r="N142" s="7"/>
      <c r="O142" s="7" t="s">
        <v>22</v>
      </c>
      <c r="P142" s="7"/>
      <c r="Q142" s="7" t="s">
        <v>464</v>
      </c>
    </row>
    <row r="143" spans="1:17" s="5" customFormat="1" ht="288" hidden="1" customHeight="1" x14ac:dyDescent="0.35">
      <c r="A143" s="50"/>
      <c r="B143" s="7" t="s">
        <v>8</v>
      </c>
      <c r="C143" s="7"/>
      <c r="D143" s="7" t="s">
        <v>446</v>
      </c>
      <c r="E143" s="7"/>
      <c r="F143" s="7"/>
      <c r="G143" s="7"/>
      <c r="H143" s="7"/>
      <c r="I143" s="7"/>
      <c r="J143" s="7"/>
      <c r="K143" s="7"/>
      <c r="L143" s="7"/>
      <c r="M143" s="7"/>
      <c r="N143" s="7"/>
      <c r="O143" s="7"/>
      <c r="P143" s="7"/>
      <c r="Q143" s="7"/>
    </row>
    <row r="144" spans="1:17" s="5" customFormat="1" x14ac:dyDescent="0.35">
      <c r="A144" s="10"/>
      <c r="B144" s="11"/>
      <c r="C144" s="11"/>
      <c r="D144" s="11"/>
      <c r="E144" s="11"/>
      <c r="F144" s="11"/>
      <c r="G144" s="11"/>
      <c r="H144" s="11"/>
      <c r="I144" s="11"/>
      <c r="J144" s="11"/>
      <c r="K144" s="11"/>
      <c r="L144" s="11"/>
      <c r="M144" s="11"/>
      <c r="N144" s="11"/>
      <c r="O144" s="11"/>
      <c r="P144" s="11"/>
      <c r="Q144" s="11"/>
    </row>
    <row r="145" spans="1:17" s="5" customFormat="1" ht="117.45" hidden="1" customHeight="1" x14ac:dyDescent="0.35">
      <c r="A145" s="48">
        <v>44749</v>
      </c>
      <c r="B145" s="7" t="s">
        <v>468</v>
      </c>
      <c r="C145" s="7" t="s">
        <v>12</v>
      </c>
      <c r="D145" s="7" t="s">
        <v>469</v>
      </c>
      <c r="E145" s="7" t="s">
        <v>10</v>
      </c>
      <c r="F145" s="7" t="s">
        <v>470</v>
      </c>
      <c r="G145" s="7" t="s">
        <v>352</v>
      </c>
      <c r="H145" s="7"/>
      <c r="I145" s="7" t="s">
        <v>351</v>
      </c>
      <c r="J145" s="7"/>
      <c r="K145" s="7"/>
      <c r="L145" s="7"/>
      <c r="M145" s="7"/>
      <c r="N145" s="7"/>
      <c r="O145" s="7" t="s">
        <v>22</v>
      </c>
      <c r="P145" s="7"/>
      <c r="Q145" s="7" t="s">
        <v>478</v>
      </c>
    </row>
    <row r="146" spans="1:17" s="5" customFormat="1" ht="149.55000000000001" hidden="1" customHeight="1" x14ac:dyDescent="0.35">
      <c r="A146" s="49"/>
      <c r="B146" s="7" t="s">
        <v>471</v>
      </c>
      <c r="C146" s="7" t="s">
        <v>31</v>
      </c>
      <c r="D146" s="7" t="s">
        <v>472</v>
      </c>
      <c r="E146" s="7" t="s">
        <v>79</v>
      </c>
      <c r="F146" s="7" t="s">
        <v>438</v>
      </c>
      <c r="G146" s="7" t="s">
        <v>481</v>
      </c>
      <c r="H146" s="7"/>
      <c r="I146" s="7"/>
      <c r="J146" s="7" t="s">
        <v>480</v>
      </c>
      <c r="K146" s="7"/>
      <c r="L146" s="7"/>
      <c r="M146" s="7"/>
      <c r="N146" s="7"/>
      <c r="O146" s="7" t="s">
        <v>22</v>
      </c>
      <c r="P146" s="7"/>
      <c r="Q146" s="7" t="s">
        <v>479</v>
      </c>
    </row>
    <row r="147" spans="1:17" s="5" customFormat="1" ht="229.05" hidden="1" customHeight="1" x14ac:dyDescent="0.35">
      <c r="A147" s="49"/>
      <c r="B147" s="7" t="s">
        <v>473</v>
      </c>
      <c r="C147" s="7" t="s">
        <v>31</v>
      </c>
      <c r="D147" s="7" t="s">
        <v>474</v>
      </c>
      <c r="E147" s="7" t="s">
        <v>79</v>
      </c>
      <c r="F147" s="7" t="s">
        <v>72</v>
      </c>
      <c r="G147" s="7" t="s">
        <v>484</v>
      </c>
      <c r="H147" s="7"/>
      <c r="I147" s="7"/>
      <c r="J147" s="7" t="s">
        <v>483</v>
      </c>
      <c r="K147" s="7"/>
      <c r="L147" s="7"/>
      <c r="M147" s="7"/>
      <c r="N147" s="7"/>
      <c r="O147" s="7" t="s">
        <v>22</v>
      </c>
      <c r="P147" s="7"/>
      <c r="Q147" s="7" t="s">
        <v>482</v>
      </c>
    </row>
    <row r="148" spans="1:17" s="5" customFormat="1" ht="93.45" hidden="1" customHeight="1" x14ac:dyDescent="0.35">
      <c r="A148" s="49"/>
      <c r="B148" s="7" t="s">
        <v>475</v>
      </c>
      <c r="C148" s="7" t="s">
        <v>12</v>
      </c>
      <c r="D148" s="7" t="s">
        <v>476</v>
      </c>
      <c r="E148" s="7" t="s">
        <v>10</v>
      </c>
      <c r="F148" s="7" t="s">
        <v>72</v>
      </c>
      <c r="G148" s="7">
        <v>113316</v>
      </c>
      <c r="H148" s="7"/>
      <c r="I148" s="7"/>
      <c r="J148" s="7" t="s">
        <v>454</v>
      </c>
      <c r="K148" s="7"/>
      <c r="L148" s="7"/>
      <c r="M148" s="7"/>
      <c r="N148" s="7"/>
      <c r="O148" s="7" t="s">
        <v>22</v>
      </c>
      <c r="P148" s="7"/>
      <c r="Q148" s="7" t="s">
        <v>479</v>
      </c>
    </row>
    <row r="149" spans="1:17" s="5" customFormat="1" ht="67.05" hidden="1" customHeight="1" x14ac:dyDescent="0.35">
      <c r="A149" s="50"/>
      <c r="B149" s="7" t="s">
        <v>8</v>
      </c>
      <c r="C149" s="7"/>
      <c r="D149" s="7" t="s">
        <v>477</v>
      </c>
      <c r="E149" s="7"/>
      <c r="F149" s="7"/>
      <c r="G149" s="7"/>
      <c r="H149" s="7"/>
      <c r="I149" s="7"/>
      <c r="J149" s="7"/>
      <c r="K149" s="7"/>
      <c r="L149" s="7"/>
      <c r="M149" s="7"/>
      <c r="N149" s="7"/>
      <c r="O149" s="7"/>
      <c r="P149" s="7"/>
      <c r="Q149" s="7"/>
    </row>
    <row r="150" spans="1:17" s="5" customFormat="1" hidden="1" x14ac:dyDescent="0.35">
      <c r="A150" s="10"/>
      <c r="B150" s="11"/>
      <c r="C150" s="11"/>
      <c r="D150" s="11"/>
      <c r="E150" s="11"/>
      <c r="F150" s="11"/>
      <c r="G150" s="11"/>
      <c r="H150" s="11"/>
      <c r="I150" s="11"/>
      <c r="J150" s="11"/>
      <c r="K150" s="11"/>
      <c r="L150" s="11"/>
      <c r="M150" s="11"/>
      <c r="N150" s="11"/>
      <c r="O150" s="11"/>
      <c r="P150" s="11"/>
      <c r="Q150" s="11"/>
    </row>
    <row r="151" spans="1:17" s="5" customFormat="1" ht="111" hidden="1" customHeight="1" x14ac:dyDescent="0.35">
      <c r="A151" s="48">
        <v>44756</v>
      </c>
      <c r="B151" s="7" t="s">
        <v>485</v>
      </c>
      <c r="C151" s="7" t="s">
        <v>31</v>
      </c>
      <c r="D151" s="7" t="s">
        <v>486</v>
      </c>
      <c r="E151" s="7" t="s">
        <v>79</v>
      </c>
      <c r="F151" s="7" t="s">
        <v>72</v>
      </c>
      <c r="G151" s="7" t="s">
        <v>495</v>
      </c>
      <c r="H151" s="7"/>
      <c r="I151" s="7" t="s">
        <v>493</v>
      </c>
      <c r="J151" s="7"/>
      <c r="K151" s="7"/>
      <c r="L151" s="7"/>
      <c r="M151" s="7"/>
      <c r="N151" s="7"/>
      <c r="O151" s="7" t="s">
        <v>22</v>
      </c>
      <c r="P151" s="7"/>
      <c r="Q151" s="7" t="s">
        <v>494</v>
      </c>
    </row>
    <row r="152" spans="1:17" s="5" customFormat="1" ht="111" hidden="1" customHeight="1" x14ac:dyDescent="0.35">
      <c r="A152" s="49"/>
      <c r="B152" s="7" t="s">
        <v>487</v>
      </c>
      <c r="C152" s="7" t="s">
        <v>31</v>
      </c>
      <c r="D152" s="7" t="s">
        <v>488</v>
      </c>
      <c r="E152" s="7" t="s">
        <v>102</v>
      </c>
      <c r="F152" s="7" t="s">
        <v>489</v>
      </c>
      <c r="G152" s="7" t="s">
        <v>498</v>
      </c>
      <c r="H152" s="7"/>
      <c r="I152" s="7"/>
      <c r="J152" s="7" t="s">
        <v>497</v>
      </c>
      <c r="K152" s="7"/>
      <c r="L152" s="7"/>
      <c r="M152" s="7"/>
      <c r="N152" s="7"/>
      <c r="O152" s="7" t="s">
        <v>22</v>
      </c>
      <c r="P152" s="7"/>
      <c r="Q152" s="7" t="s">
        <v>496</v>
      </c>
    </row>
    <row r="153" spans="1:17" s="5" customFormat="1" ht="36" hidden="1" x14ac:dyDescent="0.35">
      <c r="A153" s="50"/>
      <c r="B153" s="7" t="s">
        <v>490</v>
      </c>
      <c r="C153" s="7" t="s">
        <v>31</v>
      </c>
      <c r="D153" s="19" t="s">
        <v>491</v>
      </c>
      <c r="E153" s="19" t="s">
        <v>128</v>
      </c>
      <c r="F153" s="19" t="s">
        <v>492</v>
      </c>
      <c r="G153" s="19"/>
      <c r="H153" s="19"/>
      <c r="I153" s="19"/>
      <c r="J153" s="19"/>
      <c r="K153" s="19"/>
      <c r="L153" s="19"/>
      <c r="M153" s="19"/>
      <c r="N153" s="19"/>
      <c r="O153" s="19"/>
      <c r="P153" s="19"/>
      <c r="Q153" s="19"/>
    </row>
    <row r="154" spans="1:17" s="5" customFormat="1" x14ac:dyDescent="0.35">
      <c r="A154" s="27"/>
      <c r="B154" s="28"/>
      <c r="C154" s="28"/>
      <c r="D154" s="28"/>
      <c r="E154" s="28"/>
      <c r="F154" s="28"/>
      <c r="G154" s="28"/>
      <c r="H154" s="28"/>
      <c r="I154" s="28"/>
      <c r="J154" s="28"/>
      <c r="K154" s="28"/>
      <c r="L154" s="28"/>
      <c r="M154" s="28"/>
      <c r="N154" s="28"/>
      <c r="O154" s="28"/>
      <c r="P154" s="28"/>
      <c r="Q154" s="28"/>
    </row>
    <row r="155" spans="1:17" s="5" customFormat="1" ht="54" hidden="1" x14ac:dyDescent="0.35">
      <c r="A155" s="48">
        <v>44763</v>
      </c>
      <c r="B155" s="7" t="s">
        <v>499</v>
      </c>
      <c r="C155" s="7" t="s">
        <v>12</v>
      </c>
      <c r="D155" s="7" t="s">
        <v>500</v>
      </c>
      <c r="E155" s="7" t="s">
        <v>10</v>
      </c>
      <c r="F155" s="7" t="s">
        <v>72</v>
      </c>
      <c r="G155" s="7" t="s">
        <v>495</v>
      </c>
      <c r="H155" s="7"/>
      <c r="I155" s="7" t="s">
        <v>493</v>
      </c>
      <c r="J155" s="7"/>
      <c r="K155" s="7"/>
      <c r="L155" s="7"/>
      <c r="M155" s="7"/>
      <c r="N155" s="7"/>
      <c r="O155" s="7" t="s">
        <v>22</v>
      </c>
      <c r="P155" s="7"/>
      <c r="Q155" s="7" t="s">
        <v>494</v>
      </c>
    </row>
    <row r="156" spans="1:17" s="5" customFormat="1" ht="54" hidden="1" x14ac:dyDescent="0.35">
      <c r="A156" s="49"/>
      <c r="B156" s="7" t="s">
        <v>501</v>
      </c>
      <c r="C156" s="7" t="s">
        <v>12</v>
      </c>
      <c r="D156" s="7" t="s">
        <v>502</v>
      </c>
      <c r="E156" s="7" t="s">
        <v>10</v>
      </c>
      <c r="F156" s="7" t="s">
        <v>400</v>
      </c>
      <c r="G156" s="7" t="s">
        <v>518</v>
      </c>
      <c r="H156" s="7"/>
      <c r="I156" s="7"/>
      <c r="J156" s="7" t="s">
        <v>519</v>
      </c>
      <c r="K156" s="7"/>
      <c r="L156" s="7"/>
      <c r="M156" s="7"/>
      <c r="N156" s="7"/>
      <c r="O156" s="7" t="s">
        <v>22</v>
      </c>
      <c r="P156" s="7"/>
      <c r="Q156" s="7" t="s">
        <v>517</v>
      </c>
    </row>
    <row r="157" spans="1:17" s="5" customFormat="1" ht="54" hidden="1" x14ac:dyDescent="0.35">
      <c r="A157" s="49"/>
      <c r="B157" s="7" t="s">
        <v>504</v>
      </c>
      <c r="C157" s="7" t="s">
        <v>12</v>
      </c>
      <c r="D157" s="7" t="s">
        <v>502</v>
      </c>
      <c r="E157" s="7" t="s">
        <v>10</v>
      </c>
      <c r="F157" s="7" t="s">
        <v>121</v>
      </c>
      <c r="G157" s="7" t="s">
        <v>518</v>
      </c>
      <c r="H157" s="7"/>
      <c r="I157" s="7"/>
      <c r="J157" s="7" t="s">
        <v>521</v>
      </c>
      <c r="K157" s="7"/>
      <c r="L157" s="7"/>
      <c r="M157" s="7"/>
      <c r="N157" s="7"/>
      <c r="O157" s="7"/>
      <c r="P157" s="7"/>
      <c r="Q157" s="7" t="s">
        <v>520</v>
      </c>
    </row>
    <row r="158" spans="1:17" s="5" customFormat="1" ht="57" hidden="1" customHeight="1" x14ac:dyDescent="0.35">
      <c r="A158" s="49"/>
      <c r="B158" s="7" t="s">
        <v>503</v>
      </c>
      <c r="C158" s="7" t="s">
        <v>12</v>
      </c>
      <c r="D158" s="7" t="s">
        <v>476</v>
      </c>
      <c r="E158" s="7" t="s">
        <v>10</v>
      </c>
      <c r="F158" s="7" t="s">
        <v>223</v>
      </c>
      <c r="G158" s="7" t="s">
        <v>286</v>
      </c>
      <c r="H158" s="7"/>
      <c r="I158" s="7" t="s">
        <v>516</v>
      </c>
      <c r="J158" s="7"/>
      <c r="K158" s="7"/>
      <c r="L158" s="7"/>
      <c r="M158" s="7"/>
      <c r="N158" s="7"/>
      <c r="O158" s="7" t="s">
        <v>22</v>
      </c>
      <c r="P158" s="7"/>
      <c r="Q158" s="7" t="s">
        <v>396</v>
      </c>
    </row>
    <row r="159" spans="1:17" s="5" customFormat="1" ht="109.2" hidden="1" customHeight="1" x14ac:dyDescent="0.35">
      <c r="A159" s="49"/>
      <c r="B159" s="7" t="s">
        <v>510</v>
      </c>
      <c r="C159" s="7" t="s">
        <v>31</v>
      </c>
      <c r="D159" s="7" t="s">
        <v>511</v>
      </c>
      <c r="E159" s="7" t="s">
        <v>79</v>
      </c>
      <c r="F159" s="7" t="s">
        <v>121</v>
      </c>
      <c r="G159" s="7" t="s">
        <v>25</v>
      </c>
      <c r="H159" s="7"/>
      <c r="I159" s="7" t="s">
        <v>515</v>
      </c>
      <c r="J159" s="7"/>
      <c r="K159" s="7"/>
      <c r="L159" s="7"/>
      <c r="M159" s="7"/>
      <c r="N159" s="7"/>
      <c r="O159" s="7" t="s">
        <v>22</v>
      </c>
      <c r="P159" s="7"/>
      <c r="Q159" s="7" t="s">
        <v>396</v>
      </c>
    </row>
    <row r="160" spans="1:17" s="5" customFormat="1" ht="85.8" hidden="1" customHeight="1" x14ac:dyDescent="0.35">
      <c r="A160" s="49"/>
      <c r="B160" s="7" t="s">
        <v>508</v>
      </c>
      <c r="C160" s="7" t="s">
        <v>12</v>
      </c>
      <c r="D160" s="7" t="s">
        <v>10</v>
      </c>
      <c r="E160" s="7" t="s">
        <v>10</v>
      </c>
      <c r="F160" s="7" t="s">
        <v>492</v>
      </c>
      <c r="G160" s="7" t="s">
        <v>514</v>
      </c>
      <c r="H160" s="7"/>
      <c r="I160" s="7"/>
      <c r="J160" s="7"/>
      <c r="K160" s="7"/>
      <c r="L160" s="7" t="s">
        <v>513</v>
      </c>
      <c r="M160" s="7"/>
      <c r="N160" s="7"/>
      <c r="O160" s="7" t="s">
        <v>22</v>
      </c>
      <c r="P160" s="7"/>
      <c r="Q160" s="7" t="s">
        <v>512</v>
      </c>
    </row>
    <row r="161" spans="1:17" s="5" customFormat="1" ht="57" hidden="1" customHeight="1" x14ac:dyDescent="0.35">
      <c r="A161" s="49"/>
      <c r="B161" s="7" t="s">
        <v>509</v>
      </c>
      <c r="C161" s="7" t="s">
        <v>12</v>
      </c>
      <c r="D161" s="7" t="s">
        <v>507</v>
      </c>
      <c r="E161" s="7" t="s">
        <v>10</v>
      </c>
      <c r="F161" s="7" t="s">
        <v>55</v>
      </c>
      <c r="G161" s="7" t="s">
        <v>481</v>
      </c>
      <c r="H161" s="7"/>
      <c r="I161" s="7"/>
      <c r="J161" s="7" t="s">
        <v>506</v>
      </c>
      <c r="K161" s="7"/>
      <c r="L161" s="7"/>
      <c r="M161" s="7"/>
      <c r="N161" s="7"/>
      <c r="O161" s="7" t="s">
        <v>22</v>
      </c>
      <c r="P161" s="7"/>
      <c r="Q161" s="7" t="s">
        <v>448</v>
      </c>
    </row>
    <row r="162" spans="1:17" s="5" customFormat="1" ht="87" hidden="1" customHeight="1" x14ac:dyDescent="0.35">
      <c r="A162" s="50"/>
      <c r="B162" s="7" t="s">
        <v>8</v>
      </c>
      <c r="C162" s="7"/>
      <c r="D162" s="7" t="s">
        <v>505</v>
      </c>
      <c r="E162" s="7"/>
      <c r="F162" s="7"/>
      <c r="G162" s="7"/>
      <c r="H162" s="7"/>
      <c r="I162" s="7"/>
      <c r="J162" s="7"/>
      <c r="K162" s="7"/>
      <c r="L162" s="7"/>
      <c r="M162" s="7"/>
      <c r="N162" s="7"/>
      <c r="O162" s="7"/>
      <c r="P162" s="7"/>
      <c r="Q162" s="7"/>
    </row>
    <row r="163" spans="1:17" s="5" customFormat="1" x14ac:dyDescent="0.35">
      <c r="A163" s="27"/>
      <c r="B163" s="28"/>
      <c r="C163" s="28"/>
      <c r="D163" s="28"/>
      <c r="E163" s="28"/>
      <c r="F163" s="28"/>
      <c r="G163" s="28"/>
      <c r="H163" s="28"/>
      <c r="I163" s="28"/>
      <c r="J163" s="28"/>
      <c r="K163" s="28"/>
      <c r="L163" s="28"/>
      <c r="M163" s="28"/>
      <c r="N163" s="28"/>
      <c r="O163" s="28"/>
      <c r="P163" s="28"/>
      <c r="Q163" s="28"/>
    </row>
    <row r="164" spans="1:17" s="5" customFormat="1" x14ac:dyDescent="0.35">
      <c r="A164" s="26"/>
      <c r="B164" s="7"/>
      <c r="C164" s="7"/>
      <c r="D164" s="7"/>
      <c r="E164" s="7"/>
      <c r="F164" s="7"/>
      <c r="G164" s="7"/>
      <c r="H164" s="7"/>
      <c r="I164" s="7"/>
      <c r="J164" s="7"/>
      <c r="K164" s="7"/>
      <c r="L164" s="7"/>
      <c r="M164" s="7"/>
      <c r="N164" s="7"/>
      <c r="O164" s="7"/>
      <c r="P164" s="7"/>
      <c r="Q164" s="7"/>
    </row>
    <row r="165" spans="1:17" x14ac:dyDescent="0.35">
      <c r="A165" s="2"/>
      <c r="B165" s="3"/>
      <c r="C165" s="3"/>
      <c r="D165" s="3"/>
      <c r="E165" s="3"/>
      <c r="F165" s="3"/>
      <c r="G165" s="13"/>
      <c r="H165" s="3"/>
      <c r="I165" s="3"/>
      <c r="J165" s="3"/>
      <c r="K165" s="3"/>
      <c r="L165" s="3"/>
      <c r="M165" s="3"/>
      <c r="N165" s="3"/>
      <c r="O165" s="3"/>
      <c r="P165" s="3"/>
      <c r="Q165" s="3"/>
    </row>
  </sheetData>
  <autoFilter ref="A1:Q165" xr:uid="{71D21601-DC23-43FB-AD50-F1B8CB276C3D}">
    <filterColumn colId="7" showButton="0"/>
    <filterColumn colId="8" showButton="0"/>
    <filterColumn colId="9" showButton="0"/>
    <filterColumn colId="10" showButton="0"/>
    <filterColumn colId="11" showButton="0"/>
    <filterColumn colId="12" showButton="0"/>
  </autoFilter>
  <mergeCells count="33">
    <mergeCell ref="A155:A162"/>
    <mergeCell ref="A145:A149"/>
    <mergeCell ref="Q1:Q2"/>
    <mergeCell ref="G1:G2"/>
    <mergeCell ref="H1:N1"/>
    <mergeCell ref="D1:D2"/>
    <mergeCell ref="C1:C2"/>
    <mergeCell ref="P1:P2"/>
    <mergeCell ref="O1:O2"/>
    <mergeCell ref="E1:E2"/>
    <mergeCell ref="F1:F2"/>
    <mergeCell ref="A38:A44"/>
    <mergeCell ref="B1:B2"/>
    <mergeCell ref="A34:A36"/>
    <mergeCell ref="A31:A32"/>
    <mergeCell ref="A24:A27"/>
    <mergeCell ref="A1:A2"/>
    <mergeCell ref="A134:A143"/>
    <mergeCell ref="A46:A48"/>
    <mergeCell ref="A67:A73"/>
    <mergeCell ref="A62:A65"/>
    <mergeCell ref="A50:A58"/>
    <mergeCell ref="A87:A92"/>
    <mergeCell ref="A94:A95"/>
    <mergeCell ref="A83:A85"/>
    <mergeCell ref="A75:A81"/>
    <mergeCell ref="A122:A132"/>
    <mergeCell ref="A111:A120"/>
    <mergeCell ref="A98:A109"/>
    <mergeCell ref="A17:A20"/>
    <mergeCell ref="A151:A153"/>
    <mergeCell ref="A13:A15"/>
    <mergeCell ref="A6:A11"/>
  </mergeCells>
  <pageMargins left="0.7" right="0.7" top="0.75" bottom="0.75" header="0.3" footer="0.3"/>
  <pageSetup scale="2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Shell Document" ma:contentTypeID="0x0101006F0A470EEB1140E7AA14F4CE8A50B54C0001CB1477F4DD432AA86DD56CC3887AF4009235417FC825E841A32F09F9EB8D0A8B" ma:contentTypeVersion="110" ma:contentTypeDescription="Shell Document Content Type" ma:contentTypeScope="" ma:versionID="0bad7dc49fb17b0c605971757ae29117">
  <xsd:schema xmlns:xsd="http://www.w3.org/2001/XMLSchema" xmlns:xs="http://www.w3.org/2001/XMLSchema" xmlns:p="http://schemas.microsoft.com/office/2006/metadata/properties" xmlns:ns1="http://schemas.microsoft.com/sharepoint/v3" xmlns:ns2="3feaf758-c8cc-4fa8-9493-d47ae2d79b21" xmlns:ns4="http://schemas.microsoft.com/sharepoint/v4" targetNamespace="http://schemas.microsoft.com/office/2006/metadata/properties" ma:root="true" ma:fieldsID="2d3783af6e3547e4cba73616936c8c37" ns1:_="" ns2:_="" ns4:_="">
    <xsd:import namespace="http://schemas.microsoft.com/sharepoint/v3"/>
    <xsd:import namespace="3feaf758-c8cc-4fa8-9493-d47ae2d79b21"/>
    <xsd:import namespace="http://schemas.microsoft.com/sharepoint/v4"/>
    <xsd:element name="properties">
      <xsd:complexType>
        <xsd:sequence>
          <xsd:element name="documentManagement">
            <xsd:complexType>
              <xsd:all>
                <xsd:element ref="ns2:_dlc_DocIdUrl" minOccurs="0"/>
                <xsd:element ref="ns1:Shell_x0020_SharePoint_x0020_SAEF_x0020_SecurityClassificationTaxHTField0" minOccurs="0"/>
                <xsd:element ref="ns1:Shell_x0020_SharePoint_x0020_SAEF_x0020_ExportControlClassificationTaxHTField0" minOccurs="0"/>
                <xsd:element ref="ns1:Shell_x0020_SharePoint_x0020_SAEF_x0020_DocumentStatusTaxHTField0" minOccurs="0"/>
                <xsd:element ref="ns1:Shell_x0020_SharePoint_x0020_SAEF_x0020_DocumentTypeTaxHTField0" minOccurs="0"/>
                <xsd:element ref="ns1:Shell_x0020_SharePoint_x0020_SAEF_x0020_Owner" minOccurs="0"/>
                <xsd:element ref="ns1:Shell_x0020_SharePoint_x0020_SAEF_x0020_BusinessTaxHTField0" minOccurs="0"/>
                <xsd:element ref="ns1:Shell_x0020_SharePoint_x0020_SAEF_x0020_BusinessUnitRegionTaxHTField0" minOccurs="0"/>
                <xsd:element ref="ns1:Shell_x0020_SharePoint_x0020_SAEF_x0020_GlobalFunctionTaxHTField0" minOccurs="0"/>
                <xsd:element ref="ns1:Shell_x0020_SharePoint_x0020_SAEF_x0020_BusinessProcessTaxHTField0" minOccurs="0"/>
                <xsd:element ref="ns1:Shell_x0020_SharePoint_x0020_SAEF_x0020_LegalEntityTaxHTField0" minOccurs="0"/>
                <xsd:element ref="ns1:Shell_x0020_SharePoint_x0020_SAEF_x0020_WorkgroupIDTaxHTField0" minOccurs="0"/>
                <xsd:element ref="ns1:Shell_x0020_SharePoint_x0020_SAEF_x0020_SiteCollectionName"/>
                <xsd:element ref="ns1:Shell_x0020_SharePoint_x0020_SAEF_x0020_SiteOwner"/>
                <xsd:element ref="ns1:Shell_x0020_SharePoint_x0020_SAEF_x0020_LanguageTaxHTField0" minOccurs="0"/>
                <xsd:element ref="ns1:Shell_x0020_SharePoint_x0020_SAEF_x0020_CountryOfJurisdictionTaxHTField0" minOccurs="0"/>
                <xsd:element ref="ns1:Shell_x0020_SharePoint_x0020_SAEF_x0020_Collection"/>
                <xsd:element ref="ns1:Shell_x0020_SharePoint_x0020_SAEF_x0020_KeepFileLocal"/>
                <xsd:element ref="ns1:Shell_x0020_SharePoint_x0020_SAEF_x0020_AssetIdentifier" minOccurs="0"/>
                <xsd:element ref="ns2:_dlc_DocId" minOccurs="0"/>
                <xsd:element ref="ns2:_dlc_DocIdPersistId" minOccurs="0"/>
                <xsd:element ref="ns1:Shell_x0020_SharePoint_x0020_SAEF_x0020_FilePlanRecordType" minOccurs="0"/>
                <xsd:element ref="ns1:Shell_x0020_SharePoint_x0020_SAEF_x0020_RecordStatus" minOccurs="0"/>
                <xsd:element ref="ns1:Shell_x0020_SharePoint_x0020_SAEF_x0020_Declarer" minOccurs="0"/>
                <xsd:element ref="ns1:Shell_x0020_SharePoint_x0020_SAEF_x0020_IsRecord" minOccurs="0"/>
                <xsd:element ref="ns1:Shell_x0020_SharePoint_x0020_SAEF_x0020_TRIMRecordNumber" minOccurs="0"/>
                <xsd:element ref="ns1:_dlc_ExpireDateSaved" minOccurs="0"/>
                <xsd:element ref="ns1:_dlc_ExpireDate" minOccurs="0"/>
                <xsd:element ref="ns2:TaxCatchAll" minOccurs="0"/>
                <xsd:element ref="ns2:TaxCatchAllLabel" minOccurs="0"/>
                <xsd:element ref="ns1:AverageRating" minOccurs="0"/>
                <xsd:element ref="ns1:RatingCount" minOccurs="0"/>
                <xsd:element ref="ns4:IconOverlay" minOccurs="0"/>
                <xsd:element ref="ns2:Retention_x005f_x0020_label" minOccurs="0"/>
                <xsd:element ref="ns2:Label_x005f_x0020_applied_x005f_x0020_by" minOccurs="0"/>
                <xsd:element ref="ns2:Expiry_x005f_x0020_Date" minOccurs="0"/>
                <xsd:element ref="ns1:_dlc_Exempt"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hell_x0020_SharePoint_x0020_SAEF_x0020_SecurityClassificationTaxHTField0" ma:index="3" ma:taxonomy="true" ma:internalName="Shell_x0020_SharePoint_x0020_SAEF_x0020_SecurityClassificationTaxHTField0" ma:taxonomyFieldName="Shell_x0020_SharePoint_x0020_SAEF_x0020_SecurityClassification" ma:displayName="Security Classification" ma:default="8;#Restricted|21aa7f98-4035-4019-a764-107acb7269af" ma:fieldId="{2ce2f798-4e95-48f9-a317-73f854109466}" ma:sspId="b9f46dd1-24cc-42ee-81c0-d22fe755409c" ma:termSetId="daf890f0-167e-4ee2-a9fd-a81536ed8167" ma:anchorId="00000000-0000-0000-0000-000000000000" ma:open="false" ma:isKeyword="false">
      <xsd:complexType>
        <xsd:sequence>
          <xsd:element ref="pc:Terms" minOccurs="0" maxOccurs="1"/>
        </xsd:sequence>
      </xsd:complexType>
    </xsd:element>
    <xsd:element name="Shell_x0020_SharePoint_x0020_SAEF_x0020_ExportControlClassificationTaxHTField0" ma:index="5" nillable="true" ma:taxonomy="true" ma:internalName="Shell_x0020_SharePoint_x0020_SAEF_x0020_ExportControlClassificationTaxHTField0" ma:taxonomyFieldName="Shell_x0020_SharePoint_x0020_SAEF_x0020_ExportControlClassification" ma:displayName="Export Control" ma:readOnly="false" ma:default="9;#Non-US content - Non Controlled|2ac8835e-0587-4096-a6e2-1f68da1e6cb3" ma:fieldId="{334f96ae-8e6f-4bca-bd92-9698e8369ad6}" ma:sspId="b9f46dd1-24cc-42ee-81c0-d22fe755409c" ma:termSetId="0a37200c-155d-4bd2-8a71-6ee4023d1aad" ma:anchorId="00000000-0000-0000-0000-000000000000" ma:open="false" ma:isKeyword="false">
      <xsd:complexType>
        <xsd:sequence>
          <xsd:element ref="pc:Terms" minOccurs="0" maxOccurs="1"/>
        </xsd:sequence>
      </xsd:complexType>
    </xsd:element>
    <xsd:element name="Shell_x0020_SharePoint_x0020_SAEF_x0020_DocumentStatusTaxHTField0" ma:index="7" ma:taxonomy="true" ma:internalName="Shell_x0020_SharePoint_x0020_SAEF_x0020_DocumentStatusTaxHTField0" ma:taxonomyFieldName="Shell_x0020_SharePoint_x0020_SAEF_x0020_DocumentStatus" ma:displayName="Document Status" ma:default="12;#Draft|1c86f377-7d91-4c95-bd5b-c18c83fe0aa5" ma:fieldId="{627a77c6-2170-43dd-a0ef-eb6a3870ea75}" ma:sspId="b9f46dd1-24cc-42ee-81c0-d22fe755409c" ma:termSetId="935aba77-d2cb-414d-bb70-87b73a0515d8" ma:anchorId="00000000-0000-0000-0000-000000000000" ma:open="false" ma:isKeyword="false">
      <xsd:complexType>
        <xsd:sequence>
          <xsd:element ref="pc:Terms" minOccurs="0" maxOccurs="1"/>
        </xsd:sequence>
      </xsd:complexType>
    </xsd:element>
    <xsd:element name="Shell_x0020_SharePoint_x0020_SAEF_x0020_DocumentTypeTaxHTField0" ma:index="9" ma:taxonomy="true" ma:internalName="Shell_x0020_SharePoint_x0020_SAEF_x0020_DocumentTypeTaxHTField0" ma:taxonomyFieldName="Shell_x0020_SharePoint_x0020_SAEF_x0020_DocumentType" ma:displayName="Document Type" ma:default="" ma:fieldId="{566fdc14-b4fa-46ee-a88e-e2aac7ad2eac}" ma:sspId="b9f46dd1-24cc-42ee-81c0-d22fe755409c" ma:termSetId="5facda27-7501-403a-950d-8a5305fc2a5a" ma:anchorId="00000000-0000-0000-0000-000000000000" ma:open="false" ma:isKeyword="false">
      <xsd:complexType>
        <xsd:sequence>
          <xsd:element ref="pc:Terms" minOccurs="0" maxOccurs="1"/>
        </xsd:sequence>
      </xsd:complexType>
    </xsd:element>
    <xsd:element name="Shell_x0020_SharePoint_x0020_SAEF_x0020_Owner" ma:index="12" nillable="true" ma:displayName="Owner" ma:internalName="Shell_x0020_SharePoint_x0020_SAEF_x0020_Owner">
      <xsd:simpleType>
        <xsd:restriction base="dms:Text"/>
      </xsd:simpleType>
    </xsd:element>
    <xsd:element name="Shell_x0020_SharePoint_x0020_SAEF_x0020_BusinessTaxHTField0" ma:index="13" ma:taxonomy="true" ma:internalName="Shell_x0020_SharePoint_x0020_SAEF_x0020_BusinessTaxHTField0" ma:taxonomyFieldName="Shell_x0020_SharePoint_x0020_SAEF_x0020_Business" ma:displayName="Business" ma:default="1;#Projects &amp; Technology|71ef976b-0896-446b-8541-fe6e77f226a6" ma:fieldId="{0d7acb72-5c17-4ee6-b184-d60d15597f6a}" ma:sspId="b9f46dd1-24cc-42ee-81c0-d22fe755409c" ma:termSetId="f928660f-a52c-4d0d-a7a1-af45e8e16dc6" ma:anchorId="00000000-0000-0000-0000-000000000000" ma:open="false" ma:isKeyword="false">
      <xsd:complexType>
        <xsd:sequence>
          <xsd:element ref="pc:Terms" minOccurs="0" maxOccurs="1"/>
        </xsd:sequence>
      </xsd:complexType>
    </xsd:element>
    <xsd:element name="Shell_x0020_SharePoint_x0020_SAEF_x0020_BusinessUnitRegionTaxHTField0" ma:index="15" ma:taxonomy="true" ma:internalName="Shell_x0020_SharePoint_x0020_SAEF_x0020_BusinessUnitRegionTaxHTField0" ma:taxonomyFieldName="Shell_x0020_SharePoint_x0020_SAEF_x0020_BusinessUnitRegion" ma:displayName="Business Unit/Region" ma:default="2;#Sub-Saharan Africa|9d13514c-804d-40ff-8e8a-f6825f62fb70" ma:fieldId="{98984985-015b-4079-8918-b5a01b45e4b3}" ma:sspId="b9f46dd1-24cc-42ee-81c0-d22fe755409c" ma:termSetId="f928660f-a52c-4d0d-a7a1-af45e8e16dc6" ma:anchorId="00000000-0000-0000-0000-000000000000" ma:open="false" ma:isKeyword="false">
      <xsd:complexType>
        <xsd:sequence>
          <xsd:element ref="pc:Terms" minOccurs="0" maxOccurs="1"/>
        </xsd:sequence>
      </xsd:complexType>
    </xsd:element>
    <xsd:element name="Shell_x0020_SharePoint_x0020_SAEF_x0020_GlobalFunctionTaxHTField0" ma:index="17" ma:taxonomy="true" ma:internalName="Shell_x0020_SharePoint_x0020_SAEF_x0020_GlobalFunctionTaxHTField0" ma:taxonomyFieldName="Shell_x0020_SharePoint_x0020_SAEF_x0020_GlobalFunction" ma:displayName="Business Function" ma:default="3;#Not Applicable|ddce64fb-3cb8-4cd9-8e3d-0fe554247fd1" ma:fieldId="{1284211f-8330-48b1-a5cc-ec1f0d9b0f7a}" ma:sspId="b9f46dd1-24cc-42ee-81c0-d22fe755409c" ma:termSetId="354c4cc3-2d4b-4608-9bbd-a538d7fca2d9" ma:anchorId="00000000-0000-0000-0000-000000000000" ma:open="false" ma:isKeyword="false">
      <xsd:complexType>
        <xsd:sequence>
          <xsd:element ref="pc:Terms" minOccurs="0" maxOccurs="1"/>
        </xsd:sequence>
      </xsd:complexType>
    </xsd:element>
    <xsd:element name="Shell_x0020_SharePoint_x0020_SAEF_x0020_BusinessProcessTaxHTField0" ma:index="19" nillable="true" ma:taxonomy="true" ma:internalName="Shell_x0020_SharePoint_x0020_SAEF_x0020_BusinessProcessTaxHTField0" ma:taxonomyFieldName="Shell_x0020_SharePoint_x0020_SAEF_x0020_BusinessProcess" ma:displayName="Business Process" ma:default="10;#All - Non Business Process, Managed Collection, WorkGroup Fileplan and Other|11fe3673-f831-4081-aef0-d53cc062a3b9" ma:fieldId="{f7493bb9-5348-44de-a787-5c9f505950a2}" ma:sspId="b9f46dd1-24cc-42ee-81c0-d22fe755409c" ma:termSetId="f105a133-66fc-4406-afa4-8b472c9cdbbb" ma:anchorId="00000000-0000-0000-0000-000000000000" ma:open="false" ma:isKeyword="false">
      <xsd:complexType>
        <xsd:sequence>
          <xsd:element ref="pc:Terms" minOccurs="0" maxOccurs="1"/>
        </xsd:sequence>
      </xsd:complexType>
    </xsd:element>
    <xsd:element name="Shell_x0020_SharePoint_x0020_SAEF_x0020_LegalEntityTaxHTField0" ma:index="21" ma:taxonomy="true" ma:internalName="Shell_x0020_SharePoint_x0020_SAEF_x0020_LegalEntityTaxHTField0" ma:taxonomyFieldName="Shell_x0020_SharePoint_x0020_SAEF_x0020_LegalEntity" ma:displayName="Legal Entity" ma:default="4;#SPDC|23beb92e-0881-442d-bf47-76acfd1190c8" ma:fieldId="{529dd253-148e-4d10-9b8c-1444f6695d3b}" ma:sspId="b9f46dd1-24cc-42ee-81c0-d22fe755409c" ma:termSetId="94b6dd6e-4329-4f68-907b-ed5bdd50f8ac" ma:anchorId="00000000-0000-0000-0000-000000000000" ma:open="false" ma:isKeyword="false">
      <xsd:complexType>
        <xsd:sequence>
          <xsd:element ref="pc:Terms" minOccurs="0" maxOccurs="1"/>
        </xsd:sequence>
      </xsd:complexType>
    </xsd:element>
    <xsd:element name="Shell_x0020_SharePoint_x0020_SAEF_x0020_WorkgroupIDTaxHTField0" ma:index="23" ma:taxonomy="true" ma:internalName="Shell_x0020_SharePoint_x0020_SAEF_x0020_WorkgroupIDTaxHTField0" ma:taxonomyFieldName="Shell_x0020_SharePoint_x0020_SAEF_x0020_WorkgroupID" ma:displayName="TRIM Workgroup" ma:default="5;#Upstream _ Single File Plan - 22022|d3ed65c1-761d-4a84-a678-924ffd6ed182" ma:fieldId="{c47cabfe-a1bc-4e26-91b8-d95c8ce41647}" ma:sspId="b9f46dd1-24cc-42ee-81c0-d22fe755409c" ma:termSetId="85736b86-0546-4c3b-b21c-7ab07eee0568" ma:anchorId="00000000-0000-0000-0000-000000000000" ma:open="false" ma:isKeyword="false">
      <xsd:complexType>
        <xsd:sequence>
          <xsd:element ref="pc:Terms" minOccurs="0" maxOccurs="1"/>
        </xsd:sequence>
      </xsd:complexType>
    </xsd:element>
    <xsd:element name="Shell_x0020_SharePoint_x0020_SAEF_x0020_SiteCollectionName" ma:index="25" ma:displayName="Site Collection Name" ma:default="Support Functions" ma:hidden="true" ma:internalName="Shell_x0020_SharePoint_x0020_SAEF_x0020_SiteCollectionName">
      <xsd:simpleType>
        <xsd:restriction base="dms:Text"/>
      </xsd:simpleType>
    </xsd:element>
    <xsd:element name="Shell_x0020_SharePoint_x0020_SAEF_x0020_SiteOwner" ma:index="26" ma:displayName="Site Owner" ma:default="i:0#.w|asia-pac\n.koteshwarrajagopal" ma:hidden="true" ma:internalName="Shell_x0020_SharePoint_x0020_SAEF_x0020_SiteOwner">
      <xsd:simpleType>
        <xsd:restriction base="dms:Text"/>
      </xsd:simpleType>
    </xsd:element>
    <xsd:element name="Shell_x0020_SharePoint_x0020_SAEF_x0020_LanguageTaxHTField0" ma:index="27" ma:taxonomy="true" ma:internalName="Shell_x0020_SharePoint_x0020_SAEF_x0020_LanguageTaxHTField0" ma:taxonomyFieldName="Shell_x0020_SharePoint_x0020_SAEF_x0020_Language" ma:displayName="Language" ma:default="6;#English|bd3ad5ee-f0c3-40aa-8cc8-36ef09940af3" ma:fieldId="{a99e316a-5158-4b34-9a98-5674ef8a1639}" ma:sspId="b9f46dd1-24cc-42ee-81c0-d22fe755409c" ma:termSetId="b2561cd2-09b2-4dce-b5be-021768df6dab" ma:anchorId="00000000-0000-0000-0000-000000000000" ma:open="false" ma:isKeyword="false">
      <xsd:complexType>
        <xsd:sequence>
          <xsd:element ref="pc:Terms" minOccurs="0" maxOccurs="1"/>
        </xsd:sequence>
      </xsd:complexType>
    </xsd:element>
    <xsd:element name="Shell_x0020_SharePoint_x0020_SAEF_x0020_CountryOfJurisdictionTaxHTField0" ma:index="29" ma:taxonomy="true" ma:internalName="Shell_x0020_SharePoint_x0020_SAEF_x0020_CountryOfJurisdictionTaxHTField0" ma:taxonomyFieldName="Shell_x0020_SharePoint_x0020_SAEF_x0020_CountryOfJurisdiction" ma:displayName="Country of Jurisdiction" ma:default="7;#NIGERIA|973e3eb3-a5f9-4712-a628-787e048af9f3" ma:fieldId="{dc07035f-7987-48f5-ba88-2d29e2b62c9e}" ma:sspId="b9f46dd1-24cc-42ee-81c0-d22fe755409c" ma:termSetId="a560ecad-89fd-4dcd-adad-4e15e7baec58" ma:anchorId="00000000-0000-0000-0000-000000000000" ma:open="false" ma:isKeyword="false">
      <xsd:complexType>
        <xsd:sequence>
          <xsd:element ref="pc:Terms" minOccurs="0" maxOccurs="1"/>
        </xsd:sequence>
      </xsd:complexType>
    </xsd:element>
    <xsd:element name="Shell_x0020_SharePoint_x0020_SAEF_x0020_Collection" ma:index="31" ma:displayName="Collection" ma:default="0" ma:hidden="true" ma:internalName="Shell_x0020_SharePoint_x0020_SAEF_x0020_Collection">
      <xsd:simpleType>
        <xsd:restriction base="dms:Boolean"/>
      </xsd:simpleType>
    </xsd:element>
    <xsd:element name="Shell_x0020_SharePoint_x0020_SAEF_x0020_KeepFileLocal" ma:index="32" ma:displayName="Keep File Local" ma:default="0" ma:hidden="true" ma:internalName="Shell_x0020_SharePoint_x0020_SAEF_x0020_KeepFileLocal" ma:readOnly="false">
      <xsd:simpleType>
        <xsd:restriction base="dms:Boolean"/>
      </xsd:simpleType>
    </xsd:element>
    <xsd:element name="Shell_x0020_SharePoint_x0020_SAEF_x0020_AssetIdentifier" ma:index="33" nillable="true" ma:displayName="Asset Identifier" ma:hidden="true" ma:internalName="Shell_x0020_SharePoint_x0020_SAEF_x0020_AssetIdentifier">
      <xsd:simpleType>
        <xsd:restriction base="dms:Text"/>
      </xsd:simpleType>
    </xsd:element>
    <xsd:element name="Shell_x0020_SharePoint_x0020_SAEF_x0020_FilePlanRecordType" ma:index="42" nillable="true" ma:displayName="File Plan Record Type" ma:hidden="true" ma:internalName="Shell_x0020_SharePoint_x0020_SAEF_x0020_FilePlanRecordType">
      <xsd:simpleType>
        <xsd:restriction base="dms:Text"/>
      </xsd:simpleType>
    </xsd:element>
    <xsd:element name="Shell_x0020_SharePoint_x0020_SAEF_x0020_RecordStatus" ma:index="43" nillable="true" ma:displayName="Record Status" ma:hidden="true" ma:internalName="Shell_x0020_SharePoint_x0020_SAEF_x0020_RecordStatus">
      <xsd:simpleType>
        <xsd:restriction base="dms:Text"/>
      </xsd:simpleType>
    </xsd:element>
    <xsd:element name="Shell_x0020_SharePoint_x0020_SAEF_x0020_Declarer" ma:index="44" nillable="true" ma:displayName="Declarer" ma:hidden="true" ma:internalName="Shell_x0020_SharePoint_x0020_SAEF_x0020_Declarer">
      <xsd:simpleType>
        <xsd:restriction base="dms:Text"/>
      </xsd:simpleType>
    </xsd:element>
    <xsd:element name="Shell_x0020_SharePoint_x0020_SAEF_x0020_IsRecord" ma:index="45" nillable="true" ma:displayName="Is Record" ma:hidden="true" ma:internalName="Shell_x0020_SharePoint_x0020_SAEF_x0020_IsRecord">
      <xsd:simpleType>
        <xsd:restriction base="dms:Text"/>
      </xsd:simpleType>
    </xsd:element>
    <xsd:element name="Shell_x0020_SharePoint_x0020_SAEF_x0020_TRIMRecordNumber" ma:index="46" nillable="true" ma:displayName="TRIM Record Number" ma:hidden="true" ma:internalName="Shell_x0020_SharePoint_x0020_SAEF_x0020_TRIMRecordNumber">
      <xsd:simpleType>
        <xsd:restriction base="dms:Text"/>
      </xsd:simpleType>
    </xsd:element>
    <xsd:element name="_dlc_ExpireDateSaved" ma:index="47" nillable="true" ma:displayName="Original Expiration Date" ma:hidden="true" ma:internalName="_dlc_ExpireDateSaved" ma:readOnly="true">
      <xsd:simpleType>
        <xsd:restriction base="dms:DateTime"/>
      </xsd:simpleType>
    </xsd:element>
    <xsd:element name="_dlc_ExpireDate" ma:index="48" nillable="true" ma:displayName="Expiration Date" ma:description="" ma:hidden="true" ma:indexed="true" ma:internalName="_dlc_ExpireDate" ma:readOnly="true">
      <xsd:simpleType>
        <xsd:restriction base="dms:DateTime"/>
      </xsd:simpleType>
    </xsd:element>
    <xsd:element name="AverageRating" ma:index="51" nillable="true" ma:displayName="Rating (0-5)" ma:decimals="2" ma:description="Average value of all the ratings that have been submitted" ma:hidden="true" ma:internalName="AverageRating" ma:readOnly="true">
      <xsd:simpleType>
        <xsd:restriction base="dms:Number"/>
      </xsd:simpleType>
    </xsd:element>
    <xsd:element name="RatingCount" ma:index="52" nillable="true" ma:displayName="Number of Ratings" ma:decimals="0" ma:description="Number of ratings submitted" ma:hidden="true" ma:internalName="RatingCount" ma:readOnly="true">
      <xsd:simpleType>
        <xsd:restriction base="dms:Number"/>
      </xsd:simpleType>
    </xsd:element>
    <xsd:element name="_dlc_Exempt" ma:index="57"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eaf758-c8cc-4fa8-9493-d47ae2d79b21"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39" nillable="true" ma:displayName="Document ID Value" ma:description="The value of the document ID assigned to this item." ma:internalName="_dlc_DocId" ma:readOnly="true">
      <xsd:simpleType>
        <xsd:restriction base="dms:Text"/>
      </xsd:simpleType>
    </xsd:element>
    <xsd:element name="_dlc_DocIdPersistId" ma:index="41" nillable="true" ma:displayName="Persist ID" ma:description="Keep ID on add." ma:hidden="true" ma:internalName="_dlc_DocIdPersistId" ma:readOnly="true">
      <xsd:simpleType>
        <xsd:restriction base="dms:Boolean"/>
      </xsd:simpleType>
    </xsd:element>
    <xsd:element name="TaxCatchAll" ma:index="49" nillable="true" ma:displayName="Taxonomy Catch All Column" ma:description="" ma:hidden="true" ma:list="{f2f68f53-9787-4629-8d8b-9251a3a5833d}" ma:internalName="TaxCatchAll" ma:showField="CatchAllData" ma:web="3feaf758-c8cc-4fa8-9493-d47ae2d79b21">
      <xsd:complexType>
        <xsd:complexContent>
          <xsd:extension base="dms:MultiChoiceLookup">
            <xsd:sequence>
              <xsd:element name="Value" type="dms:Lookup" maxOccurs="unbounded" minOccurs="0" nillable="true"/>
            </xsd:sequence>
          </xsd:extension>
        </xsd:complexContent>
      </xsd:complexType>
    </xsd:element>
    <xsd:element name="TaxCatchAllLabel" ma:index="50" nillable="true" ma:displayName="Taxonomy Catch All Column1" ma:description="" ma:hidden="true" ma:list="{f2f68f53-9787-4629-8d8b-9251a3a5833d}" ma:internalName="TaxCatchAllLabel" ma:readOnly="true" ma:showField="CatchAllDataLabel" ma:web="3feaf758-c8cc-4fa8-9493-d47ae2d79b21">
      <xsd:complexType>
        <xsd:complexContent>
          <xsd:extension base="dms:MultiChoiceLookup">
            <xsd:sequence>
              <xsd:element name="Value" type="dms:Lookup" maxOccurs="unbounded" minOccurs="0" nillable="true"/>
            </xsd:sequence>
          </xsd:extension>
        </xsd:complexContent>
      </xsd:complexType>
    </xsd:element>
    <xsd:element name="Retention_x005f_x0020_label" ma:index="54" nillable="true" ma:displayName="Retention label" ma:internalName="Retention_x0020_label" ma:readOnly="true">
      <xsd:simpleType>
        <xsd:restriction base="dms:Text"/>
      </xsd:simpleType>
    </xsd:element>
    <xsd:element name="Label_x005f_x0020_applied_x005f_x0020_by" ma:index="55" nillable="true" ma:displayName="Label applied by" ma:internalName="Label_x0020_applied_x0020_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y_x005f_x0020_Date" ma:index="56" nillable="true" ma:displayName="Expiry Date" ma:hidden="true" ma:internalName="Expiry_x0020_Date" ma:readOnly="true">
      <xsd:simpleType>
        <xsd:restriction base="dms:DateTime"/>
      </xsd:simpleType>
    </xsd:element>
    <xsd:element name="SharedWithUsers" ma:index="5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53" nillable="true" ma:displayName="IconOverlay" ma:hidden="true" ma:internalName="IconOverlay"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1" ma:displayName="Author"/>
        <xsd:element ref="dcterms:created" minOccurs="0" maxOccurs="1"/>
        <xsd:element ref="dc:identifier" minOccurs="0" maxOccurs="1"/>
        <xsd:element name="contentType" minOccurs="0" maxOccurs="1" type="xsd:string" ma:index="4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ell_x0020_SharePoint_x0020_SAEF_x0020_LegalEntityTaxHTField0 xmlns="http://schemas.microsoft.com/sharepoint/v3">
      <Terms xmlns="http://schemas.microsoft.com/office/infopath/2007/PartnerControls">
        <TermInfo xmlns="http://schemas.microsoft.com/office/infopath/2007/PartnerControls">
          <TermName xmlns="http://schemas.microsoft.com/office/infopath/2007/PartnerControls">SPDC</TermName>
          <TermId xmlns="http://schemas.microsoft.com/office/infopath/2007/PartnerControls">23beb92e-0881-442d-bf47-76acfd1190c8</TermId>
        </TermInfo>
      </Terms>
    </Shell_x0020_SharePoint_x0020_SAEF_x0020_LegalEntityTaxHTField0>
    <Shell_x0020_SharePoint_x0020_SAEF_x0020_CountryOfJurisdictionTaxHTField0 xmlns="http://schemas.microsoft.com/sharepoint/v3">
      <Terms xmlns="http://schemas.microsoft.com/office/infopath/2007/PartnerControls">
        <TermInfo xmlns="http://schemas.microsoft.com/office/infopath/2007/PartnerControls">
          <TermName xmlns="http://schemas.microsoft.com/office/infopath/2007/PartnerControls">NIGERIA</TermName>
          <TermId xmlns="http://schemas.microsoft.com/office/infopath/2007/PartnerControls">973e3eb3-a5f9-4712-a628-787e048af9f3</TermId>
        </TermInfo>
      </Terms>
    </Shell_x0020_SharePoint_x0020_SAEF_x0020_CountryOfJurisdictionTaxHTField0>
    <TaxCatchAll xmlns="3feaf758-c8cc-4fa8-9493-d47ae2d79b21">
      <Value>12</Value>
      <Value>10</Value>
      <Value>43</Value>
      <Value>8</Value>
      <Value>7</Value>
      <Value>9</Value>
      <Value>5</Value>
      <Value>4</Value>
      <Value>3</Value>
      <Value>2</Value>
      <Value>1</Value>
      <Value>6</Value>
    </TaxCatchAll>
    <Shell_x0020_SharePoint_x0020_SAEF_x0020_BusinessTaxHTField0 xmlns="http://schemas.microsoft.com/sharepoint/v3">
      <Terms xmlns="http://schemas.microsoft.com/office/infopath/2007/PartnerControls">
        <TermInfo xmlns="http://schemas.microsoft.com/office/infopath/2007/PartnerControls">
          <TermName xmlns="http://schemas.microsoft.com/office/infopath/2007/PartnerControls">Projects &amp; Technology</TermName>
          <TermId xmlns="http://schemas.microsoft.com/office/infopath/2007/PartnerControls">71ef976b-0896-446b-8541-fe6e77f226a6</TermId>
        </TermInfo>
      </Terms>
    </Shell_x0020_SharePoint_x0020_SAEF_x0020_BusinessTaxHTField0>
    <Shell_x0020_SharePoint_x0020_SAEF_x0020_Collection xmlns="http://schemas.microsoft.com/sharepoint/v3">false</Shell_x0020_SharePoint_x0020_SAEF_x0020_Collection>
    <Shell_x0020_SharePoint_x0020_SAEF_x0020_RecordStatus xmlns="http://schemas.microsoft.com/sharepoint/v3" xsi:nil="true"/>
    <Shell_x0020_SharePoint_x0020_SAEF_x0020_ExportControlClassificationTaxHTField0 xmlns="http://schemas.microsoft.com/sharepoint/v3">
      <Terms xmlns="http://schemas.microsoft.com/office/infopath/2007/PartnerControls">
        <TermInfo xmlns="http://schemas.microsoft.com/office/infopath/2007/PartnerControls">
          <TermName xmlns="http://schemas.microsoft.com/office/infopath/2007/PartnerControls">Non-US content - Non Controlled</TermName>
          <TermId xmlns="http://schemas.microsoft.com/office/infopath/2007/PartnerControls">2ac8835e-0587-4096-a6e2-1f68da1e6cb3</TermId>
        </TermInfo>
      </Terms>
    </Shell_x0020_SharePoint_x0020_SAEF_x0020_ExportControlClassificationTaxHTField0>
    <Shell_x0020_SharePoint_x0020_SAEF_x0020_WorkgroupIDTaxHTField0 xmlns="http://schemas.microsoft.com/sharepoint/v3">
      <Terms xmlns="http://schemas.microsoft.com/office/infopath/2007/PartnerControls">
        <TermInfo xmlns="http://schemas.microsoft.com/office/infopath/2007/PartnerControls">
          <TermName xmlns="http://schemas.microsoft.com/office/infopath/2007/PartnerControls">Upstream _ Single File Plan - 22022</TermName>
          <TermId xmlns="http://schemas.microsoft.com/office/infopath/2007/PartnerControls">d3ed65c1-761d-4a84-a678-924ffd6ed182</TermId>
        </TermInfo>
      </Terms>
    </Shell_x0020_SharePoint_x0020_SAEF_x0020_WorkgroupIDTaxHTField0>
    <IconOverlay xmlns="http://schemas.microsoft.com/sharepoint/v4" xsi:nil="true"/>
    <Shell_x0020_SharePoint_x0020_SAEF_x0020_FilePlanRecordType xmlns="http://schemas.microsoft.com/sharepoint/v3" xsi:nil="true"/>
    <Shell_x0020_SharePoint_x0020_SAEF_x0020_BusinessUnitRegionTaxHTField0 xmlns="http://schemas.microsoft.com/sharepoint/v3">
      <Terms xmlns="http://schemas.microsoft.com/office/infopath/2007/PartnerControls">
        <TermInfo xmlns="http://schemas.microsoft.com/office/infopath/2007/PartnerControls">
          <TermName xmlns="http://schemas.microsoft.com/office/infopath/2007/PartnerControls">Sub-Saharan Africa</TermName>
          <TermId xmlns="http://schemas.microsoft.com/office/infopath/2007/PartnerControls">9d13514c-804d-40ff-8e8a-f6825f62fb70</TermId>
        </TermInfo>
      </Terms>
    </Shell_x0020_SharePoint_x0020_SAEF_x0020_BusinessUnitRegionTaxHTField0>
    <Shell_x0020_SharePoint_x0020_SAEF_x0020_BusinessProcessTaxHTField0 xmlns="http://schemas.microsoft.com/sharepoint/v3">
      <Terms xmlns="http://schemas.microsoft.com/office/infopath/2007/PartnerControls">
        <TermInfo xmlns="http://schemas.microsoft.com/office/infopath/2007/PartnerControls">
          <TermName xmlns="http://schemas.microsoft.com/office/infopath/2007/PartnerControls">All - Non Business Process, Managed Collection, WorkGroup Fileplan and Other</TermName>
          <TermId xmlns="http://schemas.microsoft.com/office/infopath/2007/PartnerControls">11fe3673-f831-4081-aef0-d53cc062a3b9</TermId>
        </TermInfo>
      </Terms>
    </Shell_x0020_SharePoint_x0020_SAEF_x0020_BusinessProcessTaxHTField0>
    <Shell_x0020_SharePoint_x0020_SAEF_x0020_KeepFileLocal xmlns="http://schemas.microsoft.com/sharepoint/v3">false</Shell_x0020_SharePoint_x0020_SAEF_x0020_KeepFileLocal>
    <Shell_x0020_SharePoint_x0020_SAEF_x0020_DocumentStatusTaxHTField0 xmlns="http://schemas.microsoft.com/sharepoint/v3">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1c86f377-7d91-4c95-bd5b-c18c83fe0aa5</TermId>
        </TermInfo>
      </Terms>
    </Shell_x0020_SharePoint_x0020_SAEF_x0020_DocumentStatusTaxHTField0>
    <Shell_x0020_SharePoint_x0020_SAEF_x0020_LanguageTaxHTField0 xmlns="http://schemas.microsoft.com/sharepoint/v3">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bd3ad5ee-f0c3-40aa-8cc8-36ef09940af3</TermId>
        </TermInfo>
      </Terms>
    </Shell_x0020_SharePoint_x0020_SAEF_x0020_LanguageTaxHTField0>
    <Shell_x0020_SharePoint_x0020_SAEF_x0020_SiteOwner xmlns="http://schemas.microsoft.com/sharepoint/v3">i:0#.w|asia-pac\n.koteshwarrajagopal</Shell_x0020_SharePoint_x0020_SAEF_x0020_SiteOwner>
    <Shell_x0020_SharePoint_x0020_SAEF_x0020_TRIMRecordNumber xmlns="http://schemas.microsoft.com/sharepoint/v3" xsi:nil="true"/>
    <Shell_x0020_SharePoint_x0020_SAEF_x0020_IsRecord xmlns="http://schemas.microsoft.com/sharepoint/v3" xsi:nil="true"/>
    <Shell_x0020_SharePoint_x0020_SAEF_x0020_DocumentTypeTaxHTField0 xmlns="http://schemas.microsoft.com/sharepoint/v3">
      <Terms xmlns="http://schemas.microsoft.com/office/infopath/2007/PartnerControls">
        <TermInfo xmlns="http://schemas.microsoft.com/office/infopath/2007/PartnerControls">
          <TermName xmlns="http://schemas.microsoft.com/office/infopath/2007/PartnerControls">ZZZ - Migrated - To be Selected</TermName>
          <TermId xmlns="http://schemas.microsoft.com/office/infopath/2007/PartnerControls">351b291e-ff2f-4b76-8218-db8700439cbc</TermId>
        </TermInfo>
      </Terms>
    </Shell_x0020_SharePoint_x0020_SAEF_x0020_DocumentTypeTaxHTField0>
    <Shell_x0020_SharePoint_x0020_SAEF_x0020_SiteCollectionName xmlns="http://schemas.microsoft.com/sharepoint/v3">Support Functions</Shell_x0020_SharePoint_x0020_SAEF_x0020_SiteCollectionName>
    <Shell_x0020_SharePoint_x0020_SAEF_x0020_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21aa7f98-4035-4019-a764-107acb7269af</TermId>
        </TermInfo>
      </Terms>
    </Shell_x0020_SharePoint_x0020_SAEF_x0020_SecurityClassificationTaxHTField0>
    <Shell_x0020_SharePoint_x0020_SAEF_x0020_Owner xmlns="http://schemas.microsoft.com/sharepoint/v3" xsi:nil="true"/>
    <Shell_x0020_SharePoint_x0020_SAEF_x0020_GlobalFunctionTaxHTField0 xmlns="http://schemas.microsoft.com/sharepoint/v3">
      <Terms xmlns="http://schemas.microsoft.com/office/infopath/2007/PartnerControls">
        <TermInfo xmlns="http://schemas.microsoft.com/office/infopath/2007/PartnerControls">
          <TermName xmlns="http://schemas.microsoft.com/office/infopath/2007/PartnerControls">Not Applicable</TermName>
          <TermId xmlns="http://schemas.microsoft.com/office/infopath/2007/PartnerControls">ddce64fb-3cb8-4cd9-8e3d-0fe554247fd1</TermId>
        </TermInfo>
      </Terms>
    </Shell_x0020_SharePoint_x0020_SAEF_x0020_GlobalFunctionTaxHTField0>
    <Shell_x0020_SharePoint_x0020_SAEF_x0020_Declarer xmlns="http://schemas.microsoft.com/sharepoint/v3" xsi:nil="true"/>
    <Shell_x0020_SharePoint_x0020_SAEF_x0020_AssetIdentifier xmlns="http://schemas.microsoft.com/sharepoint/v3" xsi:nil="true"/>
    <_dlc_DocId xmlns="3feaf758-c8cc-4fa8-9493-d47ae2d79b21">AFFAA0209-1537092024-1617</_dlc_DocId>
    <_dlc_DocIdUrl xmlns="3feaf758-c8cc-4fa8-9493-d47ae2d79b21">
      <Url>https://nga001-sp.shell.com/sites/AFFAA0209/documentation/_layouts/15/DocIdRedir.aspx?ID=AFFAA0209-1537092024-1617</Url>
      <Description>AFFAA0209-1537092024-1617</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5.xml><?xml version="1.0" encoding="utf-8"?>
<?mso-contentType ?>
<p:Policy xmlns:p="office.server.policy" id="" local="true">
  <p:Name>Shell Document Base</p:Name>
  <p:Description/>
  <p:Statement/>
  <p:PolicyItems>
    <p:PolicyItem featureId="Microsoft.Office.RecordsManagement.PolicyFeatures.Expiration" staticId="0x0101006F0A470EEB1140E7AA14F4CE8A50B54C|-742801053" UniqueId="9a3a10e6-026b-4ae3-8fd9-1c2c2564b8b2">
      <p:Name>Retention</p:Name>
      <p:Description>Automatic scheduling of content for processing, and performing a retention action on content that has reached its due date.</p:Description>
      <p:CustomData>
        <Schedules nextStageId="2" default="false">
          <Schedule type="Default">
            <stages/>
          </Schedule>
          <Schedule type="Record">
            <stages>
              <data stageId="1">
                <formula id="Microsoft.Office.RecordsManagement.PolicyFeatures.Expiration.Formula.BuiltIn">
                  <number>0</number>
                  <property>Expiry_x0020_Date</property>
                  <propertyId>6b0dd911-601f-40bf-9f24-9f8049df6c10</propertyId>
                  <period>years</period>
                </formula>
                <action type="action" id="Microsoft.Office.RecordsManagement.PolicyFeatures.Expiration.Action.Delete"/>
              </data>
            </stages>
          </Schedule>
        </Schedules>
      </p:CustomData>
    </p:PolicyItem>
  </p:PolicyItems>
</p:Policy>
</file>

<file path=customXml/itemProps1.xml><?xml version="1.0" encoding="utf-8"?>
<ds:datastoreItem xmlns:ds="http://schemas.openxmlformats.org/officeDocument/2006/customXml" ds:itemID="{1344D0DE-2205-4585-92F8-2F86E8938D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eaf758-c8cc-4fa8-9493-d47ae2d79b2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7E713A-775F-4DA2-A008-8CF30FA36611}">
  <ds:schemaRefs>
    <ds:schemaRef ds:uri="http://schemas.microsoft.com/office/2006/metadata/properties"/>
    <ds:schemaRef ds:uri="http://schemas.microsoft.com/sharepoint/v3"/>
    <ds:schemaRef ds:uri="http://schemas.microsoft.com/sharepoint/v4"/>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dcmitype/"/>
    <ds:schemaRef ds:uri="3feaf758-c8cc-4fa8-9493-d47ae2d79b21"/>
    <ds:schemaRef ds:uri="http://purl.org/dc/elements/1.1/"/>
    <ds:schemaRef ds:uri="http://www.w3.org/XML/1998/namespace"/>
  </ds:schemaRefs>
</ds:datastoreItem>
</file>

<file path=customXml/itemProps3.xml><?xml version="1.0" encoding="utf-8"?>
<ds:datastoreItem xmlns:ds="http://schemas.openxmlformats.org/officeDocument/2006/customXml" ds:itemID="{D6DD847D-EB55-49D2-A44E-3D6AE05FB08B}">
  <ds:schemaRefs>
    <ds:schemaRef ds:uri="http://schemas.microsoft.com/sharepoint/v3/contenttype/forms"/>
  </ds:schemaRefs>
</ds:datastoreItem>
</file>

<file path=customXml/itemProps4.xml><?xml version="1.0" encoding="utf-8"?>
<ds:datastoreItem xmlns:ds="http://schemas.openxmlformats.org/officeDocument/2006/customXml" ds:itemID="{D9F75842-4405-45C6-86CA-2BDDAC365C5F}">
  <ds:schemaRefs>
    <ds:schemaRef ds:uri="http://schemas.microsoft.com/sharepoint/events"/>
  </ds:schemaRefs>
</ds:datastoreItem>
</file>

<file path=customXml/itemProps5.xml><?xml version="1.0" encoding="utf-8"?>
<ds:datastoreItem xmlns:ds="http://schemas.openxmlformats.org/officeDocument/2006/customXml" ds:itemID="{1E2920EF-6DF0-42FF-ADE6-CC59A42AACEB}">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Q2- 2022 Saving Summary</vt:lpstr>
      <vt:lpstr>April to June 2022</vt:lpstr>
      <vt:lpstr>'April to June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Ajayi, Kayode NIL SPDC-PTP/O/NA</dc:creator>
  <cp:lastModifiedBy>Biakpara, Allen P SPDC-PTP/O/NA</cp:lastModifiedBy>
  <dcterms:created xsi:type="dcterms:W3CDTF">2019-10-11T09:53:48Z</dcterms:created>
  <dcterms:modified xsi:type="dcterms:W3CDTF">2022-07-26T08:23:27Z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0x0101006F0A470EEB1140E7AA14F4CE8A50B54C0001CB1477F4DD432AA86DD56CC3887AF4009235417FC825E841A32F09F9EB8D0A8B</vt:lpwstr>
  </property>
  <property fmtid="{D5CDD505-2E9C-101B-9397-08002B2CF9AE}" pid="3" name="_dlc_policyId">
    <vt:lpwstr>0x0101006F0A470EEB1140E7AA14F4CE8A50B54C|-742801053</vt:lpwstr>
  </property>
  <property fmtid="{D5CDD505-2E9C-101B-9397-08002B2CF9AE}" pid="4" name="ItemRetentionFormula">
    <vt:lpwstr/>
  </property>
  <property fmtid="{D5CDD505-2E9C-101B-9397-08002B2CF9AE}" pid="5" name="_dlc_DocIdItemGuid">
    <vt:lpwstr>63e9f13b-8dbe-45ba-80d7-bd70fc925fee</vt:lpwstr>
  </property>
  <property fmtid="{D5CDD505-2E9C-101B-9397-08002B2CF9AE}" pid="6" name="Shell SharePoint SAEF SecurityClassification">
    <vt:lpwstr>8;#Restricted|21aa7f98-4035-4019-a764-107acb7269af</vt:lpwstr>
  </property>
  <property fmtid="{D5CDD505-2E9C-101B-9397-08002B2CF9AE}" pid="7" name="Shell SharePoint SAEF BusinessProcess">
    <vt:lpwstr>10;#All - Non Business Process, Managed Collection, WorkGroup Fileplan and Other|11fe3673-f831-4081-aef0-d53cc062a3b9</vt:lpwstr>
  </property>
  <property fmtid="{D5CDD505-2E9C-101B-9397-08002B2CF9AE}" pid="8" name="Shell SharePoint SAEF DocumentType">
    <vt:lpwstr>43;#ZZZ - Migrated - To be Selected|351b291e-ff2f-4b76-8218-db8700439cbc</vt:lpwstr>
  </property>
  <property fmtid="{D5CDD505-2E9C-101B-9397-08002B2CF9AE}" pid="9" name="Shell SharePoint SAEF LegalEntity">
    <vt:lpwstr>4;#SPDC|23beb92e-0881-442d-bf47-76acfd1190c8</vt:lpwstr>
  </property>
  <property fmtid="{D5CDD505-2E9C-101B-9397-08002B2CF9AE}" pid="10" name="Shell SharePoint SAEF BusinessUnitRegion">
    <vt:lpwstr>2;#Sub-Saharan Africa|9d13514c-804d-40ff-8e8a-f6825f62fb70</vt:lpwstr>
  </property>
  <property fmtid="{D5CDD505-2E9C-101B-9397-08002B2CF9AE}" pid="11" name="Shell SharePoint SAEF GlobalFunction">
    <vt:lpwstr>3;#Not Applicable|ddce64fb-3cb8-4cd9-8e3d-0fe554247fd1</vt:lpwstr>
  </property>
  <property fmtid="{D5CDD505-2E9C-101B-9397-08002B2CF9AE}" pid="12" name="Shell SharePoint SAEF WorkgroupID">
    <vt:lpwstr>5;#Upstream _ Single File Plan - 22022|d3ed65c1-761d-4a84-a678-924ffd6ed182</vt:lpwstr>
  </property>
  <property fmtid="{D5CDD505-2E9C-101B-9397-08002B2CF9AE}" pid="13" name="Shell SharePoint SAEF CountryOfJurisdiction">
    <vt:lpwstr>7;#NIGERIA|973e3eb3-a5f9-4712-a628-787e048af9f3</vt:lpwstr>
  </property>
  <property fmtid="{D5CDD505-2E9C-101B-9397-08002B2CF9AE}" pid="14" name="Shell SharePoint SAEF ExportControlClassification">
    <vt:lpwstr>9;#Non-US content - Non Controlled|2ac8835e-0587-4096-a6e2-1f68da1e6cb3</vt:lpwstr>
  </property>
  <property fmtid="{D5CDD505-2E9C-101B-9397-08002B2CF9AE}" pid="15" name="Shell SharePoint SAEF DocumentStatus">
    <vt:lpwstr>12;#Draft|1c86f377-7d91-4c95-bd5b-c18c83fe0aa5</vt:lpwstr>
  </property>
  <property fmtid="{D5CDD505-2E9C-101B-9397-08002B2CF9AE}" pid="16" name="Shell SharePoint SAEF Language">
    <vt:lpwstr>6;#English|bd3ad5ee-f0c3-40aa-8cc8-36ef09940af3</vt:lpwstr>
  </property>
  <property fmtid="{D5CDD505-2E9C-101B-9397-08002B2CF9AE}" pid="17" name="Shell SharePoint SAEF Business">
    <vt:lpwstr>1;#Projects &amp; Technology|71ef976b-0896-446b-8541-fe6e77f226a6</vt:lpwstr>
  </property>
</Properties>
</file>