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henerume.Ogbodu\Downloads\"/>
    </mc:Choice>
  </mc:AlternateContent>
  <xr:revisionPtr revIDLastSave="0" documentId="8_{BCA363FD-25A0-4C72-A474-8F723E457924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/>
  <c r="E31" i="5"/>
  <c r="E30" i="5"/>
  <c r="E29" i="5"/>
  <c r="E28" i="5"/>
  <c r="F31" i="5" s="1"/>
  <c r="E19" i="4"/>
  <c r="F23" i="4"/>
  <c r="E23" i="4"/>
  <c r="G23" i="4"/>
  <c r="E38" i="4"/>
  <c r="G38" i="4"/>
  <c r="E33" i="4"/>
  <c r="G33" i="4"/>
  <c r="E28" i="4"/>
  <c r="F38" i="4"/>
  <c r="F33" i="4"/>
  <c r="F28" i="4"/>
  <c r="G28" i="4"/>
  <c r="F19" i="4"/>
  <c r="G19" i="4"/>
  <c r="D21" i="3"/>
  <c r="D22" i="3"/>
  <c r="D12" i="3"/>
  <c r="D13" i="3"/>
  <c r="D4" i="3"/>
  <c r="D5" i="3"/>
  <c r="N22" i="2"/>
  <c r="N23" i="2"/>
  <c r="N13" i="2"/>
  <c r="N14" i="2"/>
  <c r="N5" i="2"/>
  <c r="N6" i="2"/>
  <c r="I22" i="2"/>
  <c r="I23" i="2"/>
  <c r="I13" i="2"/>
  <c r="I14" i="2"/>
  <c r="I5" i="2"/>
  <c r="I6" i="2"/>
  <c r="D23" i="2"/>
  <c r="D15" i="2"/>
  <c r="D14" i="2"/>
  <c r="D22" i="2"/>
  <c r="D24" i="2"/>
  <c r="I5" i="1"/>
  <c r="I8" i="1"/>
  <c r="I17" i="1"/>
  <c r="I21" i="1"/>
  <c r="I28" i="1"/>
  <c r="I29" i="1"/>
  <c r="I30" i="1"/>
  <c r="D4" i="1"/>
  <c r="D9" i="1"/>
  <c r="D6" i="1"/>
  <c r="D13" i="2"/>
  <c r="D15" i="1"/>
  <c r="D19" i="1"/>
  <c r="D5" i="2"/>
  <c r="D6" i="2"/>
  <c r="I19" i="1"/>
  <c r="I22" i="1"/>
  <c r="I18" i="1"/>
  <c r="I10" i="1"/>
  <c r="I7" i="1"/>
  <c r="D16" i="1"/>
  <c r="D18" i="1"/>
  <c r="I31" i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<sst xmlns="http://schemas.openxmlformats.org/spreadsheetml/2006/main" count="305" uniqueCount="136">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</sst>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7"/>
      <color rgb="FF181818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" fontId="12" fillId="0" borderId="0" xfId="0" applyNumberFormat="1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J29" sqref="J29"/>
    </sheetView>
  </sheetViews>
  <sheetFormatPr defaultRowHeight="14.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0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hidden="1" customHeight="1" thickBot="1"/>
    <row r="2" spans="2:22" ht="30.4" hidden="1" customHeight="1" thickBot="1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>
      <c r="C19" s="118" t="s">
        <v>37</v>
      </c>
      <c r="D19" s="119" t="s">
        <v>38</v>
      </c>
      <c r="E19" s="120"/>
      <c r="F19" s="134"/>
    </row>
    <row r="20" spans="2:20">
      <c r="C20" s="121" t="s">
        <v>39</v>
      </c>
      <c r="D20" s="139" t="s">
        <v>40</v>
      </c>
      <c r="E20" s="110"/>
      <c r="F20" s="135"/>
    </row>
    <row r="21" spans="2:20" ht="15.4" customHeight="1">
      <c r="C21" s="85"/>
      <c r="D21" s="167"/>
      <c r="E21" s="168"/>
      <c r="F21" s="169"/>
    </row>
    <row r="22" spans="2:20" ht="15" thickBot="1">
      <c r="C22" s="85" t="s">
        <v>41</v>
      </c>
      <c r="D22" s="140" t="s">
        <v>4</v>
      </c>
      <c r="E22" s="122">
        <f>IF(D22=$K$4,(VLOOKUP(D24,$C$5:$F$17,2,FALSE)),(VLOOKUP(D24,$C$5:$F$17,4,FALSE)))</f>
        <v>1</v>
      </c>
      <c r="F22" s="162">
        <v>0</v>
      </c>
    </row>
    <row r="23" spans="2:20">
      <c r="C23" s="86" t="s">
        <v>42</v>
      </c>
      <c r="D23" s="141" t="s">
        <v>43</v>
      </c>
      <c r="E23" s="124"/>
      <c r="F23" s="136">
        <v>0</v>
      </c>
      <c r="H23" s="163" t="s">
        <v>44</v>
      </c>
      <c r="I23" s="164"/>
      <c r="J23" s="116" t="s">
        <v>45</v>
      </c>
    </row>
    <row r="24" spans="2:20" ht="15" thickBot="1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0</v>
      </c>
      <c r="H24" s="165"/>
      <c r="I24" s="166"/>
      <c r="J24" s="117" t="s">
        <v>47</v>
      </c>
    </row>
    <row r="25" spans="2:20" ht="27" thickBot="1">
      <c r="C25" s="86" t="s">
        <v>48</v>
      </c>
    </row>
    <row r="26" spans="2:20" ht="13.5" customHeight="1" thickBot="1">
      <c r="C26" s="85" t="s">
        <v>49</v>
      </c>
      <c r="D26" s="120" t="s">
        <v>50</v>
      </c>
      <c r="E26" s="120"/>
      <c r="F26" s="134"/>
    </row>
    <row r="27" spans="2:20">
      <c r="C27" s="85" t="s">
        <v>51</v>
      </c>
      <c r="D27" s="110" t="s">
        <v>52</v>
      </c>
      <c r="E27" s="110"/>
      <c r="F27" s="135"/>
    </row>
    <row r="28" spans="2:20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52.532354023408701</v>
      </c>
    </row>
    <row r="29" spans="2:20">
      <c r="C29" s="85" t="s">
        <v>54</v>
      </c>
      <c r="D29" s="127" t="s">
        <v>55</v>
      </c>
      <c r="E29" s="111">
        <f>(VLOOKUP(D31,$C$5:$F$16,3,FALSE))</f>
        <v>0.3</v>
      </c>
      <c r="F29" s="136">
        <v>1</v>
      </c>
    </row>
    <row r="30" spans="2:20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466.31459461875124</v>
      </c>
      <c r="G31" s="138"/>
    </row>
    <row r="32" spans="2:20" ht="13.5" customHeight="1">
      <c r="C32" s="85" t="s">
        <v>58</v>
      </c>
    </row>
    <row r="33" spans="3:8" ht="8.65" customHeight="1" thickBot="1">
      <c r="C33" s="87"/>
      <c r="D33" s="95"/>
      <c r="E33" s="89"/>
      <c r="F33" s="133"/>
      <c r="G33" s="107"/>
      <c r="H33" s="90"/>
    </row>
    <row r="34" spans="3:8" ht="7.5" customHeight="1">
      <c r="D34" s="89"/>
      <c r="E34" s="89"/>
      <c r="F34" s="133"/>
      <c r="G34" s="103"/>
      <c r="H34" s="90"/>
    </row>
    <row r="35" spans="3:8" ht="10.9" customHeight="1">
      <c r="D35" s="113"/>
      <c r="E35" s="89"/>
      <c r="F35" s="133"/>
      <c r="G35" s="103"/>
      <c r="H35" s="90"/>
    </row>
    <row r="36" spans="3:8" ht="8.65" customHeight="1" thickBot="1">
      <c r="C36" s="90"/>
      <c r="D36" s="105"/>
      <c r="E36" s="89"/>
      <c r="F36" s="133"/>
      <c r="G36" s="108"/>
      <c r="H36" s="90"/>
    </row>
    <row r="37" spans="3:8" ht="12.65" customHeight="1">
      <c r="C37" s="173" t="s">
        <v>59</v>
      </c>
      <c r="D37" s="90"/>
      <c r="E37" s="90"/>
      <c r="F37" s="137"/>
      <c r="G37" s="90"/>
      <c r="H37" s="90"/>
    </row>
    <row r="38" spans="3:8" ht="15" thickBot="1">
      <c r="C38" s="174"/>
      <c r="D38" s="95"/>
      <c r="E38" s="89"/>
      <c r="F38" s="133"/>
      <c r="G38" s="107"/>
      <c r="H38" s="90"/>
    </row>
    <row r="39" spans="3:8">
      <c r="C39" s="90"/>
      <c r="D39" s="89"/>
      <c r="E39" s="89"/>
      <c r="F39" s="133"/>
      <c r="G39" s="103"/>
      <c r="H39" s="90"/>
    </row>
    <row r="40" spans="3:8">
      <c r="C40" s="90"/>
      <c r="D40" s="113"/>
      <c r="E40" s="89"/>
      <c r="F40" s="133"/>
      <c r="G40" s="103"/>
      <c r="H40" s="90"/>
    </row>
    <row r="41" spans="3:8">
      <c r="C41" s="90"/>
      <c r="D41" s="105"/>
      <c r="E41" s="89"/>
      <c r="F41" s="133"/>
      <c r="G41" s="108"/>
      <c r="H41" s="90"/>
    </row>
    <row r="42" spans="3:8">
      <c r="C42" s="90"/>
      <c r="D42" s="90"/>
      <c r="E42" s="90"/>
      <c r="F42" s="137"/>
      <c r="G42" s="90"/>
      <c r="H42" s="90"/>
    </row>
    <row r="43" spans="3:8">
      <c r="C43" s="90"/>
      <c r="D43" s="90"/>
      <c r="E43" s="90"/>
      <c r="F43" s="137"/>
      <c r="G43" s="90"/>
      <c r="H43" s="90"/>
    </row>
    <row r="44" spans="3:8">
      <c r="C44" s="90"/>
      <c r="D44" s="90"/>
      <c r="E44" s="90"/>
      <c r="F44" s="137"/>
      <c r="G44" s="90"/>
      <c r="H44" s="90"/>
    </row>
    <row r="45" spans="3:8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ht="1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ht="1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ht="1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>
      <c r="K11" s="19" t="s">
        <v>73</v>
      </c>
    </row>
    <row r="12" spans="2:11" ht="13" thickBot="1"/>
    <row r="13" spans="2:11" ht="13.5" thickBot="1">
      <c r="B13" s="10" t="s">
        <v>74</v>
      </c>
      <c r="C13" s="11" t="s">
        <v>61</v>
      </c>
      <c r="D13" s="12" t="s">
        <v>62</v>
      </c>
    </row>
    <row r="14" spans="2:11" ht="1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ht="1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ht="1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>
      <c r="G22" s="19" t="s">
        <v>73</v>
      </c>
      <c r="H22" s="20">
        <v>0.2767</v>
      </c>
      <c r="I22" s="21">
        <f>I17*H22</f>
        <v>0.1073596</v>
      </c>
    </row>
    <row r="23" spans="2:9">
      <c r="B23" s="39" t="s">
        <v>44</v>
      </c>
      <c r="C23" s="40"/>
      <c r="D23" s="41" t="s">
        <v>80</v>
      </c>
    </row>
    <row r="24" spans="2:9" ht="13" thickBot="1">
      <c r="B24" s="42"/>
      <c r="C24" s="43"/>
      <c r="D24" s="44" t="s">
        <v>47</v>
      </c>
    </row>
    <row r="25" spans="2:9" ht="13">
      <c r="G25" s="10" t="s">
        <v>81</v>
      </c>
      <c r="H25" s="28" t="s">
        <v>61</v>
      </c>
      <c r="I25" s="29" t="s">
        <v>62</v>
      </c>
    </row>
    <row r="26" spans="2:9" ht="13">
      <c r="G26" s="30" t="s">
        <v>82</v>
      </c>
      <c r="H26" s="9">
        <v>5</v>
      </c>
      <c r="I26" s="31"/>
    </row>
    <row r="27" spans="2:9" ht="13">
      <c r="G27" s="26" t="s">
        <v>67</v>
      </c>
      <c r="H27" s="9">
        <v>365</v>
      </c>
      <c r="I27" s="31"/>
    </row>
    <row r="28" spans="2:9" ht="13">
      <c r="G28" s="16" t="s">
        <v>83</v>
      </c>
      <c r="H28" s="2">
        <v>15.65</v>
      </c>
      <c r="I28" s="27">
        <f>(H27/365)*H28*H26</f>
        <v>78.25</v>
      </c>
    </row>
    <row r="29" spans="2:9" ht="13">
      <c r="G29" s="16" t="s">
        <v>84</v>
      </c>
      <c r="H29" s="2">
        <v>0.3</v>
      </c>
      <c r="I29" s="17">
        <f>I28*H29</f>
        <v>23.474999999999998</v>
      </c>
    </row>
    <row r="30" spans="2:9" ht="13">
      <c r="G30" s="16" t="s">
        <v>70</v>
      </c>
      <c r="H30" s="2">
        <v>0.66669999999999996</v>
      </c>
      <c r="I30" s="17">
        <f>I28*H30</f>
        <v>52.169274999999999</v>
      </c>
    </row>
    <row r="31" spans="2:9" ht="26">
      <c r="G31" s="18" t="s">
        <v>71</v>
      </c>
      <c r="H31" s="2">
        <v>0.15</v>
      </c>
      <c r="I31" s="17">
        <f>I28*H31</f>
        <v>11.737499999999999</v>
      </c>
    </row>
    <row r="32" spans="2:9" ht="26">
      <c r="G32" s="18" t="s">
        <v>72</v>
      </c>
      <c r="H32" s="2">
        <v>0.3</v>
      </c>
      <c r="I32" s="17">
        <f>I28*H32</f>
        <v>23.474999999999998</v>
      </c>
    </row>
    <row r="33" spans="7:9" ht="13.5" thickBot="1">
      <c r="G33" s="19" t="s">
        <v>73</v>
      </c>
      <c r="H33" s="20">
        <v>0.2767</v>
      </c>
      <c r="I33" s="21">
        <f>I28*H33</f>
        <v>21.651775000000001</v>
      </c>
    </row>
    <row r="35" spans="7:9">
      <c r="G35" s="5"/>
      <c r="H35" s="6"/>
    </row>
    <row r="36" spans="7:9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>
      <c r="C2" s="34"/>
      <c r="D2" s="34"/>
    </row>
    <row r="3" spans="2:14" ht="1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>
      <c r="D8" s="32"/>
      <c r="I8" s="32"/>
      <c r="N8" s="32"/>
    </row>
    <row r="9" spans="2:14">
      <c r="B9" s="3"/>
      <c r="C9" s="3"/>
      <c r="D9" s="33"/>
      <c r="I9" s="32"/>
      <c r="N9" s="32"/>
    </row>
    <row r="10" spans="2:14" ht="13" thickBot="1">
      <c r="B10" s="3"/>
      <c r="C10" s="3"/>
      <c r="D10" s="33"/>
      <c r="I10" s="32"/>
      <c r="N10" s="32"/>
    </row>
    <row r="11" spans="2:14" ht="1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>
      <c r="D16" s="32"/>
      <c r="I16" s="32"/>
      <c r="N16" s="32"/>
    </row>
    <row r="17" spans="2:14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" thickBot="1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ht="1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65" customHeight="1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ht="1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" thickBot="1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" thickBot="1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>
      <c r="K28" s="7"/>
    </row>
    <row r="29" spans="2:14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10" t="s">
        <v>110</v>
      </c>
      <c r="C2" s="35" t="s">
        <v>61</v>
      </c>
      <c r="D2" s="12" t="s">
        <v>62</v>
      </c>
    </row>
    <row r="3" spans="2:4">
      <c r="B3" s="13" t="s">
        <v>64</v>
      </c>
      <c r="C3" s="2"/>
      <c r="D3" s="22">
        <v>1</v>
      </c>
    </row>
    <row r="4" spans="2:4">
      <c r="B4" s="13" t="s">
        <v>111</v>
      </c>
      <c r="C4" s="2">
        <v>0.94</v>
      </c>
      <c r="D4" s="23">
        <f>D3*C4</f>
        <v>0.94</v>
      </c>
    </row>
    <row r="5" spans="2:4" ht="15" thickBot="1">
      <c r="B5" s="36" t="s">
        <v>92</v>
      </c>
      <c r="C5" s="20">
        <v>1</v>
      </c>
      <c r="D5" s="25">
        <f>D4*C5</f>
        <v>0.94</v>
      </c>
    </row>
    <row r="6" spans="2:4">
      <c r="B6" s="1"/>
      <c r="C6" s="1"/>
      <c r="D6" s="32"/>
    </row>
    <row r="7" spans="2:4">
      <c r="B7" s="1"/>
      <c r="C7" s="1"/>
      <c r="D7" s="32"/>
    </row>
    <row r="8" spans="2:4">
      <c r="B8" s="1"/>
      <c r="C8" s="1"/>
      <c r="D8" s="32"/>
    </row>
    <row r="9" spans="2:4" ht="15" thickBot="1">
      <c r="B9" s="1"/>
      <c r="C9" s="1"/>
      <c r="D9" s="32"/>
    </row>
    <row r="10" spans="2:4">
      <c r="B10" s="10" t="s">
        <v>112</v>
      </c>
      <c r="C10" s="35" t="s">
        <v>61</v>
      </c>
      <c r="D10" s="37" t="s">
        <v>62</v>
      </c>
    </row>
    <row r="11" spans="2:4">
      <c r="B11" s="13" t="s">
        <v>75</v>
      </c>
      <c r="C11" s="2"/>
      <c r="D11" s="22">
        <v>1</v>
      </c>
    </row>
    <row r="12" spans="2:4">
      <c r="B12" s="13" t="s">
        <v>113</v>
      </c>
      <c r="C12" s="2">
        <v>0.7</v>
      </c>
      <c r="D12" s="23">
        <f>D11*C12</f>
        <v>0.7</v>
      </c>
    </row>
    <row r="13" spans="2:4" ht="15" thickBot="1">
      <c r="B13" s="36" t="s">
        <v>92</v>
      </c>
      <c r="C13" s="20">
        <v>1</v>
      </c>
      <c r="D13" s="25">
        <f>D12*C13</f>
        <v>0.7</v>
      </c>
    </row>
    <row r="14" spans="2:4">
      <c r="B14" s="1"/>
      <c r="C14" s="1"/>
      <c r="D14" s="32"/>
    </row>
    <row r="15" spans="2:4">
      <c r="B15" s="1"/>
      <c r="C15" s="1"/>
      <c r="D15" s="32"/>
    </row>
    <row r="16" spans="2:4">
      <c r="B16" s="3"/>
      <c r="C16" s="3"/>
      <c r="D16" s="33"/>
    </row>
    <row r="17" spans="2:4" ht="15" thickBot="1">
      <c r="B17" s="3"/>
      <c r="C17" s="3"/>
      <c r="D17" s="33"/>
    </row>
    <row r="18" spans="2:4">
      <c r="B18" s="10" t="s">
        <v>114</v>
      </c>
      <c r="C18" s="35" t="s">
        <v>61</v>
      </c>
      <c r="D18" s="37" t="s">
        <v>62</v>
      </c>
    </row>
    <row r="19" spans="2:4">
      <c r="B19" s="13" t="s">
        <v>115</v>
      </c>
      <c r="C19" s="8">
        <v>1</v>
      </c>
      <c r="D19" s="38"/>
    </row>
    <row r="20" spans="2:4" ht="16.899999999999999" customHeight="1">
      <c r="B20" s="26" t="s">
        <v>67</v>
      </c>
      <c r="C20" s="8">
        <v>365</v>
      </c>
      <c r="D20" s="38"/>
    </row>
    <row r="21" spans="2:4">
      <c r="B21" s="16" t="s">
        <v>116</v>
      </c>
      <c r="C21" s="2">
        <v>0.16</v>
      </c>
      <c r="D21" s="23">
        <f>(C20/365)*C19*C21</f>
        <v>0.16</v>
      </c>
    </row>
    <row r="22" spans="2:4" ht="15" thickBot="1">
      <c r="B22" s="36" t="s">
        <v>117</v>
      </c>
      <c r="C22" s="20">
        <v>1</v>
      </c>
      <c r="D22" s="25">
        <f>D21*C22</f>
        <v>0.16</v>
      </c>
    </row>
    <row r="24" spans="2:4" ht="15" thickBot="1"/>
    <row r="25" spans="2:4">
      <c r="B25" s="39" t="s">
        <v>44</v>
      </c>
      <c r="C25" s="40"/>
      <c r="D25" s="41" t="s">
        <v>80</v>
      </c>
    </row>
    <row r="26" spans="2:4" ht="15" thickBot="1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/>
    <row r="16" spans="2:22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>
      <c r="D17" s="76"/>
      <c r="E17" s="77"/>
      <c r="F17" s="78"/>
      <c r="G17" s="79"/>
    </row>
    <row r="18" spans="4:7">
      <c r="D18" s="13" t="s">
        <v>120</v>
      </c>
      <c r="E18" s="2"/>
      <c r="F18" s="46"/>
      <c r="G18" s="22">
        <v>1</v>
      </c>
    </row>
    <row r="19" spans="4:7" ht="15" thickBot="1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/>
    <row r="21" spans="4:7">
      <c r="D21" s="10" t="s">
        <v>132</v>
      </c>
      <c r="E21" s="35" t="s">
        <v>61</v>
      </c>
      <c r="F21" s="45" t="s">
        <v>131</v>
      </c>
      <c r="G21" s="12"/>
    </row>
    <row r="22" spans="4:7">
      <c r="D22" s="13" t="s">
        <v>120</v>
      </c>
      <c r="E22" s="2"/>
      <c r="F22" s="46"/>
      <c r="G22" s="22">
        <v>1</v>
      </c>
    </row>
    <row r="23" spans="4:7" ht="15" thickBot="1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/>
    <row r="25" spans="4:7" ht="16.5" customHeight="1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>
      <c r="D26" s="13" t="s">
        <v>17</v>
      </c>
      <c r="E26" s="2"/>
      <c r="F26" s="46"/>
      <c r="G26" s="22">
        <v>1</v>
      </c>
    </row>
    <row r="27" spans="4:7">
      <c r="D27" s="26" t="s">
        <v>67</v>
      </c>
      <c r="E27" s="73"/>
      <c r="F27" s="74"/>
      <c r="G27" s="75">
        <v>365</v>
      </c>
    </row>
    <row r="28" spans="4:7" ht="15" thickBot="1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/>
    <row r="30" spans="4:7">
      <c r="D30" s="10" t="s">
        <v>134</v>
      </c>
      <c r="E30" s="35" t="s">
        <v>61</v>
      </c>
      <c r="F30" s="45" t="s">
        <v>131</v>
      </c>
      <c r="G30" s="12"/>
    </row>
    <row r="31" spans="4:7">
      <c r="D31" s="13" t="s">
        <v>20</v>
      </c>
      <c r="E31" s="2"/>
      <c r="F31" s="46"/>
      <c r="G31" s="22">
        <v>1</v>
      </c>
    </row>
    <row r="32" spans="4:7">
      <c r="D32" s="26" t="s">
        <v>67</v>
      </c>
      <c r="E32" s="73"/>
      <c r="F32" s="74"/>
      <c r="G32" s="75">
        <v>365</v>
      </c>
    </row>
    <row r="33" spans="4:7" ht="15" thickBot="1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/>
    <row r="35" spans="4:7">
      <c r="D35" s="10" t="s">
        <v>135</v>
      </c>
      <c r="E35" s="35" t="s">
        <v>61</v>
      </c>
      <c r="F35" s="45" t="s">
        <v>131</v>
      </c>
      <c r="G35" s="12"/>
    </row>
    <row r="36" spans="4:7">
      <c r="D36" s="13" t="s">
        <v>23</v>
      </c>
      <c r="E36" s="2"/>
      <c r="F36" s="46"/>
      <c r="G36" s="22">
        <v>1</v>
      </c>
    </row>
    <row r="37" spans="4:7">
      <c r="D37" s="26" t="s">
        <v>67</v>
      </c>
      <c r="E37" s="73"/>
      <c r="F37" s="74"/>
      <c r="G37" s="75">
        <v>365</v>
      </c>
    </row>
    <row r="38" spans="4:7" ht="15" thickBot="1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Ogbodu, Oghenerume SPDC-UPC/G/UC</cp:lastModifiedBy>
  <cp:revision/>
  <dcterms:created xsi:type="dcterms:W3CDTF">2019-03-08T09:08:42Z</dcterms:created>
  <dcterms:modified xsi:type="dcterms:W3CDTF">2023-02-21T07:23:57Z</dcterms:modified>
  <cp:category/>
  <cp:contentStatus/>
</cp:coreProperties>
</file>