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binna.Obioha\Desktop\"/>
    </mc:Choice>
  </mc:AlternateContent>
  <xr:revisionPtr revIDLastSave="0" documentId="8_{270DE4B9-5964-4653-A99F-D2F95E97F819}" xr6:coauthVersionLast="31" xr6:coauthVersionMax="31" xr10:uidLastSave="{00000000-0000-0000-0000-000000000000}"/>
  <bookViews>
    <workbookView xWindow="0" yWindow="0" windowWidth="19200" windowHeight="6468" activeTab="1" xr2:uid="{00000000-000D-0000-FFFF-FFFF00000000}"/>
  </bookViews>
  <sheets>
    <sheet name="ROT 2019" sheetId="1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T2" i="2"/>
  <c r="T2" i="1"/>
  <c r="L2" i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H13" i="3"/>
  <c r="H14" i="3" s="1"/>
  <c r="H16" i="3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J25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I27" i="2" s="1"/>
  <c r="J27" i="2"/>
  <c r="K27" i="2" s="1"/>
  <c r="L19" i="2"/>
  <c r="I26" i="2" s="1"/>
  <c r="J26" i="2"/>
  <c r="K26" i="2" s="1"/>
  <c r="K25" i="2"/>
  <c r="I19" i="2"/>
  <c r="I25" i="2" s="1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/>
  <c r="H9" i="1"/>
  <c r="H13" i="1" s="1"/>
  <c r="T9" i="1"/>
  <c r="T13" i="1" s="1"/>
  <c r="E13" i="1"/>
  <c r="I13" i="1"/>
  <c r="L19" i="1" l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<sst xmlns="http://schemas.openxmlformats.org/spreadsheetml/2006/main" count="249" uniqueCount="46">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</sst>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165" fontId="0" fillId="0" borderId="0" xfId="0" applyNumberFormat="1" applyFill="1" applyAlignment="1">
      <alignment horizontal="center" wrapText="1"/>
    </xf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>
        <row r="12">
          <cell r="F12">
            <v>1218.1665773563388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topLeftCell="K1" zoomScale="85" zoomScaleNormal="85" workbookViewId="0">
      <selection activeCell="S22" sqref="S22"/>
    </sheetView>
  </sheetViews>
  <sheetFormatPr defaultRowHeight="14.4" x14ac:dyDescent="0.3"/>
  <cols>
    <col min="1" max="1" width="49.77734375" customWidth="1"/>
    <col min="2" max="8" width="15" hidden="1" customWidth="1"/>
    <col min="9" max="9" width="15" customWidth="1"/>
    <col min="10" max="10" width="29.2187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35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86732</v>
      </c>
    </row>
    <row r="11" spans="1:21" x14ac:dyDescent="0.3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86732</v>
      </c>
    </row>
    <row r="14" spans="1:21" x14ac:dyDescent="0.3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0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-26019.599999999999</v>
      </c>
      <c r="U14" t="s">
        <v>33</v>
      </c>
    </row>
    <row r="15" spans="1:21" x14ac:dyDescent="0.3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35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0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60712.4</v>
      </c>
    </row>
    <row r="17" spans="1:21" ht="15" thickTop="1" x14ac:dyDescent="0.3"/>
    <row r="18" spans="1:21" ht="15" thickBot="1" x14ac:dyDescent="0.35">
      <c r="A18" t="s">
        <v>35</v>
      </c>
      <c r="I18" s="26">
        <f>I16-I12</f>
        <v>0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60712.4</v>
      </c>
    </row>
    <row r="19" spans="1:21" ht="15" thickTop="1" x14ac:dyDescent="0.3">
      <c r="A19" t="s">
        <v>38</v>
      </c>
      <c r="I19" s="27">
        <f>I18*0.3</f>
        <v>0</v>
      </c>
      <c r="K19" t="s">
        <v>38</v>
      </c>
      <c r="L19" s="27">
        <f>L18*0.3</f>
        <v>0</v>
      </c>
      <c r="S19" t="s">
        <v>38</v>
      </c>
      <c r="T19" s="27">
        <f>T18*0.3</f>
        <v>18213.72</v>
      </c>
    </row>
    <row r="21" spans="1:21" x14ac:dyDescent="0.3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">
      <c r="I22" s="32"/>
      <c r="J22" s="33"/>
      <c r="K22" s="34"/>
      <c r="L22" s="35"/>
      <c r="O22"/>
      <c r="S22" s="34"/>
      <c r="T22" s="35"/>
    </row>
    <row r="23" spans="1:21" s="28" customFormat="1" x14ac:dyDescent="0.3">
      <c r="A23" s="28" t="s">
        <v>40</v>
      </c>
      <c r="I23" s="51" t="s">
        <v>44</v>
      </c>
      <c r="J23" s="51"/>
      <c r="K23" s="36"/>
      <c r="O23"/>
      <c r="S23" s="36"/>
    </row>
    <row r="24" spans="1:21" s="28" customFormat="1" x14ac:dyDescent="0.3">
      <c r="I24" s="46" t="s">
        <v>38</v>
      </c>
      <c r="J24" s="46" t="s">
        <v>45</v>
      </c>
      <c r="K24" s="36"/>
      <c r="O24"/>
      <c r="S24" s="36"/>
    </row>
    <row r="25" spans="1:21" s="28" customFormat="1" x14ac:dyDescent="0.3">
      <c r="A25" s="28" t="s">
        <v>41</v>
      </c>
      <c r="I25" s="48">
        <f>I19/1000000</f>
        <v>0</v>
      </c>
      <c r="J25" s="43">
        <f>I18/1000000</f>
        <v>0</v>
      </c>
      <c r="K25" s="43">
        <f>J25*0.3-I25</f>
        <v>0</v>
      </c>
      <c r="O25"/>
      <c r="S25" s="43"/>
    </row>
    <row r="26" spans="1:21" s="28" customFormat="1" x14ac:dyDescent="0.3">
      <c r="A26" s="28" t="s">
        <v>43</v>
      </c>
      <c r="I26" s="49">
        <f>L19/1000000</f>
        <v>0</v>
      </c>
      <c r="J26" s="50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x14ac:dyDescent="0.3">
      <c r="A27" s="28" t="s">
        <v>42</v>
      </c>
      <c r="I27" s="49">
        <f>T19/1000000</f>
        <v>1.8213720000000003E-2</v>
      </c>
      <c r="J27" s="43">
        <f>T18/1000000</f>
        <v>6.07124E-2</v>
      </c>
      <c r="K27" s="43">
        <f t="shared" si="10"/>
        <v>0</v>
      </c>
      <c r="O27"/>
      <c r="S27"/>
    </row>
    <row r="28" spans="1:21" s="28" customFormat="1" x14ac:dyDescent="0.3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">
      <c r="J32"/>
      <c r="K32"/>
      <c r="O32"/>
      <c r="S32"/>
    </row>
    <row r="33" spans="1:19" s="28" customFormat="1" x14ac:dyDescent="0.3">
      <c r="J33"/>
      <c r="K33"/>
      <c r="O33"/>
      <c r="S33"/>
    </row>
    <row r="34" spans="1:19" s="28" customFormat="1" x14ac:dyDescent="0.3">
      <c r="J34"/>
      <c r="K34"/>
      <c r="O34"/>
      <c r="S34"/>
    </row>
    <row r="35" spans="1:19" s="28" customFormat="1" x14ac:dyDescent="0.3">
      <c r="J35"/>
      <c r="K35"/>
      <c r="O35"/>
      <c r="S35"/>
    </row>
    <row r="36" spans="1:19" s="28" customFormat="1" x14ac:dyDescent="0.3">
      <c r="J36"/>
      <c r="K36"/>
      <c r="O36"/>
      <c r="S36"/>
    </row>
    <row r="37" spans="1:19" s="28" customFormat="1" x14ac:dyDescent="0.3">
      <c r="J37"/>
      <c r="K37"/>
      <c r="O37"/>
      <c r="S37"/>
    </row>
    <row r="38" spans="1:19" s="28" customFormat="1" x14ac:dyDescent="0.3">
      <c r="J38"/>
      <c r="K38"/>
      <c r="O38"/>
      <c r="S38"/>
    </row>
    <row r="39" spans="1:19" s="28" customFormat="1" x14ac:dyDescent="0.3">
      <c r="J39"/>
      <c r="K39"/>
      <c r="O39"/>
      <c r="S39"/>
    </row>
    <row r="40" spans="1:19" s="28" customFormat="1" x14ac:dyDescent="0.3">
      <c r="J40"/>
      <c r="K40"/>
      <c r="O40"/>
      <c r="S40"/>
    </row>
    <row r="41" spans="1:19" s="28" customFormat="1" x14ac:dyDescent="0.3">
      <c r="J41"/>
      <c r="K41"/>
      <c r="O41"/>
      <c r="S41"/>
    </row>
    <row r="42" spans="1:19" s="28" customFormat="1" x14ac:dyDescent="0.3">
      <c r="J42"/>
      <c r="K42"/>
      <c r="O42"/>
      <c r="S42"/>
    </row>
    <row r="43" spans="1:19" s="28" customFormat="1" x14ac:dyDescent="0.3">
      <c r="J43"/>
      <c r="K43"/>
      <c r="O43"/>
      <c r="S43"/>
    </row>
    <row r="44" spans="1:19" s="28" customFormat="1" x14ac:dyDescent="0.3">
      <c r="J44"/>
      <c r="K44"/>
      <c r="O44"/>
      <c r="S44"/>
    </row>
    <row r="45" spans="1:19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">
      <c r="J46"/>
      <c r="K46"/>
      <c r="O46"/>
      <c r="S46"/>
    </row>
    <row r="47" spans="1:19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topLeftCell="L1" zoomScale="85" zoomScaleNormal="85" workbookViewId="0">
      <selection activeCell="S22" sqref="S22"/>
    </sheetView>
  </sheetViews>
  <sheetFormatPr defaultRowHeight="14.4" x14ac:dyDescent="0.3"/>
  <cols>
    <col min="1" max="1" width="39.21875" customWidth="1"/>
    <col min="2" max="8" width="15" hidden="1" customWidth="1"/>
    <col min="9" max="9" width="13.88671875" customWidth="1"/>
    <col min="10" max="10" width="43.4414062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35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86732</v>
      </c>
    </row>
    <row r="11" spans="1:21" x14ac:dyDescent="0.3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86732</v>
      </c>
    </row>
    <row r="14" spans="1:21" x14ac:dyDescent="0.3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0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-26019.599999999999</v>
      </c>
      <c r="U14" t="s">
        <v>33</v>
      </c>
    </row>
    <row r="15" spans="1:21" x14ac:dyDescent="0.3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35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0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60712.4</v>
      </c>
    </row>
    <row r="17" spans="1:21" ht="15" thickTop="1" x14ac:dyDescent="0.3"/>
    <row r="18" spans="1:21" ht="15" thickBot="1" x14ac:dyDescent="0.35">
      <c r="A18" t="s">
        <v>35</v>
      </c>
      <c r="I18" s="26">
        <f>I16-I12</f>
        <v>0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60712.4</v>
      </c>
    </row>
    <row r="19" spans="1:21" ht="15" thickTop="1" x14ac:dyDescent="0.3">
      <c r="A19" t="s">
        <v>38</v>
      </c>
      <c r="I19" s="27">
        <f>I18*0.3</f>
        <v>0</v>
      </c>
      <c r="K19" t="s">
        <v>38</v>
      </c>
      <c r="L19" s="27">
        <f>L18*0.3</f>
        <v>0</v>
      </c>
      <c r="S19" t="s">
        <v>38</v>
      </c>
      <c r="T19" s="27">
        <f>T18*0.3</f>
        <v>18213.72</v>
      </c>
    </row>
    <row r="21" spans="1:21" x14ac:dyDescent="0.3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/>
      <c r="T21" s="30"/>
    </row>
    <row r="22" spans="1:21" s="28" customFormat="1" x14ac:dyDescent="0.3">
      <c r="I22" s="44"/>
      <c r="J22" s="33"/>
      <c r="K22" s="34"/>
      <c r="L22" s="44"/>
      <c r="O22"/>
      <c r="S22" s="34"/>
      <c r="T22" s="44"/>
    </row>
    <row r="23" spans="1:21" s="28" customFormat="1" x14ac:dyDescent="0.3">
      <c r="A23" s="28" t="s">
        <v>40</v>
      </c>
      <c r="I23" s="47" t="s">
        <v>44</v>
      </c>
      <c r="J23" s="4"/>
      <c r="K23" s="36"/>
      <c r="O23"/>
      <c r="S23" s="36"/>
    </row>
    <row r="24" spans="1:21" s="28" customFormat="1" x14ac:dyDescent="0.3">
      <c r="I24" s="46"/>
      <c r="J24" s="4"/>
      <c r="K24" s="36"/>
      <c r="L24" s="36"/>
      <c r="O24"/>
      <c r="S24" s="36"/>
      <c r="T24" s="36">
        <f>T18-'ROT 2019'!T18</f>
        <v>0</v>
      </c>
    </row>
    <row r="25" spans="1:21" s="28" customFormat="1" x14ac:dyDescent="0.3">
      <c r="A25" s="28" t="s">
        <v>41</v>
      </c>
      <c r="I25" s="48">
        <f>I19/1000000</f>
        <v>0</v>
      </c>
      <c r="J25" s="43">
        <f>I18/1000000</f>
        <v>0</v>
      </c>
      <c r="K25" s="43">
        <f>J25*0.3-I25</f>
        <v>0</v>
      </c>
      <c r="L25" s="36"/>
      <c r="O25"/>
      <c r="S25" s="43"/>
      <c r="T25" s="36">
        <f>T19-'ROT 2019'!T19</f>
        <v>0</v>
      </c>
    </row>
    <row r="26" spans="1:21" s="28" customFormat="1" x14ac:dyDescent="0.3">
      <c r="A26" s="28" t="s">
        <v>43</v>
      </c>
      <c r="I26" s="49">
        <f>L19/1000000</f>
        <v>0</v>
      </c>
      <c r="J26" s="50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x14ac:dyDescent="0.3">
      <c r="A27" s="28" t="s">
        <v>42</v>
      </c>
      <c r="I27" s="49">
        <f>T19/1000000</f>
        <v>1.8213720000000003E-2</v>
      </c>
      <c r="J27" s="43">
        <f>T18/1000000</f>
        <v>6.07124E-2</v>
      </c>
      <c r="K27" s="43">
        <f t="shared" si="10"/>
        <v>0</v>
      </c>
      <c r="O27"/>
      <c r="S27"/>
    </row>
    <row r="28" spans="1:21" s="28" customFormat="1" x14ac:dyDescent="0.3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">
      <c r="J32"/>
      <c r="K32"/>
      <c r="O32"/>
      <c r="S32"/>
    </row>
    <row r="33" spans="1:19" s="28" customFormat="1" x14ac:dyDescent="0.3">
      <c r="J33"/>
      <c r="K33"/>
      <c r="O33"/>
      <c r="S33"/>
    </row>
    <row r="34" spans="1:19" s="28" customFormat="1" x14ac:dyDescent="0.3">
      <c r="J34"/>
      <c r="K34"/>
      <c r="O34"/>
      <c r="S34"/>
    </row>
    <row r="35" spans="1:19" s="28" customFormat="1" x14ac:dyDescent="0.3">
      <c r="J35"/>
      <c r="K35"/>
      <c r="O35"/>
      <c r="S35"/>
    </row>
    <row r="36" spans="1:19" s="28" customFormat="1" x14ac:dyDescent="0.3">
      <c r="J36"/>
      <c r="K36"/>
      <c r="O36"/>
      <c r="S36"/>
    </row>
    <row r="37" spans="1:19" s="28" customFormat="1" x14ac:dyDescent="0.3">
      <c r="J37"/>
      <c r="K37"/>
      <c r="O37"/>
      <c r="S37"/>
    </row>
    <row r="38" spans="1:19" s="28" customFormat="1" x14ac:dyDescent="0.3">
      <c r="J38"/>
      <c r="K38"/>
      <c r="O38"/>
      <c r="S38"/>
    </row>
    <row r="39" spans="1:19" s="28" customFormat="1" x14ac:dyDescent="0.3">
      <c r="J39"/>
      <c r="K39"/>
      <c r="O39"/>
      <c r="S39"/>
    </row>
    <row r="40" spans="1:19" s="28" customFormat="1" x14ac:dyDescent="0.3">
      <c r="J40"/>
      <c r="K40"/>
      <c r="O40"/>
      <c r="S40"/>
    </row>
    <row r="41" spans="1:19" s="28" customFormat="1" x14ac:dyDescent="0.3">
      <c r="J41"/>
      <c r="K41"/>
      <c r="O41"/>
      <c r="S41"/>
    </row>
    <row r="42" spans="1:19" s="28" customFormat="1" x14ac:dyDescent="0.3">
      <c r="J42"/>
      <c r="K42"/>
      <c r="O42"/>
      <c r="S42"/>
    </row>
    <row r="43" spans="1:19" s="28" customFormat="1" x14ac:dyDescent="0.3">
      <c r="J43"/>
      <c r="K43"/>
      <c r="O43"/>
      <c r="S43"/>
    </row>
    <row r="44" spans="1:19" s="28" customFormat="1" x14ac:dyDescent="0.3">
      <c r="J44"/>
      <c r="K44"/>
      <c r="O44"/>
      <c r="S44"/>
    </row>
    <row r="45" spans="1:19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">
      <c r="J46"/>
      <c r="K46"/>
      <c r="O46"/>
      <c r="S46"/>
    </row>
    <row r="47" spans="1:19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4" x14ac:dyDescent="0.3"/>
  <cols>
    <col min="1" max="1" width="68.21875" customWidth="1"/>
    <col min="2" max="8" width="15" hidden="1" customWidth="1"/>
    <col min="9" max="9" width="15" customWidth="1"/>
    <col min="10" max="10" width="43.4414062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35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35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"/>
    <row r="18" spans="1:21" ht="15" thickBot="1" x14ac:dyDescent="0.35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">
      <c r="J26" s="37"/>
      <c r="K26"/>
      <c r="O26"/>
      <c r="S26" s="43">
        <f>S25+K25+I25</f>
        <v>22.793103448275861</v>
      </c>
    </row>
    <row r="27" spans="1:21" s="28" customFormat="1" x14ac:dyDescent="0.3">
      <c r="J27"/>
      <c r="K27"/>
      <c r="O27"/>
      <c r="S27">
        <v>497</v>
      </c>
    </row>
    <row r="28" spans="1:21" s="28" customFormat="1" x14ac:dyDescent="0.3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">
      <c r="J32"/>
      <c r="K32"/>
      <c r="O32"/>
      <c r="S32"/>
    </row>
    <row r="33" spans="1:19" s="28" customFormat="1" x14ac:dyDescent="0.3">
      <c r="J33"/>
      <c r="K33"/>
      <c r="O33"/>
      <c r="S33"/>
    </row>
    <row r="34" spans="1:19" s="28" customFormat="1" x14ac:dyDescent="0.3">
      <c r="J34"/>
      <c r="K34"/>
      <c r="O34"/>
      <c r="S34"/>
    </row>
    <row r="35" spans="1:19" s="28" customFormat="1" x14ac:dyDescent="0.3">
      <c r="J35"/>
      <c r="K35"/>
      <c r="O35"/>
      <c r="S35"/>
    </row>
    <row r="36" spans="1:19" s="28" customFormat="1" x14ac:dyDescent="0.3">
      <c r="J36"/>
      <c r="K36"/>
      <c r="O36"/>
      <c r="S36"/>
    </row>
    <row r="37" spans="1:19" s="28" customFormat="1" x14ac:dyDescent="0.3">
      <c r="J37"/>
      <c r="K37"/>
      <c r="O37"/>
      <c r="S37"/>
    </row>
    <row r="38" spans="1:19" s="28" customFormat="1" x14ac:dyDescent="0.3">
      <c r="J38"/>
      <c r="K38"/>
      <c r="O38"/>
      <c r="S38"/>
    </row>
    <row r="39" spans="1:19" s="28" customFormat="1" x14ac:dyDescent="0.3">
      <c r="J39"/>
      <c r="K39"/>
      <c r="O39"/>
      <c r="S39"/>
    </row>
    <row r="40" spans="1:19" s="28" customFormat="1" x14ac:dyDescent="0.3">
      <c r="J40"/>
      <c r="K40"/>
      <c r="O40"/>
      <c r="S40"/>
    </row>
    <row r="41" spans="1:19" s="28" customFormat="1" x14ac:dyDescent="0.3">
      <c r="J41"/>
      <c r="K41"/>
      <c r="O41"/>
      <c r="S41"/>
    </row>
    <row r="42" spans="1:19" s="28" customFormat="1" x14ac:dyDescent="0.3">
      <c r="J42"/>
      <c r="K42"/>
      <c r="O42"/>
      <c r="S42"/>
    </row>
    <row r="43" spans="1:19" s="28" customFormat="1" x14ac:dyDescent="0.3">
      <c r="J43"/>
      <c r="K43"/>
      <c r="O43"/>
      <c r="S43"/>
    </row>
    <row r="44" spans="1:19" s="28" customFormat="1" x14ac:dyDescent="0.3">
      <c r="J44"/>
      <c r="K44"/>
      <c r="O44"/>
      <c r="S44"/>
    </row>
    <row r="45" spans="1:19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">
      <c r="J46"/>
      <c r="K46"/>
      <c r="O46"/>
      <c r="S46"/>
    </row>
    <row r="47" spans="1:19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Obioha, Obinna O SPDC-UPO/G/PLK</cp:lastModifiedBy>
  <dcterms:created xsi:type="dcterms:W3CDTF">2017-04-24T03:56:30Z</dcterms:created>
  <dcterms:modified xsi:type="dcterms:W3CDTF">2019-02-05T05:12:43Z</dcterms:modified>
</cp:coreProperties>
</file>