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Musa.Nabage\Desktop\Okoloma\"/>
    </mc:Choice>
  </mc:AlternateContent>
  <xr:revisionPtr revIDLastSave="0" documentId="8_{2FCC76D4-D711-4785-B688-47A1A01EF327}" xr6:coauthVersionLast="31" xr6:coauthVersionMax="31" xr10:uidLastSave="{00000000-0000-0000-0000-000000000000}"/>
  <bookViews>
    <workbookView xWindow="480" yWindow="90" windowWidth="7850" windowHeight="5220" activeTab="2" xr2:uid="{00000000-000D-0000-FFFF-FFFF00000000}"/>
  </bookViews>
  <sheets>
    <sheet name="Introduction" sheetId="6" r:id="rId1"/>
    <sheet name="Input - FRM" sheetId="7" r:id="rId2"/>
    <sheet name="Output - FRM" sheetId="3" r:id="rId3"/>
    <sheet name="Calculation" sheetId="1" state="hidden" r:id="rId4"/>
    <sheet name="Opportunity Log" sheetId="12" r:id="rId5"/>
    <sheet name="CAR" sheetId="13" r:id="rId6"/>
  </sheets>
  <externalReferences>
    <externalReference r:id="rId7"/>
  </externalReferences>
  <definedNames>
    <definedName name="_xlnm.Print_Area" localSheetId="4">'Opportunity Log'!$A$1:$P$23</definedName>
    <definedName name="Status">[1]Data!$C$3:$C$5</definedName>
    <definedName name="Y">'Input - FRM'!$C$86:$C$99</definedName>
  </definedNames>
  <calcPr calcId="179017"/>
</workbook>
</file>

<file path=xl/calcChain.xml><?xml version="1.0" encoding="utf-8"?>
<calcChain xmlns="http://schemas.openxmlformats.org/spreadsheetml/2006/main">
  <c r="A11" i="12" l="1"/>
  <c r="A21" i="12"/>
  <c r="A19" i="12"/>
  <c r="A17" i="12"/>
  <c r="A15" i="12"/>
  <c r="A13" i="12"/>
  <c r="A9" i="12"/>
  <c r="A7" i="12"/>
  <c r="A5" i="12"/>
  <c r="A3" i="12"/>
  <c r="B21" i="12" l="1"/>
  <c r="D21" i="12" s="1"/>
  <c r="B19" i="12"/>
  <c r="D19" i="12" s="1"/>
  <c r="B17" i="12"/>
  <c r="D17" i="12" s="1"/>
  <c r="B15" i="12"/>
  <c r="D15" i="12" s="1"/>
  <c r="B13" i="12"/>
  <c r="D13" i="12" s="1"/>
  <c r="B11" i="12"/>
  <c r="D11" i="12" s="1"/>
  <c r="B9" i="12"/>
  <c r="D9" i="12" s="1"/>
  <c r="B7" i="12"/>
  <c r="D7" i="12" s="1"/>
  <c r="B5" i="12"/>
  <c r="D5" i="12" s="1"/>
  <c r="B3" i="12"/>
  <c r="D3" i="12" s="1"/>
  <c r="C30" i="1"/>
  <c r="D30" i="1" s="1"/>
  <c r="C29" i="1"/>
  <c r="D29" i="1" s="1"/>
  <c r="C28" i="1"/>
  <c r="D28" i="1" s="1"/>
  <c r="C27" i="1"/>
  <c r="D27" i="1" s="1"/>
  <c r="C26" i="1"/>
  <c r="D26" i="1" s="1"/>
  <c r="C25" i="1"/>
  <c r="D25" i="1" s="1"/>
  <c r="D24" i="1"/>
  <c r="C24" i="1"/>
  <c r="C23" i="1"/>
  <c r="D23" i="1" s="1"/>
  <c r="C22" i="1"/>
  <c r="D22" i="1" s="1"/>
  <c r="C21" i="1"/>
  <c r="D21" i="1" s="1"/>
  <c r="C20" i="1"/>
  <c r="D20" i="1" s="1"/>
  <c r="C19" i="1"/>
  <c r="D19" i="1" s="1"/>
  <c r="C18" i="1"/>
  <c r="D18" i="1" s="1"/>
  <c r="C17" i="1"/>
  <c r="D17" i="1" s="1"/>
  <c r="C16" i="1"/>
  <c r="D16" i="1" s="1"/>
  <c r="C15" i="1"/>
  <c r="D15" i="1" s="1"/>
  <c r="D11" i="1"/>
  <c r="C11" i="1"/>
  <c r="A11" i="1"/>
  <c r="D10" i="1"/>
  <c r="C10" i="1"/>
  <c r="A10" i="1"/>
  <c r="D9" i="1"/>
  <c r="C9" i="1"/>
  <c r="A9" i="1"/>
  <c r="D8" i="1"/>
  <c r="C8" i="1"/>
  <c r="A8" i="1"/>
  <c r="D7" i="1"/>
  <c r="C7" i="1"/>
  <c r="A7" i="1"/>
  <c r="D6" i="1"/>
  <c r="C6" i="1"/>
  <c r="A6" i="1"/>
  <c r="D5" i="1"/>
  <c r="C5" i="1"/>
  <c r="A5" i="1"/>
  <c r="D4" i="1"/>
  <c r="C4" i="1"/>
  <c r="A4" i="1"/>
  <c r="D3" i="1"/>
  <c r="C3" i="1"/>
  <c r="A3" i="1"/>
  <c r="D2" i="1"/>
  <c r="C2" i="1"/>
  <c r="A2" i="1"/>
</calcChain>
</file>

<file path=xl/sharedStrings.xml><?xml version="1.0" encoding="utf-8"?>
<sst xmlns="http://schemas.openxmlformats.org/spreadsheetml/2006/main" count="224" uniqueCount="188">
  <si>
    <t>WHO fatalities</t>
  </si>
  <si>
    <t>Relative Risk to NL</t>
  </si>
  <si>
    <t>Recipcocal Risk</t>
  </si>
  <si>
    <t>Benchmark (Shell)</t>
  </si>
  <si>
    <t>Russia</t>
  </si>
  <si>
    <t>UK</t>
  </si>
  <si>
    <t>Iraq</t>
  </si>
  <si>
    <t>SPD</t>
  </si>
  <si>
    <t>Egypt</t>
  </si>
  <si>
    <t xml:space="preserve">Nigeria </t>
  </si>
  <si>
    <t xml:space="preserve">Gabon </t>
  </si>
  <si>
    <t>Oman</t>
  </si>
  <si>
    <t>Brunei</t>
  </si>
  <si>
    <t>Netherlands</t>
  </si>
  <si>
    <t>Qatar</t>
  </si>
  <si>
    <t>Malaysia</t>
  </si>
  <si>
    <t>NZ</t>
  </si>
  <si>
    <t>Hazira</t>
  </si>
  <si>
    <t>Kazakhstan</t>
  </si>
  <si>
    <t>Australia</t>
  </si>
  <si>
    <t>Score</t>
  </si>
  <si>
    <t>Rank</t>
  </si>
  <si>
    <t>Weight</t>
  </si>
  <si>
    <t>Category</t>
  </si>
  <si>
    <t xml:space="preserve"> </t>
  </si>
  <si>
    <t>Background</t>
  </si>
  <si>
    <t>Dimension</t>
  </si>
  <si>
    <t>Primary Logistics</t>
  </si>
  <si>
    <t>Secondary Logistics</t>
  </si>
  <si>
    <t>Benchmarking Score (Primary)</t>
  </si>
  <si>
    <t>Support</t>
  </si>
  <si>
    <t>Due Date</t>
  </si>
  <si>
    <t>Further Opportunities</t>
  </si>
  <si>
    <t>Item Description</t>
  </si>
  <si>
    <t xml:space="preserve">Asset Responsibility </t>
  </si>
  <si>
    <t>Learnings shared</t>
  </si>
  <si>
    <t>Corrective Action Register</t>
  </si>
  <si>
    <t>Date of Visit</t>
  </si>
  <si>
    <t>Corrective Action</t>
  </si>
  <si>
    <t>By Whom</t>
  </si>
  <si>
    <t>By When</t>
  </si>
  <si>
    <t>Status</t>
  </si>
  <si>
    <t>Evidence of Close Out</t>
  </si>
  <si>
    <t>Ensure that the physical, mental, cultural and social needs of workers are met, and create opportunities to promote better health and safety through sleep promotion and fatigue reduction.</t>
  </si>
  <si>
    <t>3.  Fatigue is openly discussed in the workplace</t>
  </si>
  <si>
    <t>4.  HSSE Critical positions identified for fatigue risk management</t>
  </si>
  <si>
    <t>Provide an easy accessible list of HSSE critical positions that are covered by the Fatigue Risk Management Control Framework Manual</t>
  </si>
  <si>
    <t>6. Working Hour Arrangements are assessed for fatigue</t>
  </si>
  <si>
    <t xml:space="preserve">2.  Fatigue Risk Management Training </t>
  </si>
  <si>
    <t>7.  Incident investigations include fatigue</t>
  </si>
  <si>
    <t>Provide workers and leaders with insight into fatigue risk and control measures</t>
  </si>
  <si>
    <t>5.  Quality Sleep promoted and protected</t>
  </si>
  <si>
    <t>Fatigue is not included in incident investigations; actions for improvement are not identified.</t>
  </si>
  <si>
    <t>8.  FRM Key Performance Indicators (KPIs) are documented, tracked and reported</t>
  </si>
  <si>
    <t>Provide markers for measuring the success or otherwise of the implemented FRMP</t>
  </si>
  <si>
    <t>No FRM related data streams have been identified; actions for improvement are not completed as agreed.</t>
  </si>
  <si>
    <t>Fatigue Risk Management related data streams are identified and tracked annually; actions for improvement are still in progress.</t>
  </si>
  <si>
    <t xml:space="preserve">Q1 </t>
  </si>
  <si>
    <t xml:space="preserve">Q2 </t>
  </si>
  <si>
    <t xml:space="preserve">Q3 </t>
  </si>
  <si>
    <t xml:space="preserve">Q4 </t>
  </si>
  <si>
    <t>Workers are consulted and their feedback on the working time arrangement is regularly sought and acted upon; software assessment of working time arrangements is routine and documented locally; working hour arrangements are discussed at the leadership level annually and assessed from a health and safety perspective; incident tracking and reporting includes information regarding working time arrangements; both lead and lag indicators are tracked and reported for FRM.</t>
  </si>
  <si>
    <t>Guidance for use of this document - 'FRM Rose Plot'</t>
  </si>
  <si>
    <t>Scoring Each of the Ten Sections</t>
  </si>
  <si>
    <t>In the Rose Plot</t>
  </si>
  <si>
    <t>How to Interpret the Results</t>
  </si>
  <si>
    <t xml:space="preserve">This active spreadsheet has been developed  to help track and demonstrate progress with the implementation of Fatigue Risk Management at a Site / Business level.  
It is also based on what a 'successful' fatigue risk management program involves.
There are ten sections presented, each requires a numerical response </t>
  </si>
  <si>
    <t xml:space="preserve">We are measuring the curent status of FRM on a site or BU using a scale of 0 to 4 (refer to the illustrated HSSE Culture Ladder) for each of the ten sections presented
The higher the score, the higher the level of fatigue risk management being utilised on sites/BUs.
Changes can be shown over time (suggest quarterly since actions really need time to be implemented properly). In the 'Opportunity Log' tab there are columns to record each Quarter's individual score (i.e. Q1, Q2, Q3 and Q4) for each of the ten sections covered within the spreadsheet.
A perfect 'Rose Plot' would have scores of 4 against each of the ten items - indicating a GENERATIVE culture. </t>
  </si>
  <si>
    <r>
      <t>Each of the 10 sections starts with a short explanation of why it is important to Fatigue Risk Management. 
Each section aligns with the commonly desired themes within Fatigue Risk Management Plans (FRMP) such as training, implementation, roles, incident investigations etc.
Read each section and evaluate how well the leadership / site / asset / project has progressed on its Fatigue Risk Management program.  Then select the description that best describes your current FRM status on a scale of 0 (Pathological) to 4 (Generative) within each of the section presented (refer to tab - '</t>
    </r>
    <r>
      <rPr>
        <u/>
        <sz val="11"/>
        <color theme="1"/>
        <rFont val="Calibri"/>
        <family val="2"/>
        <scheme val="minor"/>
      </rPr>
      <t>Input- FRM'</t>
    </r>
    <r>
      <rPr>
        <sz val="11"/>
        <color theme="1"/>
        <rFont val="Calibri"/>
        <family val="2"/>
        <scheme val="minor"/>
      </rPr>
      <t xml:space="preserve"> each section should be scored in blue box in column C)</t>
    </r>
    <r>
      <rPr>
        <sz val="11"/>
        <rFont val="Calibri"/>
        <family val="2"/>
        <scheme val="minor"/>
      </rPr>
      <t xml:space="preserve">. 
</t>
    </r>
    <r>
      <rPr>
        <sz val="11"/>
        <color theme="1"/>
        <rFont val="Calibri"/>
        <family val="2"/>
        <scheme val="minor"/>
      </rPr>
      <t>The overall result is shown as a 'Rose Plot' in the '</t>
    </r>
    <r>
      <rPr>
        <u/>
        <sz val="11"/>
        <color theme="1"/>
        <rFont val="Calibri"/>
        <family val="2"/>
        <scheme val="minor"/>
      </rPr>
      <t>Output - FRM</t>
    </r>
    <r>
      <rPr>
        <sz val="11"/>
        <color theme="1"/>
        <rFont val="Calibri"/>
        <family val="2"/>
        <scheme val="minor"/>
      </rPr>
      <t xml:space="preserve">' tab. </t>
    </r>
  </si>
  <si>
    <r>
      <t>Once you have finished all 10 sections, click on the '</t>
    </r>
    <r>
      <rPr>
        <u/>
        <sz val="11"/>
        <color theme="1"/>
        <rFont val="Calibri"/>
        <family val="2"/>
        <scheme val="minor"/>
      </rPr>
      <t>Output-FRM'</t>
    </r>
    <r>
      <rPr>
        <sz val="11"/>
        <color theme="1"/>
        <rFont val="Calibri"/>
        <family val="2"/>
        <scheme val="minor"/>
      </rPr>
      <t xml:space="preserve"> tab, which will show you in graphical form where you are performing well compared to 'best in class' and where there is still opportunity for improvement.  This result should then be discussed and determine next steps and actions to be taken.  </t>
    </r>
  </si>
  <si>
    <t>Section</t>
  </si>
  <si>
    <t>1.  Fatigue Risk Management Plan (FRMP) developed and implemented</t>
  </si>
  <si>
    <t>No FRMP has been developed for HSSE Critical Positions.  Not aligned with C/F requirements.  Fatigue Risks not deliberately identified nor actively managed</t>
  </si>
  <si>
    <t>Fatigue Risk Management Plan is developed and approved but not implemented;  induction includes fatigue/sleep information; FRM requirements are clear and visual; relevant fatigue training for safety critical positions is in progress; inspection regimes include fatigue/sleep elements.</t>
  </si>
  <si>
    <t xml:space="preserve">A fatigue training plan has not been developed for the site. Fatigue training is managed reactively or via improvement actions that are triggered by events/incidents.  </t>
  </si>
  <si>
    <t>A fatigue training plan has been developed and implemented for the site; fatigue training is conducted as required and recorded for tracking purposes.</t>
  </si>
  <si>
    <t>Site training register/matrix does not identify nor captured fatigue training requirements. A fatigue training plan has not been developed for the site.</t>
  </si>
  <si>
    <t xml:space="preserve">Equip workers with the knowledge and skills to do their work safely and efficiently by being well rested and hence able to perform at their best. </t>
  </si>
  <si>
    <t>Worker fatigue observed on site; no fatigue reporting process in place</t>
  </si>
  <si>
    <t xml:space="preserve">Fatigue not voluntarily reported by workforce but they will respond if specifically asked; fatigue concerns are addressed on an as-needed basis only; some inconsistency in managing worker concerns </t>
  </si>
  <si>
    <t>Fatigue is discussed in the workplace.  Workers are aware of the reporting mechanism and what can be expected; workers report fatigue to their leaders; fair and consistent consequence management regarding self-reporting of fatigue.</t>
  </si>
  <si>
    <t xml:space="preserve">The process for raising fatigue/sleep concerns is understood and applied by workers; self reporting for fatigue encouraged and supported openly on site; Fatigue Risk Management practices are in place and consistently applied for all workers </t>
  </si>
  <si>
    <t>Effective and transparent fatigue risk management practices and feedback mechanism regarding fatigue and sleep of workers is in place; equal opportunity for all individual to speak up and report/discuss fatigue and sleep concerns and issues; worker’s contributions to fatigue awareness, recognition and reduction is regularly recognised and acknowledged; collaboration with supply chain partners towards reducing fatigue risk in the workplace; continuous improvement on reducing fatigue risk is evident</t>
  </si>
  <si>
    <t>HSSE Critical positions are not known/recognised on site - no list of positions available</t>
  </si>
  <si>
    <t>HSSE Critical positions as defined in the Control Framework are documented for site and list is easily available</t>
  </si>
  <si>
    <t>Enable individuals to make better choices regarding wake and sleep behaviour so they can perform work at their best</t>
  </si>
  <si>
    <t>Sleep not viewed as important as a contributor to the health and safety of personnel on site</t>
  </si>
  <si>
    <t>Sleep is understood to be a factor that influences health and safety of personnel on site</t>
  </si>
  <si>
    <t>Sleep and the need for sleep is actively promoted in the workplace; work-rest cycles including travel time exist for workers; rest areas for workers are available (e.g. where accommodation exists, sleeping arrangements are adequate and communal space is available for personal rest after work).</t>
  </si>
  <si>
    <t xml:space="preserve">Appropriate number of good quality, environmentally controlled rest areas are available; (e.g. where accommodation exists, sleeping arrangements allow for privacy, room temperature is controlled, beds are comfortable, and there are multiple communal spaces for rest  for groups of workers); information on sleep is available and discussed with the workforce at least annually; overtime and on call work is closely monitored; workers are encouraged to talk about their sleep </t>
  </si>
  <si>
    <t>Maximise workers health, morale and productivity by utilising fatigue 'friendly' rosters that protect sleep and enhance safety and productivity</t>
  </si>
  <si>
    <t xml:space="preserve">Workers are informed in advance that their hours of work will change; no software is used to make an assessment of fatigue in working hours arrangements. </t>
  </si>
  <si>
    <t>Software based assessment of working hour arrangements has taken place.</t>
  </si>
  <si>
    <t xml:space="preserve">Fatigue is included in all incident investigations; actions are completed and improvement opportunities identified and documented. </t>
  </si>
  <si>
    <t>No fatigue Key Performance Indicators have been identified; actions for improvement are not identified.</t>
  </si>
  <si>
    <t>Fatigue Key Performance indicators have been identified, are documented, tracked and reported annually; actions are completed and documented; feedback on KPIs is sought from the workforce.</t>
  </si>
  <si>
    <t>Workers and Leaders have shared responsibility and ownership of fatigue KPIs and are actively supported by senior management; KPIs are reviewed and updated at least annually; KPIs are tracked and reported across the business regularly; improvement outcomes measured and reported</t>
  </si>
  <si>
    <t>Roles and responsibilities for FRM are unknown</t>
  </si>
  <si>
    <t>10.  Evidence that the FRMP is working on site</t>
  </si>
  <si>
    <t xml:space="preserve">Identify, collect and track data that measure FRM outcomes   </t>
  </si>
  <si>
    <t xml:space="preserve">Fatigue related measures/data are tracked and reported quarterly; results are shared with leaders and improvement opportunities are identified and agreed; actions are completed and closed out. </t>
  </si>
  <si>
    <t>Workforce is informed of fatigue data stream outcomes and improvement actions; changes to the FRMP are discussed with the workforce and leaders; the FRMP is updated based on data driven evidence provided by the site</t>
  </si>
  <si>
    <t>Fatigue is included in some incident investigations; actions for improvement are agreed and are progressed to completion.</t>
  </si>
  <si>
    <t>Fatigue risks being managed reactively or improvement actions are triggered by events or may not be consistently closed out or learned from.  FRMP discussed but not developed nor implemented. Fatigue awareness available on site via toolbox talks, pre briefing sessions, safety meetings etc.</t>
  </si>
  <si>
    <t>Approved Fatigue Risk Management Plan is implemented and understanding by workers verified;  fatigue key performance indicators regularly discussed and acted upon; incidents and near misses investigations include fatigue/sleep questioning and issues actively rectified; welfare support in place as required (e.g. accommodation, lighting, sleep disorders etc.); healthcare services provided by (sub)contractors include fatigue/sleep as a topic and healthy lifestyles are promoted (e.g. promotion of sleep, rest breaks, reduction of exposure to blue light prior to sleep opportunity etc.); clear accountability for fatigue risk management agreed with contractors</t>
  </si>
  <si>
    <t>Shared commitment to safety leadership that includes fatigue risk management across employees, contractors and supply chain; constant striving to ensure all workers understand expected safe and healthy behaviour regarding fatigue and sleep; personal ownership and pride for the promotion of sleep, recognition of fatigue and reduction of fatigue; respectful intervention performed at all levels; joint inspection program and responsive feedback system ensure worker concerns are managed (self reporting for fatigue, consistent approach, fair and just responses); ongoing activity to prevent fatigue and optimise individual safety and health through sleep promotion and applied fatigue reduction/proofing strategies; both lead and lag indicators are tracked and reported for FRM.</t>
  </si>
  <si>
    <t>Fatigue training register/matrix and records are regularly reviewed internally; fatigue training is easily accessible; on going fatigue training strategies/opportunities are identified and discussed by leadership;   input on training requirements is gathered from the workforce and included in leadership discussions.</t>
  </si>
  <si>
    <t>Workers put training information in place and apply personal fatigue countermeasures in the workplace; workers are actively involved in monitoring and reporting on the effectiveness of fatigue reduction measures; both lead and lag indicators are tracked and reported for FRM.  On going fatigue training including refresher training are conducted as stated in the FRMP.</t>
  </si>
  <si>
    <t>Enable a fair and just place to work, including the ability to raise fatigue concerns and discuss fatigue countermeasures</t>
  </si>
  <si>
    <t>HSSE Critical positions are identified and documented for site; the criteria for Fatigue Risk Management application for HSSE Critical positions is understood and documented in the site FRMP; workers are aware of their HSSE Critical position classification.</t>
  </si>
  <si>
    <t>HSSE Critical positions list is updated regularly to reflect local changes and risks; workers are aware of their HSSE Critical position classification and the Fatigue Risk Management Requirements that apply to the role classification, leaders can name the HSSE critical positions under their care; leaders know that Fatigue Risk Management measures that apply to these identified roles and a FRMP has been developed and implemented to support the identified roles</t>
  </si>
  <si>
    <t>Leadership and workers can recognise and name HSSE Critical Positions in their field of influence; required Fatigue Risk Management practices as per the Control Framework are aligned with identified HSSE Critical positions  (e.g. FRM training of supervisors and workers, incident investigations include fatigue questions to determine if a causal or contributory factor, FRMP developed and implemented).</t>
  </si>
  <si>
    <t>Good quality rest areas (and accommodation) exist and an effective feedback system assists continuous improvement; sleeping well is actively promoted; (e.g. quality of accommodation is a differentiator which attracts individuals to work on the site/project etc.); sleep information is readily available for personnel and is discussed regularly at pre start meetings, at HSSE committees, in leadership meetings and discussions; workers are encouraged to report if they are not well rested when they present at the workplace or while they are at work.</t>
  </si>
  <si>
    <t>Hours of work change regularly at short notice; schedules change frequently; workers are not involved in the determination of working time arrangements; no fatigue assessment of the working time arrangements are conducted</t>
  </si>
  <si>
    <t>Working time arrangements are assessed for fatigue prior to implementation using a software tool; workers are engaged in the arrangement selection and trial (if applicable), worker feedback is incorporated into the improvement processes at the local level; tracking of errors and incidents against working time arrangements is undertaken (e.g. time into shift, day of roster, day into sequence, impact of overtime, time of day etc.)</t>
  </si>
  <si>
    <t>Fatigue is routinely included in all incident investigations; incident reports have a section of the role of fatigue in the incident (e.g. none, causal, contributory etc.); actions are documented and completed on time; improvement opportunities are identified and agreed; incident trends are not tracked or shared, fatigue incident data is tracked</t>
  </si>
  <si>
    <t xml:space="preserve">Fatigue is included in all incident investigations and incident outcomes are shared as soon as possible/practical/legally permitted; fatigue involvement is tracked and reported regularly to leadership for discussion; the role of fatigue is included in all incident reports; fatigue incident data is shared and improvement strategies developed and implemented </t>
  </si>
  <si>
    <t>Fatigue Key Performance Indicators have been identified and documented in the Fatigue Risk Management Plan; actions for improvement are identified and progressed.</t>
  </si>
  <si>
    <t xml:space="preserve">KPIs are reported quarterly and improvement opportunities identified and agreed; actions are closed out on time; feedback on KPIs is sought from leaders and workers; KPI outcomes are shared and discussed with the workforce </t>
  </si>
  <si>
    <t>9.  Roles and Responsibilities for FRM are known and applied</t>
  </si>
  <si>
    <t>Provides both workers and leaders with a clear understanding of their roles and responsibilities for FRM in the workplace</t>
  </si>
  <si>
    <t>Roles and responsibilities for FRM are understood and documented in the FRMP</t>
  </si>
  <si>
    <t>Roles and responsibilities for FRM are known by individuals and applied; changes to roles / responsibilities are sought from the workforce and leaders</t>
  </si>
  <si>
    <t>Leader's and worker's help is sought to update the roles and responsibilities during the review of the FRMP as applicable; any changes to roles are incorporated into the FRMP as required.</t>
  </si>
  <si>
    <t>Roles and Responsibilities for FRM are known site wide; responsibilities are known, understood and followed; improvements/changes to roles/responsibilities are agreed and incorporated into the FRMP; incidents are investigated and include responsivity against role for further improvements/opportunities to reduce fatigue in the workplace</t>
  </si>
  <si>
    <t>FRMP reflects site data and industry best practice; fatigue data streams are measured routinely; data is included in all HSSE related reports and is discussed at leadership meetings; learnings are shared openly with stakeholders</t>
  </si>
  <si>
    <t>Develop FRMP</t>
  </si>
  <si>
    <t>HSE</t>
  </si>
  <si>
    <t>HSE/OHN</t>
  </si>
  <si>
    <t>Ops T/L</t>
  </si>
  <si>
    <t>Develop a training plan</t>
  </si>
  <si>
    <t>FC/OHN</t>
  </si>
  <si>
    <t>Develop software based assessment of working hour arrangements</t>
  </si>
  <si>
    <t>Identify relevant Key Performance Indicators, document and track</t>
  </si>
  <si>
    <t>Ops T/L/HSSE</t>
  </si>
  <si>
    <t>Engage worker on fatigue in workplace</t>
  </si>
  <si>
    <t>Improve more on quality sleep promotion</t>
  </si>
  <si>
    <t xml:space="preserve"> included Fatigue in incident investigations and identified actions for improvement </t>
  </si>
  <si>
    <t>Cascade roles and responsibilities to workforce on FRMP</t>
  </si>
  <si>
    <t>Collate data bi-annually and analyze to determine improvement on  FRMP</t>
  </si>
  <si>
    <t>make available a workable list of HSSE critical positions that are covered by the Fatigue Risk Management Control Framework Manual</t>
  </si>
  <si>
    <t>2019 Scores</t>
  </si>
  <si>
    <t xml:space="preserve">Where we were in 2018 </t>
  </si>
  <si>
    <t>QTR 3</t>
  </si>
  <si>
    <t>ROSE PLOT  1</t>
  </si>
  <si>
    <t>Develop FRMP, approved and signed off</t>
  </si>
  <si>
    <t>PUM</t>
  </si>
  <si>
    <t>Pending</t>
  </si>
  <si>
    <t>ROSE PLOT  2</t>
  </si>
  <si>
    <t>PUM and identified 6 supervisors</t>
  </si>
  <si>
    <t>ROSE PLOT  3</t>
  </si>
  <si>
    <t>Evidence of FR Self Reporting by workers to Supervisors. No disciplinary measures taken against any worker.</t>
  </si>
  <si>
    <t>Supervisors</t>
  </si>
  <si>
    <t>ROSE PLOT  4</t>
  </si>
  <si>
    <t xml:space="preserve">Document HSSE Critical positions in FRMP and create awareness for Workers. </t>
  </si>
  <si>
    <t>ROSE PLOT  5</t>
  </si>
  <si>
    <t>Create Rest room for Workers likely to be impacted with Fatigue.</t>
  </si>
  <si>
    <t>ROSE PLOT  6</t>
  </si>
  <si>
    <t xml:space="preserve">Attempt to develop software  to make an assessment of fatigue in working hours arrangements. </t>
  </si>
  <si>
    <t>ROSE PLOT  7</t>
  </si>
  <si>
    <t xml:space="preserve">Include Fatigue routinely  in all incident investigations; incident reports should have a section of the role of fatigue in the incident…. </t>
  </si>
  <si>
    <t>ROSE PLOT  8</t>
  </si>
  <si>
    <t>Evidence that Fatigue Key Performance indicators are identified, documented, tracked and reported annually; actions are completed timely</t>
  </si>
  <si>
    <t>ROSE PLOT  9</t>
  </si>
  <si>
    <t xml:space="preserve">Support with evidence that Individuals know their Roles and responsibilities for FRM </t>
  </si>
  <si>
    <t>ROSE PLOT  10</t>
  </si>
  <si>
    <t>Provide Fatigue Risk Management related data streams  and tracked them annually; Ensure actions for improvement are known</t>
  </si>
  <si>
    <t>RANK</t>
  </si>
  <si>
    <t>Shared commitment to safety leadership that includes fatigue risk management across employees, contractors and supply chain</t>
  </si>
  <si>
    <t>Develop Fatigue training register/matrix and records are regularly reviewed internally</t>
  </si>
  <si>
    <t>Drive effective and transparent fatigue risk management practices and feedback mechanism regarding fatigue and sleep of workers is in place</t>
  </si>
  <si>
    <t>Update HSSE Critical positions list regularly to reflect local changes</t>
  </si>
  <si>
    <t xml:space="preserve"> Track Fatigue Key Performance indicators and report annually</t>
  </si>
  <si>
    <t>Drive changes to roles / responsibilities for workforce</t>
  </si>
  <si>
    <t xml:space="preserve"> Track Fatigue related measures/data quarterly </t>
  </si>
  <si>
    <t>Discuss regularly at pre start meetings, at HSSE committees, in leadership meetings and discussions</t>
  </si>
  <si>
    <t xml:space="preserve"> Include Fatigue in incident investigations and identified actions for improvement </t>
  </si>
  <si>
    <t>6 Reported so far</t>
  </si>
  <si>
    <t>Rest room available.</t>
  </si>
  <si>
    <t>KPI tracked and documented in the FRMP.</t>
  </si>
  <si>
    <t>6 Self reported fatigue  form approved &amp; signed their by supervisors</t>
  </si>
  <si>
    <t>In progress</t>
  </si>
  <si>
    <t>Closed</t>
  </si>
  <si>
    <t>Signed FRMP Available now</t>
  </si>
  <si>
    <t>Develop FRM Training Plan for Okoloma /Imor, approved and for implementation</t>
  </si>
  <si>
    <t>plan available</t>
  </si>
  <si>
    <t>Documented in FRMP and awareness on going.</t>
  </si>
  <si>
    <t>2019                                        Quick Wins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</si>
</sst>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yy;@"/>
  </numFmts>
  <fonts count="17" x14ac:knownFonts="1">
    <font>
      <sz val="11"/>
      <color theme="1"/>
      <name val="Calibri"/>
      <family val="2"/>
      <scheme val="minor"/>
    </font>
    <font>
      <b/>
      <sz val="16"/>
      <color theme="1"/>
      <name val="Calibri"/>
      <family val="2"/>
      <scheme val="minor"/>
    </font>
    <font>
      <sz val="10"/>
      <name val="Arial"/>
      <family val="2"/>
    </font>
    <font>
      <i/>
      <sz val="11"/>
      <color theme="1"/>
      <name val="Calibri"/>
      <family val="2"/>
      <scheme val="minor"/>
    </font>
    <font>
      <sz val="11"/>
      <name val="Calibri"/>
      <family val="2"/>
      <scheme val="minor"/>
    </font>
    <font>
      <b/>
      <sz val="11"/>
      <color theme="1"/>
      <name val="Calibri"/>
      <family val="2"/>
      <scheme val="minor"/>
    </font>
    <font>
      <b/>
      <sz val="11"/>
      <name val="Calibri"/>
      <family val="2"/>
      <scheme val="minor"/>
    </font>
    <font>
      <b/>
      <sz val="36"/>
      <color theme="1"/>
      <name val="Calibri"/>
      <family val="2"/>
      <scheme val="minor"/>
    </font>
    <font>
      <sz val="36"/>
      <color theme="1"/>
      <name val="Calibri"/>
      <family val="2"/>
      <scheme val="minor"/>
    </font>
    <font>
      <sz val="10"/>
      <name val="Calibri"/>
      <family val="2"/>
      <scheme val="minor"/>
    </font>
    <font>
      <sz val="11"/>
      <color rgb="FFFF0000"/>
      <name val="Calibri"/>
      <family val="2"/>
      <scheme val="minor"/>
    </font>
    <font>
      <u/>
      <sz val="10"/>
      <color theme="10"/>
      <name val="Arial"/>
      <family val="2"/>
    </font>
    <font>
      <u/>
      <sz val="8"/>
      <color theme="10"/>
      <name val="Calibri"/>
      <family val="2"/>
      <scheme val="minor"/>
    </font>
    <font>
      <u/>
      <sz val="11"/>
      <color theme="1"/>
      <name val="Calibri"/>
      <family val="2"/>
      <scheme val="minor"/>
    </font>
    <font>
      <b/>
      <sz val="14"/>
      <color rgb="FF3333FF"/>
      <name val="Calibri"/>
      <family val="2"/>
      <scheme val="minor"/>
    </font>
    <font>
      <b/>
      <sz val="11"/>
      <color rgb="FFFF0000"/>
      <name val="Calibri"/>
      <family val="2"/>
      <scheme val="minor"/>
    </font>
    <font>
      <b/>
      <sz val="16"/>
      <color theme="5"/>
      <name val="Calibri"/>
      <family val="2"/>
      <scheme val="minor"/>
    </font>
  </fonts>
  <fills count="10">
    <fill>
      <patternFill patternType="none"/>
    </fill>
    <fill>
      <patternFill patternType="gray125"/>
    </fill>
    <fill>
      <patternFill patternType="solid">
        <fgColor theme="1"/>
        <bgColor indexed="64"/>
      </patternFill>
    </fill>
    <fill>
      <patternFill patternType="solid">
        <fgColor rgb="FF00B0F0"/>
        <bgColor indexed="64"/>
      </patternFill>
    </fill>
    <fill>
      <patternFill patternType="solid">
        <fgColor theme="0" tint="-0.14999847407452621"/>
        <bgColor indexed="64"/>
      </patternFill>
    </fill>
    <fill>
      <patternFill patternType="solid">
        <fgColor theme="0"/>
        <bgColor indexed="64"/>
      </patternFill>
    </fill>
    <fill>
      <patternFill patternType="solid">
        <fgColor rgb="FFFFC000"/>
        <bgColor indexed="64"/>
      </patternFill>
    </fill>
    <fill>
      <patternFill patternType="solid">
        <fgColor indexed="9"/>
        <bgColor indexed="64"/>
      </patternFill>
    </fill>
    <fill>
      <patternFill patternType="solid">
        <fgColor rgb="FFFFFFCC"/>
        <bgColor indexed="64"/>
      </patternFill>
    </fill>
    <fill>
      <patternFill patternType="solid">
        <fgColor theme="8" tint="0.79998168889431442"/>
        <bgColor indexed="64"/>
      </patternFill>
    </fill>
  </fills>
  <borders count="36">
    <border>
      <left/>
      <right/>
      <top/>
      <bottom/>
      <diagonal/>
    </border>
    <border>
      <left/>
      <right/>
      <top style="medium">
        <color indexed="64"/>
      </top>
      <bottom/>
      <diagonal/>
    </border>
    <border>
      <left/>
      <right style="medium">
        <color indexed="64"/>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thick">
        <color auto="1"/>
      </right>
      <top/>
      <bottom/>
      <diagonal/>
    </border>
    <border>
      <left style="thick">
        <color auto="1"/>
      </left>
      <right/>
      <top/>
      <bottom/>
      <diagonal/>
    </border>
    <border>
      <left style="thick">
        <color auto="1"/>
      </left>
      <right style="thick">
        <color auto="1"/>
      </right>
      <top/>
      <bottom/>
      <diagonal/>
    </border>
    <border>
      <left/>
      <right style="thick">
        <color auto="1"/>
      </right>
      <top style="thick">
        <color auto="1"/>
      </top>
      <bottom style="thick">
        <color auto="1"/>
      </bottom>
      <diagonal/>
    </border>
    <border>
      <left/>
      <right/>
      <top style="thick">
        <color auto="1"/>
      </top>
      <bottom style="thick">
        <color auto="1"/>
      </bottom>
      <diagonal/>
    </border>
    <border>
      <left style="thick">
        <color auto="1"/>
      </left>
      <right style="thick">
        <color auto="1"/>
      </right>
      <top style="thick">
        <color auto="1"/>
      </top>
      <bottom style="thick">
        <color auto="1"/>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right/>
      <top style="thick">
        <color auto="1"/>
      </top>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right style="thick">
        <color auto="1"/>
      </right>
      <top style="thick">
        <color auto="1"/>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3">
    <xf numFmtId="0" fontId="0" fillId="0" borderId="0"/>
    <xf numFmtId="0" fontId="2" fillId="0" borderId="0"/>
    <xf numFmtId="0" fontId="11" fillId="0" borderId="0" applyNumberFormat="0" applyFill="0" applyBorder="0" applyAlignment="0" applyProtection="0"/>
  </cellStyleXfs>
  <cellXfs count="131">
    <xf numFmtId="0" fontId="0" fillId="0" borderId="0" xfId="0"/>
    <xf numFmtId="10" fontId="0" fillId="0" borderId="0" xfId="0" applyNumberFormat="1"/>
    <xf numFmtId="0" fontId="0" fillId="0" borderId="0" xfId="0" applyAlignment="1">
      <alignment wrapText="1"/>
    </xf>
    <xf numFmtId="0" fontId="0" fillId="0" borderId="0" xfId="0" applyAlignment="1">
      <alignment horizontal="center"/>
    </xf>
    <xf numFmtId="164" fontId="0" fillId="0" borderId="0" xfId="0" applyNumberFormat="1" applyAlignment="1">
      <alignment horizontal="center"/>
    </xf>
    <xf numFmtId="10" fontId="0" fillId="0" borderId="0" xfId="0" applyNumberFormat="1" applyAlignment="1">
      <alignment horizontal="center"/>
    </xf>
    <xf numFmtId="0" fontId="1" fillId="0" borderId="0" xfId="0" applyFont="1" applyAlignment="1" applyProtection="1">
      <alignment horizontal="center" wrapText="1"/>
    </xf>
    <xf numFmtId="0" fontId="1" fillId="0" borderId="1" xfId="0" applyFont="1" applyBorder="1" applyAlignment="1" applyProtection="1">
      <alignment wrapText="1"/>
    </xf>
    <xf numFmtId="0" fontId="0" fillId="0" borderId="0" xfId="0" applyBorder="1" applyAlignment="1" applyProtection="1">
      <alignment wrapText="1"/>
    </xf>
    <xf numFmtId="0" fontId="0" fillId="0" borderId="0" xfId="0" applyFill="1" applyBorder="1" applyAlignment="1" applyProtection="1">
      <alignment wrapText="1"/>
    </xf>
    <xf numFmtId="0" fontId="4" fillId="0" borderId="3" xfId="0" applyFont="1" applyBorder="1" applyAlignment="1" applyProtection="1">
      <alignment wrapText="1"/>
    </xf>
    <xf numFmtId="0" fontId="0" fillId="0" borderId="0" xfId="0" applyAlignment="1" applyProtection="1">
      <alignment wrapText="1"/>
    </xf>
    <xf numFmtId="0" fontId="0" fillId="0" borderId="0" xfId="0" applyBorder="1" applyAlignment="1" applyProtection="1">
      <alignment vertical="center" wrapText="1"/>
    </xf>
    <xf numFmtId="0" fontId="0" fillId="0" borderId="3" xfId="0" applyBorder="1" applyAlignment="1" applyProtection="1">
      <alignment vertical="center" wrapText="1"/>
    </xf>
    <xf numFmtId="0" fontId="1" fillId="0" borderId="0" xfId="0" applyFont="1" applyAlignment="1" applyProtection="1">
      <alignment wrapText="1"/>
    </xf>
    <xf numFmtId="0" fontId="1" fillId="0" borderId="1" xfId="0" applyFont="1" applyFill="1" applyBorder="1" applyAlignment="1" applyProtection="1">
      <alignment wrapText="1"/>
    </xf>
    <xf numFmtId="0" fontId="0" fillId="0" borderId="3" xfId="0" applyBorder="1" applyAlignment="1" applyProtection="1">
      <alignment wrapText="1"/>
    </xf>
    <xf numFmtId="0" fontId="1" fillId="0" borderId="10" xfId="0" applyFont="1" applyBorder="1" applyAlignment="1" applyProtection="1">
      <alignment wrapText="1"/>
    </xf>
    <xf numFmtId="0" fontId="6" fillId="4" borderId="11" xfId="0" applyFont="1" applyFill="1" applyBorder="1" applyAlignment="1" applyProtection="1">
      <alignment vertical="center" wrapText="1"/>
    </xf>
    <xf numFmtId="0" fontId="0" fillId="0" borderId="11" xfId="0" applyBorder="1" applyAlignment="1" applyProtection="1">
      <alignment vertical="center" wrapText="1"/>
    </xf>
    <xf numFmtId="0" fontId="0" fillId="0" borderId="12" xfId="0" applyBorder="1" applyAlignment="1" applyProtection="1">
      <alignment wrapText="1"/>
    </xf>
    <xf numFmtId="0" fontId="0" fillId="2" borderId="5" xfId="0" applyFill="1" applyBorder="1" applyAlignment="1" applyProtection="1">
      <alignment horizontal="center"/>
      <protection locked="0"/>
    </xf>
    <xf numFmtId="0" fontId="0" fillId="2" borderId="9" xfId="0" applyFill="1" applyBorder="1" applyAlignment="1" applyProtection="1">
      <alignment horizontal="center"/>
      <protection locked="0"/>
    </xf>
    <xf numFmtId="0" fontId="0" fillId="0" borderId="0" xfId="0" applyProtection="1"/>
    <xf numFmtId="0" fontId="0" fillId="0" borderId="4" xfId="0" applyBorder="1" applyAlignment="1" applyProtection="1">
      <alignment horizontal="center"/>
    </xf>
    <xf numFmtId="0" fontId="0" fillId="4" borderId="5" xfId="0" applyFill="1"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0" fontId="3" fillId="0" borderId="0" xfId="0" applyFont="1" applyProtection="1"/>
    <xf numFmtId="0" fontId="1" fillId="0" borderId="5" xfId="0" applyFont="1" applyBorder="1" applyAlignment="1" applyProtection="1">
      <alignment horizontal="center" wrapText="1"/>
    </xf>
    <xf numFmtId="0" fontId="1" fillId="0" borderId="4" xfId="0" applyFont="1" applyBorder="1" applyAlignment="1" applyProtection="1">
      <alignment horizontal="center"/>
    </xf>
    <xf numFmtId="0" fontId="0" fillId="0" borderId="7" xfId="0" applyBorder="1" applyAlignment="1" applyProtection="1">
      <alignment horizontal="center"/>
    </xf>
    <xf numFmtId="0" fontId="0" fillId="4" borderId="8" xfId="0" applyFill="1" applyBorder="1" applyAlignment="1" applyProtection="1">
      <alignment horizontal="center"/>
    </xf>
    <xf numFmtId="0" fontId="0" fillId="0" borderId="8" xfId="0" applyBorder="1" applyAlignment="1" applyProtection="1">
      <alignment horizontal="center"/>
    </xf>
    <xf numFmtId="0" fontId="0" fillId="0" borderId="9" xfId="0" applyBorder="1" applyAlignment="1" applyProtection="1">
      <alignment horizontal="center"/>
    </xf>
    <xf numFmtId="0" fontId="0" fillId="0" borderId="5" xfId="0" applyBorder="1" applyProtection="1"/>
    <xf numFmtId="0" fontId="0" fillId="0" borderId="4" xfId="0" applyBorder="1" applyProtection="1"/>
    <xf numFmtId="0" fontId="0" fillId="0" borderId="0" xfId="0" applyAlignment="1" applyProtection="1">
      <alignment horizontal="center"/>
    </xf>
    <xf numFmtId="164" fontId="0" fillId="0" borderId="0" xfId="0" applyNumberFormat="1" applyProtection="1"/>
    <xf numFmtId="0" fontId="5" fillId="0" borderId="0" xfId="0" applyFont="1" applyAlignment="1" applyProtection="1">
      <alignment wrapText="1"/>
    </xf>
    <xf numFmtId="2" fontId="5" fillId="0" borderId="0" xfId="0" applyNumberFormat="1" applyFont="1" applyProtection="1"/>
    <xf numFmtId="0" fontId="5" fillId="0" borderId="0" xfId="0" applyFont="1" applyProtection="1"/>
    <xf numFmtId="0" fontId="7" fillId="3" borderId="4" xfId="0" applyFont="1" applyFill="1" applyBorder="1" applyAlignment="1" applyProtection="1">
      <alignment horizontal="center" vertical="center"/>
      <protection locked="0"/>
    </xf>
    <xf numFmtId="49" fontId="0" fillId="0" borderId="0" xfId="0" applyNumberFormat="1" applyAlignment="1">
      <alignment horizontal="center" wrapText="1"/>
    </xf>
    <xf numFmtId="0" fontId="0" fillId="0" borderId="0" xfId="0" applyBorder="1"/>
    <xf numFmtId="0" fontId="0" fillId="0" borderId="14" xfId="0" applyBorder="1"/>
    <xf numFmtId="49" fontId="0" fillId="0" borderId="17" xfId="0" applyNumberFormat="1" applyBorder="1" applyAlignment="1">
      <alignment horizontal="center" vertical="center" wrapText="1"/>
    </xf>
    <xf numFmtId="49" fontId="0" fillId="0" borderId="18" xfId="0" applyNumberFormat="1" applyBorder="1" applyAlignment="1">
      <alignment horizontal="center" vertical="center" wrapText="1"/>
    </xf>
    <xf numFmtId="0" fontId="0" fillId="0" borderId="16" xfId="0" applyBorder="1"/>
    <xf numFmtId="49" fontId="0" fillId="0" borderId="19" xfId="0" applyNumberFormat="1" applyBorder="1" applyAlignment="1">
      <alignment horizontal="center" vertical="center" wrapText="1"/>
    </xf>
    <xf numFmtId="0" fontId="8" fillId="2" borderId="5" xfId="0" applyFont="1" applyFill="1" applyBorder="1" applyAlignment="1" applyProtection="1">
      <alignment horizontal="center" vertical="center"/>
      <protection locked="0"/>
    </xf>
    <xf numFmtId="0" fontId="8" fillId="2" borderId="6" xfId="0" applyFont="1" applyFill="1" applyBorder="1" applyAlignment="1" applyProtection="1">
      <alignment horizontal="center" vertical="center"/>
      <protection locked="0"/>
    </xf>
    <xf numFmtId="0" fontId="4" fillId="0" borderId="11" xfId="0" applyFont="1" applyBorder="1" applyAlignment="1" applyProtection="1">
      <alignment vertical="center" wrapText="1"/>
    </xf>
    <xf numFmtId="0" fontId="6" fillId="4" borderId="0" xfId="0" applyFont="1" applyFill="1" applyBorder="1" applyAlignment="1" applyProtection="1">
      <alignment vertical="center" wrapText="1"/>
    </xf>
    <xf numFmtId="0" fontId="4" fillId="0" borderId="0" xfId="0" applyFont="1" applyBorder="1" applyAlignment="1" applyProtection="1">
      <alignment vertical="center" wrapText="1"/>
    </xf>
    <xf numFmtId="0" fontId="4" fillId="0" borderId="0" xfId="0" applyFont="1" applyAlignment="1" applyProtection="1">
      <alignment wrapText="1"/>
    </xf>
    <xf numFmtId="0" fontId="4" fillId="5" borderId="3" xfId="0" applyFont="1" applyFill="1" applyBorder="1" applyAlignment="1" applyProtection="1">
      <alignment wrapText="1"/>
    </xf>
    <xf numFmtId="0" fontId="0" fillId="4" borderId="20" xfId="0" applyFill="1" applyBorder="1" applyAlignment="1" applyProtection="1">
      <alignment horizontal="center"/>
    </xf>
    <xf numFmtId="0" fontId="0" fillId="0" borderId="20" xfId="0" applyBorder="1" applyAlignment="1" applyProtection="1">
      <alignment horizontal="center"/>
    </xf>
    <xf numFmtId="0" fontId="8" fillId="2" borderId="2" xfId="0" applyFont="1" applyFill="1" applyBorder="1" applyAlignment="1" applyProtection="1">
      <alignment horizontal="center" vertical="center"/>
      <protection locked="0"/>
    </xf>
    <xf numFmtId="0" fontId="4" fillId="5" borderId="13" xfId="0" applyFont="1" applyFill="1" applyBorder="1" applyAlignment="1" applyProtection="1">
      <alignment wrapText="1"/>
    </xf>
    <xf numFmtId="0" fontId="6" fillId="6" borderId="0" xfId="0" applyFont="1" applyFill="1"/>
    <xf numFmtId="0" fontId="6" fillId="6" borderId="0" xfId="0" applyFont="1" applyFill="1" applyAlignment="1">
      <alignment horizontal="left"/>
    </xf>
    <xf numFmtId="0" fontId="6" fillId="6" borderId="0" xfId="0" applyFont="1" applyFill="1" applyAlignment="1">
      <alignment horizontal="center"/>
    </xf>
    <xf numFmtId="0" fontId="12" fillId="6" borderId="0" xfId="2" applyFont="1" applyFill="1" applyAlignment="1">
      <alignment horizontal="center"/>
    </xf>
    <xf numFmtId="0" fontId="4" fillId="7" borderId="0" xfId="0" applyFont="1" applyFill="1"/>
    <xf numFmtId="0" fontId="4" fillId="7" borderId="0" xfId="0" applyFont="1" applyFill="1" applyAlignment="1">
      <alignment horizontal="center"/>
    </xf>
    <xf numFmtId="0" fontId="6" fillId="4" borderId="13" xfId="0" applyFont="1" applyFill="1" applyBorder="1" applyAlignment="1">
      <alignment horizontal="center" vertical="center" wrapText="1"/>
    </xf>
    <xf numFmtId="165" fontId="4" fillId="7" borderId="13" xfId="0" applyNumberFormat="1" applyFont="1" applyFill="1" applyBorder="1" applyAlignment="1">
      <alignment horizontal="center" vertical="top" wrapText="1"/>
    </xf>
    <xf numFmtId="165" fontId="4" fillId="7" borderId="13" xfId="0" applyNumberFormat="1" applyFont="1" applyFill="1" applyBorder="1" applyAlignment="1">
      <alignment horizontal="left" vertical="top" wrapText="1"/>
    </xf>
    <xf numFmtId="0" fontId="4" fillId="7" borderId="13" xfId="0" applyFont="1" applyFill="1" applyBorder="1" applyAlignment="1">
      <alignment horizontal="center" vertical="top" wrapText="1"/>
    </xf>
    <xf numFmtId="165" fontId="4" fillId="7" borderId="13" xfId="0" applyNumberFormat="1" applyFont="1" applyFill="1" applyBorder="1" applyAlignment="1">
      <alignment horizontal="center"/>
    </xf>
    <xf numFmtId="0" fontId="4" fillId="7" borderId="13" xfId="0" applyFont="1" applyFill="1" applyBorder="1" applyAlignment="1">
      <alignment horizontal="center"/>
    </xf>
    <xf numFmtId="165" fontId="4" fillId="7" borderId="0" xfId="0" applyNumberFormat="1" applyFont="1" applyFill="1" applyAlignment="1">
      <alignment horizontal="center"/>
    </xf>
    <xf numFmtId="0" fontId="10" fillId="0" borderId="0" xfId="0" applyFont="1" applyAlignment="1">
      <alignment wrapText="1"/>
    </xf>
    <xf numFmtId="0" fontId="1" fillId="9" borderId="0" xfId="0" applyFont="1" applyFill="1" applyAlignment="1">
      <alignment horizontal="center"/>
    </xf>
    <xf numFmtId="0" fontId="5" fillId="9" borderId="0" xfId="0" applyFont="1" applyFill="1"/>
    <xf numFmtId="0" fontId="5" fillId="9" borderId="0" xfId="0" applyFont="1" applyFill="1" applyAlignment="1">
      <alignment wrapText="1"/>
    </xf>
    <xf numFmtId="0" fontId="0" fillId="0" borderId="0" xfId="0" applyBorder="1" applyAlignment="1">
      <alignment wrapText="1"/>
    </xf>
    <xf numFmtId="0" fontId="0" fillId="0" borderId="0" xfId="0" applyFill="1" applyBorder="1"/>
    <xf numFmtId="49" fontId="0" fillId="0" borderId="22" xfId="0" applyNumberFormat="1" applyBorder="1" applyAlignment="1">
      <alignment horizontal="center" vertical="center" wrapText="1"/>
    </xf>
    <xf numFmtId="0" fontId="0" fillId="0" borderId="23" xfId="0" applyBorder="1" applyAlignment="1">
      <alignment horizontal="center" vertical="center"/>
    </xf>
    <xf numFmtId="0" fontId="0" fillId="0" borderId="20" xfId="0" applyBorder="1" applyAlignment="1">
      <alignment horizontal="center" vertical="center"/>
    </xf>
    <xf numFmtId="0" fontId="0" fillId="0" borderId="24" xfId="0" applyBorder="1"/>
    <xf numFmtId="0" fontId="0" fillId="8" borderId="28" xfId="0" applyFill="1" applyBorder="1" applyAlignment="1">
      <alignment horizontal="center" vertical="center"/>
    </xf>
    <xf numFmtId="0" fontId="0" fillId="8" borderId="29" xfId="0" applyFill="1" applyBorder="1"/>
    <xf numFmtId="0" fontId="0" fillId="8" borderId="25" xfId="0" applyFill="1" applyBorder="1" applyAlignment="1">
      <alignment horizontal="center" vertical="center"/>
    </xf>
    <xf numFmtId="0" fontId="0" fillId="8" borderId="26" xfId="0" applyFill="1" applyBorder="1" applyAlignment="1">
      <alignment horizontal="center" vertical="center"/>
    </xf>
    <xf numFmtId="0" fontId="0" fillId="8" borderId="27" xfId="0" applyFill="1" applyBorder="1"/>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xf numFmtId="49" fontId="5" fillId="0" borderId="30" xfId="0" applyNumberFormat="1" applyFont="1" applyBorder="1" applyAlignment="1">
      <alignment horizontal="center" vertical="center" wrapText="1"/>
    </xf>
    <xf numFmtId="49" fontId="5" fillId="8" borderId="21" xfId="0" applyNumberFormat="1" applyFont="1" applyFill="1" applyBorder="1" applyAlignment="1">
      <alignment horizontal="center" vertical="center" wrapText="1"/>
    </xf>
    <xf numFmtId="49" fontId="5" fillId="0" borderId="31" xfId="0" applyNumberFormat="1" applyFont="1" applyBorder="1" applyAlignment="1">
      <alignment horizontal="center" vertical="center" wrapText="1"/>
    </xf>
    <xf numFmtId="49" fontId="0" fillId="0" borderId="32" xfId="0" applyNumberFormat="1" applyBorder="1" applyAlignment="1">
      <alignment horizontal="center"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0" fontId="0" fillId="0" borderId="5" xfId="0" applyBorder="1" applyAlignment="1">
      <alignment wrapText="1"/>
    </xf>
    <xf numFmtId="0" fontId="9" fillId="0" borderId="6" xfId="0" applyFont="1" applyBorder="1" applyAlignment="1">
      <alignment horizontal="left" vertical="center"/>
    </xf>
    <xf numFmtId="0" fontId="14" fillId="0" borderId="21" xfId="0" applyFont="1" applyBorder="1" applyAlignment="1">
      <alignment horizontal="center" wrapText="1"/>
    </xf>
    <xf numFmtId="49" fontId="14" fillId="0" borderId="21" xfId="0" applyNumberFormat="1" applyFont="1" applyBorder="1" applyAlignment="1">
      <alignment horizontal="center" vertical="center" wrapText="1"/>
    </xf>
    <xf numFmtId="0" fontId="15" fillId="0" borderId="23" xfId="0" applyFont="1" applyBorder="1" applyAlignment="1">
      <alignment horizontal="center" vertical="center"/>
    </xf>
    <xf numFmtId="0" fontId="15" fillId="0" borderId="20" xfId="0" applyFont="1" applyBorder="1" applyAlignment="1">
      <alignment horizontal="center" vertical="center"/>
    </xf>
    <xf numFmtId="0" fontId="4" fillId="7" borderId="13" xfId="0" applyFont="1" applyFill="1" applyBorder="1"/>
    <xf numFmtId="0" fontId="6" fillId="4" borderId="13" xfId="0" applyFont="1" applyFill="1" applyBorder="1" applyAlignment="1">
      <alignment vertical="center"/>
    </xf>
    <xf numFmtId="0" fontId="16" fillId="0" borderId="21" xfId="0" applyFont="1" applyFill="1" applyBorder="1" applyAlignment="1">
      <alignment horizontal="left"/>
    </xf>
    <xf numFmtId="49" fontId="0" fillId="0" borderId="23" xfId="0" applyNumberFormat="1" applyBorder="1" applyAlignment="1">
      <alignment horizontal="center" vertical="center" wrapText="1"/>
    </xf>
    <xf numFmtId="0" fontId="0" fillId="0" borderId="13" xfId="0" applyBorder="1" applyAlignment="1">
      <alignment wrapText="1"/>
    </xf>
    <xf numFmtId="0" fontId="0" fillId="0" borderId="13" xfId="0" applyBorder="1"/>
    <xf numFmtId="14" fontId="0" fillId="0" borderId="13" xfId="0" applyNumberFormat="1" applyBorder="1"/>
    <xf numFmtId="0" fontId="0" fillId="0" borderId="13" xfId="0" applyFill="1" applyBorder="1" applyAlignment="1">
      <alignment wrapText="1"/>
    </xf>
    <xf numFmtId="0" fontId="0" fillId="0" borderId="13" xfId="0" applyBorder="1" applyAlignment="1">
      <alignment vertical="top" wrapText="1"/>
    </xf>
    <xf numFmtId="0" fontId="0" fillId="0" borderId="13" xfId="0" applyBorder="1" applyAlignment="1" applyProtection="1">
      <alignment wrapText="1"/>
    </xf>
    <xf numFmtId="0" fontId="0" fillId="0" borderId="33" xfId="0" applyBorder="1" applyAlignment="1">
      <alignment wrapText="1"/>
    </xf>
    <xf numFmtId="0" fontId="0" fillId="0" borderId="33" xfId="0" applyBorder="1"/>
    <xf numFmtId="14" fontId="0" fillId="0" borderId="33" xfId="0" applyNumberFormat="1" applyBorder="1"/>
    <xf numFmtId="49" fontId="0" fillId="0" borderId="34" xfId="0" applyNumberFormat="1" applyBorder="1" applyAlignment="1">
      <alignment horizontal="center" vertical="center" wrapText="1"/>
    </xf>
    <xf numFmtId="49" fontId="0" fillId="0" borderId="35" xfId="0" applyNumberFormat="1" applyBorder="1" applyAlignment="1">
      <alignment horizontal="center" vertical="center" wrapText="1"/>
    </xf>
    <xf numFmtId="49" fontId="0" fillId="0" borderId="31" xfId="0" applyNumberFormat="1"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xf numFmtId="0" fontId="0" fillId="0" borderId="13" xfId="0" applyFill="1" applyBorder="1"/>
    <xf numFmtId="0" fontId="0" fillId="0" borderId="0" xfId="0" applyAlignment="1">
      <alignment horizontal="center"/>
    </xf>
    <xf numFmtId="0" fontId="14" fillId="0" borderId="0" xfId="0" applyFont="1" applyBorder="1" applyAlignment="1">
      <alignment horizontal="left"/>
    </xf>
    <xf numFmtId="0" fontId="14" fillId="0" borderId="14" xfId="0" applyFont="1" applyBorder="1" applyAlignment="1">
      <alignment horizontal="left"/>
    </xf>
    <xf numFmtId="0" fontId="0" fillId="0" borderId="15" xfId="0" applyBorder="1" applyAlignment="1">
      <alignment horizontal="center"/>
    </xf>
    <xf numFmtId="0" fontId="0" fillId="0" borderId="0" xfId="0" applyBorder="1" applyAlignment="1">
      <alignment horizontal="center"/>
    </xf>
    <xf numFmtId="0" fontId="0" fillId="0" borderId="14" xfId="0" applyBorder="1" applyAlignment="1">
      <alignment horizontal="center"/>
    </xf>
    <xf numFmtId="0" fontId="16" fillId="0" borderId="0" xfId="0" applyFont="1" applyFill="1" applyBorder="1" applyAlignment="1">
      <alignment horizontal="left"/>
    </xf>
  </cellXfs>
  <cellStyles count="3">
    <cellStyle name="Hyperlink" xfId="2" builtinId="8"/>
    <cellStyle name="Normal" xfId="0" builtinId="0"/>
    <cellStyle name="Normal 2" xfId="1" xr:uid="{00000000-0005-0000-0000-000002000000}"/>
  </cellStyles>
  <dxfs count="13">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Light16"/>
  <colors>
    <mruColors>
      <color rgb="FF3333FF"/>
      <color rgb="FFFF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chartsheet" Target="chartsheets/sheet1.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calcChain" Target="calcChain.xml"/><Relationship Id="rId5" Type="http://schemas.openxmlformats.org/officeDocument/2006/relationships/worksheet" Target="worksheets/sheet4.xml"/><Relationship Id="rId10" Type="http://schemas.openxmlformats.org/officeDocument/2006/relationships/sharedStrings" Target="sharedStrings.xml"/><Relationship Id="rId4" Type="http://schemas.openxmlformats.org/officeDocument/2006/relationships/worksheet" Target="worksheets/sheet3.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Output Primary</a:t>
            </a:r>
          </a:p>
        </c:rich>
      </c:tx>
      <c:layout>
        <c:manualLayout>
          <c:xMode val="edge"/>
          <c:yMode val="edge"/>
          <c:x val="2.7651688968693845E-2"/>
          <c:y val="3.7573383974672317E-2"/>
        </c:manualLayout>
      </c:layout>
      <c:overlay val="1"/>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radarChart>
        <c:radarStyle val="fill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Calculation!$A$2:$A$11</c:f>
              <c:strCache>
                <c:ptCount val="10"/>
                <c:pt idx="0">
                  <c:v>1.  Fatigue Risk Management Plan (FRMP) developed and implemented</c:v>
                </c:pt>
                <c:pt idx="1">
                  <c:v>2.  Fatigue Risk Management Training </c:v>
                </c:pt>
                <c:pt idx="2">
                  <c:v>3.  Fatigue is openly discussed in the workplace</c:v>
                </c:pt>
                <c:pt idx="3">
                  <c:v>4.  HSSE Critical positions identified for fatigue risk management</c:v>
                </c:pt>
                <c:pt idx="4">
                  <c:v>5.  Quality Sleep promoted and protected</c:v>
                </c:pt>
                <c:pt idx="5">
                  <c:v>6. Working Hour Arrangements are assessed for fatigue</c:v>
                </c:pt>
                <c:pt idx="6">
                  <c:v>7.  Incident investigations include fatigue</c:v>
                </c:pt>
                <c:pt idx="7">
                  <c:v>8.  FRM Key Performance Indicators (KPIs) are documented, tracked and reported</c:v>
                </c:pt>
                <c:pt idx="8">
                  <c:v>9.  Roles and Responsibilities for FRM are known and applied</c:v>
                </c:pt>
                <c:pt idx="9">
                  <c:v>10.  Evidence that the FRMP is working on site</c:v>
                </c:pt>
              </c:strCache>
            </c:strRef>
          </c:cat>
          <c:val>
            <c:numRef>
              <c:f>Calculation!$C$2:$C$11</c:f>
              <c:numCache>
                <c:formatCode>General</c:formatCode>
                <c:ptCount val="10"/>
                <c:pt idx="0">
                  <c:v>3</c:v>
                </c:pt>
                <c:pt idx="1">
                  <c:v>2</c:v>
                </c:pt>
                <c:pt idx="2">
                  <c:v>3</c:v>
                </c:pt>
                <c:pt idx="3">
                  <c:v>2</c:v>
                </c:pt>
                <c:pt idx="4">
                  <c:v>3</c:v>
                </c:pt>
                <c:pt idx="5">
                  <c:v>1</c:v>
                </c:pt>
                <c:pt idx="6">
                  <c:v>0</c:v>
                </c:pt>
                <c:pt idx="7">
                  <c:v>1</c:v>
                </c:pt>
                <c:pt idx="8">
                  <c:v>1</c:v>
                </c:pt>
                <c:pt idx="9">
                  <c:v>1</c:v>
                </c:pt>
              </c:numCache>
            </c:numRef>
          </c:val>
          <c:extLst>
            <c:ext xmlns:c15="http://schemas.microsoft.com/office/drawing/2012/chart" uri="{02D57815-91ED-43cb-92C2-25804820EDAC}">
              <c15:filteredSeriesTitle>
                <c15:tx>
                  <c:strRef>
                    <c:extLst>
                      <c:ext uri="{02D57815-91ED-43cb-92C2-25804820EDAC}">
                        <c15:formulaRef>
                          <c15:sqref>Input!#REF!</c15:sqref>
                        </c15:formulaRef>
                      </c:ext>
                    </c:extLst>
                    <c:strCache>
                      <c:ptCount val="1"/>
                      <c:pt idx="0">
                        <c:v>#REF!</c:v>
                      </c:pt>
                    </c:strCache>
                  </c:strRef>
                </c15:tx>
              </c15:filteredSeriesTitle>
            </c:ext>
            <c:ext xmlns:c16="http://schemas.microsoft.com/office/drawing/2014/chart" uri="{C3380CC4-5D6E-409C-BE32-E72D297353CC}">
              <c16:uniqueId val="{00000000-CEBB-4E6D-BD3E-3EDAF2AC09A3}"/>
            </c:ext>
          </c:extLst>
        </c:ser>
        <c:ser>
          <c:idx val="1"/>
          <c:order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val>
            <c:numLit>
              <c:formatCode>General</c:formatCode>
              <c:ptCount val="1"/>
              <c:pt idx="0">
                <c:v>1</c:v>
              </c:pt>
            </c:numLit>
          </c:val>
          <c:extLst>
            <c:ext xmlns:c15="http://schemas.microsoft.com/office/drawing/2012/chart" uri="{02D57815-91ED-43cb-92C2-25804820EDAC}">
              <c15:filteredSeriesTitle>
                <c15:tx>
                  <c:strRef>
                    <c:extLst>
                      <c:ext uri="{02D57815-91ED-43cb-92C2-25804820EDAC}">
                        <c15:formulaRef>
                          <c15:sqref>Calculation!#REF!</c15:sqref>
                        </c15:formulaRef>
                      </c:ext>
                    </c:extLst>
                    <c:strCache>
                      <c:ptCount val="1"/>
                      <c:pt idx="0">
                        <c:v>#REF!</c:v>
                      </c:pt>
                    </c:strCache>
                  </c:strRef>
                </c15:tx>
              </c15:filteredSeriesTitle>
            </c:ext>
            <c:ext xmlns:c16="http://schemas.microsoft.com/office/drawing/2014/chart" uri="{C3380CC4-5D6E-409C-BE32-E72D297353CC}">
              <c16:uniqueId val="{00000001-CEBB-4E6D-BD3E-3EDAF2AC09A3}"/>
            </c:ext>
          </c:extLst>
        </c:ser>
        <c:dLbls>
          <c:showLegendKey val="0"/>
          <c:showVal val="0"/>
          <c:showCatName val="0"/>
          <c:showSerName val="0"/>
          <c:showPercent val="0"/>
          <c:showBubbleSize val="0"/>
        </c:dLbls>
        <c:axId val="77333248"/>
        <c:axId val="146800640"/>
      </c:radarChart>
      <c:catAx>
        <c:axId val="773332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46800640"/>
        <c:crosses val="autoZero"/>
        <c:auto val="1"/>
        <c:lblAlgn val="ctr"/>
        <c:lblOffset val="100"/>
        <c:noMultiLvlLbl val="0"/>
      </c:catAx>
      <c:valAx>
        <c:axId val="146800640"/>
        <c:scaling>
          <c:orientation val="minMax"/>
          <c:max val="4"/>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333248"/>
        <c:crosses val="autoZero"/>
        <c:crossBetween val="between"/>
        <c:majorUnit val="1"/>
        <c:minorUnit val="0.5"/>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tabSelected="1" zoomScale="80" workbookViewId="0"/>
  </sheetViews>
  <pageMargins left="0.7" right="0.7" top="0.75" bottom="0.75" header="0.3" footer="0.3"/>
  <pageSetup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106240</xdr:colOff>
      <xdr:row>0</xdr:row>
      <xdr:rowOff>112065</xdr:rowOff>
    </xdr:from>
    <xdr:to>
      <xdr:col>8</xdr:col>
      <xdr:colOff>579950</xdr:colOff>
      <xdr:row>9</xdr:row>
      <xdr:rowOff>227344</xdr:rowOff>
    </xdr:to>
    <xdr:pic>
      <xdr:nvPicPr>
        <xdr:cNvPr id="7" name="Picture 6">
          <a:extLst>
            <a:ext uri="{FF2B5EF4-FFF2-40B4-BE49-F238E27FC236}">
              <a16:creationId xmlns:a16="http://schemas.microsoft.com/office/drawing/2014/main" id="{DADFDC42-9CE2-43EB-9A4F-FABD5F06BDDC}"/>
            </a:ext>
          </a:extLst>
        </xdr:cNvPr>
        <xdr:cNvPicPr>
          <a:picLocks noChangeAspect="1"/>
        </xdr:cNvPicPr>
      </xdr:nvPicPr>
      <xdr:blipFill>
        <a:blip xmlns:r="http://schemas.openxmlformats.org/officeDocument/2006/relationships" r:embed="rId1"/>
        <a:stretch>
          <a:fillRect/>
        </a:stretch>
      </xdr:blipFill>
      <xdr:spPr>
        <a:xfrm>
          <a:off x="6202240" y="112065"/>
          <a:ext cx="4730652" cy="36322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7750" cy="6294438"/>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sa.Bletaj/Desktop/AA%20ROSE%20PLOT%20Alban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Process Safety"/>
      <sheetName val="Barrier Ownership"/>
      <sheetName val="Contractor Management"/>
      <sheetName val="DROPS"/>
      <sheetName val="L&amp;H"/>
      <sheetName val="Personal Safety"/>
      <sheetName val="Hands Free"/>
      <sheetName val="Control Of Work"/>
      <sheetName val="Key Safety Systems"/>
      <sheetName val="Emergency Response"/>
      <sheetName val="CAR"/>
      <sheetName val="Data"/>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
          <cell r="C3" t="str">
            <v>Ongoing</v>
          </cell>
        </row>
        <row r="4">
          <cell r="C4" t="str">
            <v>Completed</v>
          </cell>
        </row>
        <row r="5">
          <cell r="C5" t="str">
            <v>On-Hold</v>
          </cell>
        </row>
      </sheetData>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topLeftCell="A13" zoomScale="130" zoomScaleNormal="130" zoomScalePageLayoutView="80" workbookViewId="0">
      <selection activeCell="K7" sqref="K7"/>
    </sheetView>
  </sheetViews>
  <sheetFormatPr defaultRowHeight="14.5" x14ac:dyDescent="0.35"/>
  <cols>
    <col min="1" max="1" width="91.453125" customWidth="1"/>
  </cols>
  <sheetData>
    <row r="1" spans="1:2" ht="21" x14ac:dyDescent="0.5">
      <c r="A1" s="75" t="s">
        <v>62</v>
      </c>
    </row>
    <row r="3" spans="1:2" x14ac:dyDescent="0.35">
      <c r="A3" s="76" t="s">
        <v>25</v>
      </c>
    </row>
    <row r="4" spans="1:2" ht="58" x14ac:dyDescent="0.35">
      <c r="A4" s="2" t="s">
        <v>66</v>
      </c>
      <c r="B4" s="124"/>
    </row>
    <row r="5" spans="1:2" x14ac:dyDescent="0.35">
      <c r="A5" s="2"/>
      <c r="B5" s="124"/>
    </row>
    <row r="6" spans="1:2" ht="14.25" customHeight="1" x14ac:dyDescent="0.35">
      <c r="A6" s="77" t="s">
        <v>64</v>
      </c>
      <c r="B6" s="124"/>
    </row>
    <row r="7" spans="1:2" ht="107.25" customHeight="1" x14ac:dyDescent="0.35">
      <c r="A7" s="2" t="s">
        <v>67</v>
      </c>
      <c r="B7" s="124"/>
    </row>
    <row r="8" spans="1:2" x14ac:dyDescent="0.35">
      <c r="A8" s="2"/>
      <c r="B8" s="124"/>
    </row>
    <row r="9" spans="1:2" ht="14.25" customHeight="1" x14ac:dyDescent="0.35">
      <c r="A9" s="76" t="s">
        <v>63</v>
      </c>
      <c r="B9" s="124"/>
    </row>
    <row r="10" spans="1:2" ht="121.5" customHeight="1" x14ac:dyDescent="0.35">
      <c r="A10" s="2" t="s">
        <v>68</v>
      </c>
    </row>
    <row r="11" spans="1:2" ht="15" customHeight="1" x14ac:dyDescent="0.35">
      <c r="A11" s="2"/>
    </row>
    <row r="12" spans="1:2" x14ac:dyDescent="0.35">
      <c r="A12" s="77" t="s">
        <v>65</v>
      </c>
    </row>
    <row r="13" spans="1:2" ht="44.25" customHeight="1" x14ac:dyDescent="0.35">
      <c r="A13" s="2" t="s">
        <v>69</v>
      </c>
    </row>
    <row r="14" spans="1:2" ht="11.25" customHeight="1" x14ac:dyDescent="0.35">
      <c r="A14" s="74"/>
    </row>
  </sheetData>
  <mergeCells count="1">
    <mergeCell ref="B4:B9"/>
  </mergeCells>
  <pageMargins left="0.7" right="0.7" top="0.75" bottom="0.75" header="0.3" footer="0.3"/>
  <pageSetup paperSize="9" orientation="portrait" r:id="rId1"/>
  <headerFooter>
    <oddHeader>&amp;C&amp;"-,Bold"&amp;22Introduction and use</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115"/>
  <sheetViews>
    <sheetView zoomScaleNormal="100" workbookViewId="0">
      <pane xSplit="2" ySplit="1" topLeftCell="C2" activePane="bottomRight" state="frozen"/>
      <selection pane="topRight" activeCell="D1" sqref="D1"/>
      <selection pane="bottomLeft" activeCell="A2" sqref="A2"/>
      <selection pane="bottomRight" activeCell="B6" sqref="B6"/>
    </sheetView>
  </sheetViews>
  <sheetFormatPr defaultColWidth="9.1796875" defaultRowHeight="14.5" x14ac:dyDescent="0.35"/>
  <cols>
    <col min="1" max="1" width="12.453125" style="23" bestFit="1" customWidth="1"/>
    <col min="2" max="2" width="150.1796875" style="11" customWidth="1"/>
    <col min="3" max="3" width="15" style="23" customWidth="1"/>
    <col min="4" max="16384" width="9.1796875" style="23"/>
  </cols>
  <sheetData>
    <row r="1" spans="1:3" ht="21.5" thickBot="1" x14ac:dyDescent="0.55000000000000004">
      <c r="A1" s="6" t="s">
        <v>21</v>
      </c>
      <c r="B1" s="6" t="s">
        <v>70</v>
      </c>
      <c r="C1" s="6" t="s">
        <v>20</v>
      </c>
    </row>
    <row r="2" spans="1:3" ht="33" customHeight="1" x14ac:dyDescent="0.5">
      <c r="A2" s="24"/>
      <c r="B2" s="7" t="s">
        <v>71</v>
      </c>
      <c r="C2" s="42">
        <v>3</v>
      </c>
    </row>
    <row r="3" spans="1:3" ht="46" x14ac:dyDescent="0.35">
      <c r="A3" s="25"/>
      <c r="B3" s="53" t="s">
        <v>43</v>
      </c>
      <c r="C3" s="50"/>
    </row>
    <row r="4" spans="1:3" ht="15" customHeight="1" x14ac:dyDescent="0.35">
      <c r="A4" s="26">
        <v>0</v>
      </c>
      <c r="B4" s="8" t="s">
        <v>72</v>
      </c>
      <c r="C4" s="50"/>
    </row>
    <row r="5" spans="1:3" ht="33" customHeight="1" x14ac:dyDescent="0.35">
      <c r="A5" s="26">
        <v>1</v>
      </c>
      <c r="B5" s="8" t="s">
        <v>103</v>
      </c>
      <c r="C5" s="50"/>
    </row>
    <row r="6" spans="1:3" ht="32.25" customHeight="1" x14ac:dyDescent="0.35">
      <c r="A6" s="26">
        <v>2</v>
      </c>
      <c r="B6" s="9" t="s">
        <v>73</v>
      </c>
      <c r="C6" s="50"/>
    </row>
    <row r="7" spans="1:3" ht="63.75" customHeight="1" x14ac:dyDescent="0.35">
      <c r="A7" s="26">
        <v>3</v>
      </c>
      <c r="B7" s="8" t="s">
        <v>104</v>
      </c>
      <c r="C7" s="50"/>
    </row>
    <row r="8" spans="1:3" ht="80.25" customHeight="1" thickBot="1" x14ac:dyDescent="0.4">
      <c r="A8" s="27">
        <v>4</v>
      </c>
      <c r="B8" s="10" t="s">
        <v>105</v>
      </c>
      <c r="C8" s="51"/>
    </row>
    <row r="9" spans="1:3" ht="5.25" customHeight="1" thickBot="1" x14ac:dyDescent="0.4">
      <c r="A9" s="26"/>
      <c r="C9" s="21"/>
    </row>
    <row r="10" spans="1:3" ht="33.75" customHeight="1" x14ac:dyDescent="0.5">
      <c r="A10" s="24"/>
      <c r="B10" s="7" t="s">
        <v>48</v>
      </c>
      <c r="C10" s="42">
        <v>2</v>
      </c>
    </row>
    <row r="11" spans="1:3" ht="21.75" customHeight="1" x14ac:dyDescent="0.35">
      <c r="A11" s="25"/>
      <c r="B11" s="53" t="s">
        <v>77</v>
      </c>
      <c r="C11" s="50"/>
    </row>
    <row r="12" spans="1:3" ht="22.5" customHeight="1" x14ac:dyDescent="0.35">
      <c r="A12" s="26">
        <v>0</v>
      </c>
      <c r="B12" s="12" t="s">
        <v>76</v>
      </c>
      <c r="C12" s="50"/>
    </row>
    <row r="13" spans="1:3" ht="18.75" customHeight="1" x14ac:dyDescent="0.35">
      <c r="A13" s="26">
        <v>1</v>
      </c>
      <c r="B13" s="8" t="s">
        <v>74</v>
      </c>
      <c r="C13" s="50"/>
    </row>
    <row r="14" spans="1:3" ht="21" customHeight="1" x14ac:dyDescent="0.35">
      <c r="A14" s="26">
        <v>2</v>
      </c>
      <c r="B14" s="12" t="s">
        <v>75</v>
      </c>
      <c r="C14" s="50"/>
    </row>
    <row r="15" spans="1:3" ht="31.5" customHeight="1" x14ac:dyDescent="0.35">
      <c r="A15" s="26">
        <v>3</v>
      </c>
      <c r="B15" s="12" t="s">
        <v>106</v>
      </c>
      <c r="C15" s="50"/>
    </row>
    <row r="16" spans="1:3" s="28" customFormat="1" ht="44.25" customHeight="1" thickBot="1" x14ac:dyDescent="0.4">
      <c r="A16" s="27">
        <v>4</v>
      </c>
      <c r="B16" s="13" t="s">
        <v>107</v>
      </c>
      <c r="C16" s="51"/>
    </row>
    <row r="17" spans="1:3" ht="5.25" customHeight="1" thickBot="1" x14ac:dyDescent="0.55000000000000004">
      <c r="A17" s="29"/>
      <c r="B17" s="14"/>
      <c r="C17" s="21"/>
    </row>
    <row r="18" spans="1:3" ht="28.5" customHeight="1" x14ac:dyDescent="0.5">
      <c r="A18" s="30"/>
      <c r="B18" s="15" t="s">
        <v>44</v>
      </c>
      <c r="C18" s="42">
        <v>3</v>
      </c>
    </row>
    <row r="19" spans="1:3" ht="24" customHeight="1" x14ac:dyDescent="0.35">
      <c r="A19" s="25"/>
      <c r="B19" s="53" t="s">
        <v>108</v>
      </c>
      <c r="C19" s="50"/>
    </row>
    <row r="20" spans="1:3" ht="20.25" customHeight="1" x14ac:dyDescent="0.35">
      <c r="A20" s="26">
        <v>0</v>
      </c>
      <c r="B20" s="8" t="s">
        <v>78</v>
      </c>
      <c r="C20" s="50"/>
    </row>
    <row r="21" spans="1:3" ht="32.25" customHeight="1" x14ac:dyDescent="0.35">
      <c r="A21" s="26">
        <v>1</v>
      </c>
      <c r="B21" s="8" t="s">
        <v>79</v>
      </c>
      <c r="C21" s="50"/>
    </row>
    <row r="22" spans="1:3" ht="33" customHeight="1" x14ac:dyDescent="0.35">
      <c r="A22" s="26">
        <v>2</v>
      </c>
      <c r="B22" s="8" t="s">
        <v>80</v>
      </c>
      <c r="C22" s="50"/>
    </row>
    <row r="23" spans="1:3" ht="46" x14ac:dyDescent="0.35">
      <c r="A23" s="26">
        <v>3</v>
      </c>
      <c r="B23" s="8" t="s">
        <v>81</v>
      </c>
      <c r="C23" s="50"/>
    </row>
    <row r="24" spans="1:3" ht="46.5" thickBot="1" x14ac:dyDescent="0.4">
      <c r="A24" s="27">
        <v>4</v>
      </c>
      <c r="B24" s="16" t="s">
        <v>82</v>
      </c>
      <c r="C24" s="51"/>
    </row>
    <row r="25" spans="1:3" ht="4.5" customHeight="1" thickBot="1" x14ac:dyDescent="0.4">
      <c r="A25" s="26"/>
      <c r="C25" s="21">
        <v>2</v>
      </c>
    </row>
    <row r="26" spans="1:3" ht="29.25" customHeight="1" x14ac:dyDescent="0.5">
      <c r="A26" s="24"/>
      <c r="B26" s="7" t="s">
        <v>45</v>
      </c>
      <c r="C26" s="42">
        <v>2</v>
      </c>
    </row>
    <row r="27" spans="1:3" ht="24" customHeight="1" x14ac:dyDescent="0.35">
      <c r="A27" s="25"/>
      <c r="B27" s="53" t="s">
        <v>46</v>
      </c>
      <c r="C27" s="50"/>
    </row>
    <row r="28" spans="1:3" ht="18.75" customHeight="1" x14ac:dyDescent="0.35">
      <c r="A28" s="26">
        <v>0</v>
      </c>
      <c r="B28" s="8" t="s">
        <v>83</v>
      </c>
      <c r="C28" s="50"/>
    </row>
    <row r="29" spans="1:3" ht="19.5" customHeight="1" x14ac:dyDescent="0.35">
      <c r="A29" s="26">
        <v>1</v>
      </c>
      <c r="B29" s="8" t="s">
        <v>84</v>
      </c>
      <c r="C29" s="50"/>
    </row>
    <row r="30" spans="1:3" ht="32.25" customHeight="1" x14ac:dyDescent="0.35">
      <c r="A30" s="26">
        <v>2</v>
      </c>
      <c r="B30" s="8" t="s">
        <v>109</v>
      </c>
      <c r="C30" s="50"/>
    </row>
    <row r="31" spans="1:3" ht="46.5" customHeight="1" x14ac:dyDescent="0.35">
      <c r="A31" s="26">
        <v>3</v>
      </c>
      <c r="B31" s="8" t="s">
        <v>110</v>
      </c>
      <c r="C31" s="50"/>
    </row>
    <row r="32" spans="1:3" ht="50.25" customHeight="1" thickBot="1" x14ac:dyDescent="0.4">
      <c r="A32" s="27">
        <v>4</v>
      </c>
      <c r="B32" s="10" t="s">
        <v>111</v>
      </c>
      <c r="C32" s="51"/>
    </row>
    <row r="33" spans="1:3" ht="5.25" customHeight="1" thickBot="1" x14ac:dyDescent="0.4">
      <c r="A33" s="26"/>
      <c r="C33" s="21"/>
    </row>
    <row r="34" spans="1:3" ht="25.5" customHeight="1" x14ac:dyDescent="0.5">
      <c r="A34" s="24"/>
      <c r="B34" s="15" t="s">
        <v>51</v>
      </c>
      <c r="C34" s="42">
        <v>3</v>
      </c>
    </row>
    <row r="35" spans="1:3" ht="27.75" customHeight="1" x14ac:dyDescent="0.35">
      <c r="A35" s="25"/>
      <c r="B35" s="53" t="s">
        <v>85</v>
      </c>
      <c r="C35" s="50"/>
    </row>
    <row r="36" spans="1:3" ht="17.25" customHeight="1" x14ac:dyDescent="0.35">
      <c r="A36" s="26">
        <v>0</v>
      </c>
      <c r="B36" s="8" t="s">
        <v>86</v>
      </c>
      <c r="C36" s="50"/>
    </row>
    <row r="37" spans="1:3" ht="20.25" customHeight="1" x14ac:dyDescent="0.35">
      <c r="A37" s="26">
        <v>1</v>
      </c>
      <c r="B37" s="8" t="s">
        <v>87</v>
      </c>
      <c r="C37" s="50"/>
    </row>
    <row r="38" spans="1:3" ht="36" customHeight="1" x14ac:dyDescent="0.35">
      <c r="A38" s="26">
        <v>2</v>
      </c>
      <c r="B38" s="54" t="s">
        <v>88</v>
      </c>
      <c r="C38" s="50"/>
    </row>
    <row r="39" spans="1:3" ht="45" customHeight="1" x14ac:dyDescent="0.35">
      <c r="A39" s="26">
        <v>3</v>
      </c>
      <c r="B39" s="54" t="s">
        <v>89</v>
      </c>
      <c r="C39" s="50"/>
    </row>
    <row r="40" spans="1:3" ht="63.75" customHeight="1" thickBot="1" x14ac:dyDescent="0.4">
      <c r="A40" s="27">
        <v>4</v>
      </c>
      <c r="B40" s="54" t="s">
        <v>112</v>
      </c>
      <c r="C40" s="51"/>
    </row>
    <row r="41" spans="1:3" ht="4.5" customHeight="1" thickBot="1" x14ac:dyDescent="0.4">
      <c r="A41" s="26"/>
      <c r="B41" s="55"/>
      <c r="C41" s="21"/>
    </row>
    <row r="42" spans="1:3" ht="29.25" customHeight="1" x14ac:dyDescent="0.5">
      <c r="A42" s="31"/>
      <c r="B42" s="17" t="s">
        <v>47</v>
      </c>
      <c r="C42" s="42">
        <v>1</v>
      </c>
    </row>
    <row r="43" spans="1:3" ht="28.5" customHeight="1" x14ac:dyDescent="0.35">
      <c r="A43" s="32"/>
      <c r="B43" s="18" t="s">
        <v>90</v>
      </c>
      <c r="C43" s="50"/>
    </row>
    <row r="44" spans="1:3" ht="31.5" customHeight="1" x14ac:dyDescent="0.35">
      <c r="A44" s="33">
        <v>0</v>
      </c>
      <c r="B44" s="8" t="s">
        <v>113</v>
      </c>
      <c r="C44" s="50"/>
    </row>
    <row r="45" spans="1:3" ht="18" customHeight="1" x14ac:dyDescent="0.35">
      <c r="A45" s="33">
        <v>1</v>
      </c>
      <c r="B45" s="8" t="s">
        <v>91</v>
      </c>
      <c r="C45" s="50"/>
    </row>
    <row r="46" spans="1:3" ht="18.75" customHeight="1" x14ac:dyDescent="0.35">
      <c r="A46" s="33">
        <v>2</v>
      </c>
      <c r="B46" s="19" t="s">
        <v>92</v>
      </c>
      <c r="C46" s="50"/>
    </row>
    <row r="47" spans="1:3" ht="52.5" customHeight="1" x14ac:dyDescent="0.35">
      <c r="A47" s="33">
        <v>3</v>
      </c>
      <c r="B47" s="19" t="s">
        <v>114</v>
      </c>
      <c r="C47" s="50"/>
    </row>
    <row r="48" spans="1:3" ht="48" customHeight="1" thickBot="1" x14ac:dyDescent="0.4">
      <c r="A48" s="33">
        <v>4</v>
      </c>
      <c r="B48" s="52" t="s">
        <v>61</v>
      </c>
      <c r="C48" s="51"/>
    </row>
    <row r="49" spans="1:3" ht="5.25" customHeight="1" thickBot="1" x14ac:dyDescent="0.4">
      <c r="A49" s="34"/>
      <c r="B49" s="20"/>
      <c r="C49" s="22"/>
    </row>
    <row r="50" spans="1:3" ht="33.75" customHeight="1" x14ac:dyDescent="0.5">
      <c r="A50" s="24"/>
      <c r="B50" s="17" t="s">
        <v>49</v>
      </c>
      <c r="C50" s="42">
        <v>0</v>
      </c>
    </row>
    <row r="51" spans="1:3" ht="22.5" customHeight="1" x14ac:dyDescent="0.35">
      <c r="A51" s="57"/>
      <c r="B51" s="18" t="s">
        <v>50</v>
      </c>
      <c r="C51" s="59"/>
    </row>
    <row r="52" spans="1:3" ht="16.5" customHeight="1" x14ac:dyDescent="0.35">
      <c r="A52" s="58">
        <v>0</v>
      </c>
      <c r="B52" s="8" t="s">
        <v>52</v>
      </c>
      <c r="C52" s="59"/>
    </row>
    <row r="53" spans="1:3" ht="17.25" customHeight="1" x14ac:dyDescent="0.35">
      <c r="A53" s="58">
        <v>1</v>
      </c>
      <c r="B53" s="8" t="s">
        <v>102</v>
      </c>
      <c r="C53" s="59"/>
    </row>
    <row r="54" spans="1:3" ht="19.5" customHeight="1" x14ac:dyDescent="0.35">
      <c r="A54" s="58">
        <v>2</v>
      </c>
      <c r="B54" s="60" t="s">
        <v>93</v>
      </c>
      <c r="C54" s="59"/>
    </row>
    <row r="55" spans="1:3" ht="45" customHeight="1" x14ac:dyDescent="0.35">
      <c r="A55" s="58">
        <v>3</v>
      </c>
      <c r="B55" s="60" t="s">
        <v>115</v>
      </c>
      <c r="C55" s="59"/>
    </row>
    <row r="56" spans="1:3" ht="51.75" customHeight="1" thickBot="1" x14ac:dyDescent="0.4">
      <c r="A56" s="27">
        <v>4</v>
      </c>
      <c r="B56" s="56" t="s">
        <v>116</v>
      </c>
      <c r="C56" s="51"/>
    </row>
    <row r="57" spans="1:3" ht="6" customHeight="1" thickBot="1" x14ac:dyDescent="0.4">
      <c r="A57" s="26"/>
      <c r="C57" s="21"/>
    </row>
    <row r="58" spans="1:3" ht="36.75" customHeight="1" x14ac:dyDescent="0.5">
      <c r="A58" s="24" t="s">
        <v>24</v>
      </c>
      <c r="B58" s="15" t="s">
        <v>53</v>
      </c>
      <c r="C58" s="42">
        <v>1</v>
      </c>
    </row>
    <row r="59" spans="1:3" ht="24.75" customHeight="1" x14ac:dyDescent="0.35">
      <c r="A59" s="25"/>
      <c r="B59" s="53" t="s">
        <v>54</v>
      </c>
      <c r="C59" s="50"/>
    </row>
    <row r="60" spans="1:3" ht="15" customHeight="1" x14ac:dyDescent="0.35">
      <c r="A60" s="26">
        <v>0</v>
      </c>
      <c r="B60" s="8" t="s">
        <v>94</v>
      </c>
      <c r="C60" s="50"/>
    </row>
    <row r="61" spans="1:3" ht="17.25" customHeight="1" x14ac:dyDescent="0.35">
      <c r="A61" s="26">
        <v>1</v>
      </c>
      <c r="B61" s="8" t="s">
        <v>117</v>
      </c>
      <c r="C61" s="50"/>
    </row>
    <row r="62" spans="1:3" ht="31.5" customHeight="1" x14ac:dyDescent="0.35">
      <c r="A62" s="26">
        <v>2</v>
      </c>
      <c r="B62" s="8" t="s">
        <v>95</v>
      </c>
      <c r="C62" s="50"/>
    </row>
    <row r="63" spans="1:3" ht="31.5" customHeight="1" x14ac:dyDescent="0.35">
      <c r="A63" s="26">
        <v>3</v>
      </c>
      <c r="B63" s="8" t="s">
        <v>118</v>
      </c>
      <c r="C63" s="50"/>
    </row>
    <row r="64" spans="1:3" ht="32.25" customHeight="1" thickBot="1" x14ac:dyDescent="0.4">
      <c r="A64" s="27">
        <v>4</v>
      </c>
      <c r="B64" s="16" t="s">
        <v>96</v>
      </c>
      <c r="C64" s="51"/>
    </row>
    <row r="65" spans="1:3" ht="6" customHeight="1" thickBot="1" x14ac:dyDescent="0.4">
      <c r="A65" s="26"/>
      <c r="C65" s="21">
        <v>2</v>
      </c>
    </row>
    <row r="66" spans="1:3" ht="30" customHeight="1" x14ac:dyDescent="0.5">
      <c r="A66" s="24"/>
      <c r="B66" s="15" t="s">
        <v>119</v>
      </c>
      <c r="C66" s="42">
        <v>1</v>
      </c>
    </row>
    <row r="67" spans="1:3" ht="30" customHeight="1" x14ac:dyDescent="0.35">
      <c r="A67" s="25"/>
      <c r="B67" s="53" t="s">
        <v>120</v>
      </c>
      <c r="C67" s="50"/>
    </row>
    <row r="68" spans="1:3" ht="15.75" customHeight="1" x14ac:dyDescent="0.35">
      <c r="A68" s="26">
        <v>0</v>
      </c>
      <c r="B68" s="8" t="s">
        <v>97</v>
      </c>
      <c r="C68" s="50"/>
    </row>
    <row r="69" spans="1:3" ht="15.75" customHeight="1" x14ac:dyDescent="0.35">
      <c r="A69" s="26">
        <v>1</v>
      </c>
      <c r="B69" s="8" t="s">
        <v>121</v>
      </c>
      <c r="C69" s="50"/>
    </row>
    <row r="70" spans="1:3" ht="15" customHeight="1" x14ac:dyDescent="0.35">
      <c r="A70" s="26">
        <v>2</v>
      </c>
      <c r="B70" s="8" t="s">
        <v>122</v>
      </c>
      <c r="C70" s="50"/>
    </row>
    <row r="71" spans="1:3" ht="30" customHeight="1" x14ac:dyDescent="0.35">
      <c r="A71" s="26">
        <v>3</v>
      </c>
      <c r="B71" s="8" t="s">
        <v>123</v>
      </c>
      <c r="C71" s="50"/>
    </row>
    <row r="72" spans="1:3" ht="30.75" customHeight="1" thickBot="1" x14ac:dyDescent="0.4">
      <c r="A72" s="27">
        <v>4</v>
      </c>
      <c r="B72" s="16" t="s">
        <v>124</v>
      </c>
      <c r="C72" s="51"/>
    </row>
    <row r="73" spans="1:3" ht="6" customHeight="1" thickBot="1" x14ac:dyDescent="0.4">
      <c r="A73" s="35"/>
      <c r="C73" s="21"/>
    </row>
    <row r="74" spans="1:3" ht="32.25" customHeight="1" x14ac:dyDescent="0.5">
      <c r="A74" s="36"/>
      <c r="B74" s="15" t="s">
        <v>98</v>
      </c>
      <c r="C74" s="42">
        <v>1</v>
      </c>
    </row>
    <row r="75" spans="1:3" ht="23.25" customHeight="1" x14ac:dyDescent="0.35">
      <c r="A75" s="25"/>
      <c r="B75" s="53" t="s">
        <v>99</v>
      </c>
      <c r="C75" s="50"/>
    </row>
    <row r="76" spans="1:3" ht="16.5" customHeight="1" x14ac:dyDescent="0.35">
      <c r="A76" s="26">
        <v>0</v>
      </c>
      <c r="B76" s="8" t="s">
        <v>55</v>
      </c>
      <c r="C76" s="50"/>
    </row>
    <row r="77" spans="1:3" ht="16.5" customHeight="1" x14ac:dyDescent="0.35">
      <c r="A77" s="26">
        <v>1</v>
      </c>
      <c r="B77" s="8" t="s">
        <v>56</v>
      </c>
      <c r="C77" s="50"/>
    </row>
    <row r="78" spans="1:3" ht="30" customHeight="1" x14ac:dyDescent="0.35">
      <c r="A78" s="26">
        <v>2</v>
      </c>
      <c r="B78" s="8" t="s">
        <v>100</v>
      </c>
      <c r="C78" s="50"/>
    </row>
    <row r="79" spans="1:3" ht="30.75" customHeight="1" x14ac:dyDescent="0.35">
      <c r="A79" s="26">
        <v>3</v>
      </c>
      <c r="B79" s="8" t="s">
        <v>101</v>
      </c>
      <c r="C79" s="50"/>
    </row>
    <row r="80" spans="1:3" ht="33" customHeight="1" thickBot="1" x14ac:dyDescent="0.4">
      <c r="A80" s="27">
        <v>4</v>
      </c>
      <c r="B80" s="16" t="s">
        <v>125</v>
      </c>
      <c r="C80" s="51"/>
    </row>
    <row r="81" spans="1:2" x14ac:dyDescent="0.35">
      <c r="A81" s="37"/>
    </row>
    <row r="82" spans="1:2" x14ac:dyDescent="0.35">
      <c r="A82" s="39"/>
    </row>
    <row r="83" spans="1:2" x14ac:dyDescent="0.35">
      <c r="A83" s="38"/>
    </row>
    <row r="84" spans="1:2" x14ac:dyDescent="0.35">
      <c r="A84" s="38"/>
    </row>
    <row r="85" spans="1:2" x14ac:dyDescent="0.35">
      <c r="A85" s="38"/>
    </row>
    <row r="86" spans="1:2" x14ac:dyDescent="0.35">
      <c r="A86" s="38"/>
    </row>
    <row r="87" spans="1:2" x14ac:dyDescent="0.35">
      <c r="A87" s="40"/>
    </row>
    <row r="93" spans="1:2" x14ac:dyDescent="0.35">
      <c r="A93" s="41"/>
      <c r="B93" s="23"/>
    </row>
    <row r="94" spans="1:2" x14ac:dyDescent="0.35">
      <c r="A94" s="41"/>
    </row>
    <row r="96" spans="1:2" x14ac:dyDescent="0.35">
      <c r="A96" s="41"/>
      <c r="B96" s="23"/>
    </row>
    <row r="97" spans="1:3" x14ac:dyDescent="0.35">
      <c r="A97" s="41"/>
    </row>
    <row r="100" spans="1:3" x14ac:dyDescent="0.35">
      <c r="A100" s="41"/>
      <c r="B100" s="23"/>
      <c r="C100" s="38"/>
    </row>
    <row r="101" spans="1:3" x14ac:dyDescent="0.35">
      <c r="C101" s="38"/>
    </row>
    <row r="102" spans="1:3" x14ac:dyDescent="0.35">
      <c r="C102" s="38"/>
    </row>
    <row r="103" spans="1:3" x14ac:dyDescent="0.35">
      <c r="C103" s="38"/>
    </row>
    <row r="104" spans="1:3" x14ac:dyDescent="0.35">
      <c r="C104" s="38"/>
    </row>
    <row r="105" spans="1:3" x14ac:dyDescent="0.35">
      <c r="C105" s="38"/>
    </row>
    <row r="106" spans="1:3" x14ac:dyDescent="0.35">
      <c r="C106" s="38"/>
    </row>
    <row r="107" spans="1:3" x14ac:dyDescent="0.35">
      <c r="C107" s="38"/>
    </row>
    <row r="108" spans="1:3" x14ac:dyDescent="0.35">
      <c r="C108" s="38"/>
    </row>
    <row r="109" spans="1:3" x14ac:dyDescent="0.35">
      <c r="C109" s="38"/>
    </row>
    <row r="110" spans="1:3" x14ac:dyDescent="0.35">
      <c r="C110" s="38"/>
    </row>
    <row r="111" spans="1:3" x14ac:dyDescent="0.35">
      <c r="C111" s="38"/>
    </row>
    <row r="112" spans="1:3" x14ac:dyDescent="0.35">
      <c r="C112" s="38"/>
    </row>
    <row r="113" spans="3:3" x14ac:dyDescent="0.35">
      <c r="C113" s="38"/>
    </row>
    <row r="114" spans="3:3" x14ac:dyDescent="0.35">
      <c r="C114" s="38"/>
    </row>
    <row r="115" spans="3:3" x14ac:dyDescent="0.35">
      <c r="C115" s="38"/>
    </row>
  </sheetData>
  <sheetProtection selectLockedCells="1"/>
  <conditionalFormatting sqref="C2">
    <cfRule type="expression" dxfId="12" priority="45">
      <formula>ISBLANK(C2)</formula>
    </cfRule>
  </conditionalFormatting>
  <conditionalFormatting sqref="A20:A24">
    <cfRule type="colorScale" priority="30">
      <colorScale>
        <cfvo type="min"/>
        <cfvo type="max"/>
        <color rgb="FFFFEF9C"/>
        <color rgb="FF63BE7B"/>
      </colorScale>
    </cfRule>
    <cfRule type="colorScale" priority="43">
      <colorScale>
        <cfvo type="min"/>
        <cfvo type="percentile" val="50"/>
        <cfvo type="max"/>
        <color rgb="FFF8696B"/>
        <color rgb="FFFFEB84"/>
        <color rgb="FF63BE7B"/>
      </colorScale>
    </cfRule>
  </conditionalFormatting>
  <conditionalFormatting sqref="A28:A32">
    <cfRule type="colorScale" priority="17">
      <colorScale>
        <cfvo type="min"/>
        <cfvo type="max"/>
        <color rgb="FFFFEF9C"/>
        <color rgb="FF63BE7B"/>
      </colorScale>
    </cfRule>
    <cfRule type="colorScale" priority="42">
      <colorScale>
        <cfvo type="min"/>
        <cfvo type="percentile" val="50"/>
        <cfvo type="max"/>
        <color rgb="FFF8696B"/>
        <color rgb="FFFFEB84"/>
        <color rgb="FF63BE7B"/>
      </colorScale>
    </cfRule>
  </conditionalFormatting>
  <conditionalFormatting sqref="A44:A48">
    <cfRule type="colorScale" priority="19">
      <colorScale>
        <cfvo type="min"/>
        <cfvo type="max"/>
        <color rgb="FFFFEF9C"/>
        <color rgb="FF63BE7B"/>
      </colorScale>
    </cfRule>
    <cfRule type="colorScale" priority="41">
      <colorScale>
        <cfvo type="min"/>
        <cfvo type="percentile" val="50"/>
        <cfvo type="max"/>
        <color rgb="FFF8696B"/>
        <color rgb="FFFFEB84"/>
        <color rgb="FF63BE7B"/>
      </colorScale>
    </cfRule>
  </conditionalFormatting>
  <conditionalFormatting sqref="A36:A40">
    <cfRule type="colorScale" priority="18">
      <colorScale>
        <cfvo type="min"/>
        <cfvo type="max"/>
        <color rgb="FFFFEF9C"/>
        <color rgb="FF63BE7B"/>
      </colorScale>
    </cfRule>
    <cfRule type="colorScale" priority="40">
      <colorScale>
        <cfvo type="min"/>
        <cfvo type="percentile" val="50"/>
        <cfvo type="max"/>
        <color rgb="FFF8696B"/>
        <color rgb="FFFFEB84"/>
        <color rgb="FF63BE7B"/>
      </colorScale>
    </cfRule>
  </conditionalFormatting>
  <conditionalFormatting sqref="A60:A64">
    <cfRule type="colorScale" priority="28">
      <colorScale>
        <cfvo type="min"/>
        <cfvo type="max"/>
        <color rgb="FFFFEF9C"/>
        <color rgb="FF63BE7B"/>
      </colorScale>
    </cfRule>
    <cfRule type="colorScale" priority="39">
      <colorScale>
        <cfvo type="min"/>
        <cfvo type="percentile" val="50"/>
        <cfvo type="max"/>
        <color rgb="FFF8696B"/>
        <color rgb="FFFFEB84"/>
        <color rgb="FF63BE7B"/>
      </colorScale>
    </cfRule>
  </conditionalFormatting>
  <conditionalFormatting sqref="A12:A16">
    <cfRule type="colorScale" priority="31">
      <colorScale>
        <cfvo type="min"/>
        <cfvo type="max"/>
        <color rgb="FFFFEF9C"/>
        <color rgb="FF63BE7B"/>
      </colorScale>
    </cfRule>
    <cfRule type="colorScale" priority="38">
      <colorScale>
        <cfvo type="min"/>
        <cfvo type="percentile" val="50"/>
        <cfvo type="max"/>
        <color rgb="FFF8696B"/>
        <color rgb="FFFFEB84"/>
        <color rgb="FF63BE7B"/>
      </colorScale>
    </cfRule>
  </conditionalFormatting>
  <conditionalFormatting sqref="A52:A57">
    <cfRule type="colorScale" priority="37">
      <colorScale>
        <cfvo type="min"/>
        <cfvo type="percentile" val="50"/>
        <cfvo type="max"/>
        <color rgb="FFF8696B"/>
        <color rgb="FFFFEB84"/>
        <color rgb="FF63BE7B"/>
      </colorScale>
    </cfRule>
  </conditionalFormatting>
  <conditionalFormatting sqref="A4:A9">
    <cfRule type="colorScale" priority="36">
      <colorScale>
        <cfvo type="min"/>
        <cfvo type="percentile" val="50"/>
        <cfvo type="max"/>
        <color rgb="FFF8696B"/>
        <color rgb="FFFFEB84"/>
        <color rgb="FF63BE7B"/>
      </colorScale>
    </cfRule>
  </conditionalFormatting>
  <conditionalFormatting sqref="A76:A81 A68:A72">
    <cfRule type="colorScale" priority="35">
      <colorScale>
        <cfvo type="min"/>
        <cfvo type="percentile" val="50"/>
        <cfvo type="max"/>
        <color rgb="FFF8696B"/>
        <color rgb="FFFFEB84"/>
        <color rgb="FF63BE7B"/>
      </colorScale>
    </cfRule>
  </conditionalFormatting>
  <conditionalFormatting sqref="A4:A8">
    <cfRule type="colorScale" priority="32">
      <colorScale>
        <cfvo type="min"/>
        <cfvo type="max"/>
        <color rgb="FFFFEF9C"/>
        <color rgb="FF63BE7B"/>
      </colorScale>
    </cfRule>
  </conditionalFormatting>
  <conditionalFormatting sqref="A52:A56">
    <cfRule type="colorScale" priority="29">
      <colorScale>
        <cfvo type="min"/>
        <cfvo type="max"/>
        <color rgb="FFFFEF9C"/>
        <color rgb="FF63BE7B"/>
      </colorScale>
    </cfRule>
  </conditionalFormatting>
  <conditionalFormatting sqref="A68:A72">
    <cfRule type="colorScale" priority="27">
      <colorScale>
        <cfvo type="min"/>
        <cfvo type="max"/>
        <color rgb="FFFFEF9C"/>
        <color rgb="FF63BE7B"/>
      </colorScale>
    </cfRule>
  </conditionalFormatting>
  <conditionalFormatting sqref="A76:A80">
    <cfRule type="colorScale" priority="26">
      <colorScale>
        <cfvo type="min"/>
        <cfvo type="max"/>
        <color rgb="FFFFEF9C"/>
        <color rgb="FF63BE7B"/>
      </colorScale>
    </cfRule>
  </conditionalFormatting>
  <conditionalFormatting sqref="C10">
    <cfRule type="expression" dxfId="11" priority="11">
      <formula>ISBLANK(C10)</formula>
    </cfRule>
  </conditionalFormatting>
  <conditionalFormatting sqref="C18">
    <cfRule type="expression" dxfId="10" priority="10">
      <formula>ISBLANK(C18)</formula>
    </cfRule>
  </conditionalFormatting>
  <conditionalFormatting sqref="C26">
    <cfRule type="expression" dxfId="9" priority="9">
      <formula>ISBLANK(C26)</formula>
    </cfRule>
  </conditionalFormatting>
  <conditionalFormatting sqref="C34">
    <cfRule type="expression" dxfId="8" priority="8">
      <formula>ISBLANK(C34)</formula>
    </cfRule>
  </conditionalFormatting>
  <conditionalFormatting sqref="C42">
    <cfRule type="expression" dxfId="7" priority="7">
      <formula>ISBLANK(C42)</formula>
    </cfRule>
  </conditionalFormatting>
  <conditionalFormatting sqref="C50">
    <cfRule type="expression" dxfId="6" priority="6">
      <formula>ISBLANK(C50)</formula>
    </cfRule>
  </conditionalFormatting>
  <conditionalFormatting sqref="C58">
    <cfRule type="expression" dxfId="5" priority="5">
      <formula>ISBLANK(C58)</formula>
    </cfRule>
  </conditionalFormatting>
  <conditionalFormatting sqref="C66">
    <cfRule type="expression" dxfId="4" priority="4">
      <formula>ISBLANK(C66)</formula>
    </cfRule>
  </conditionalFormatting>
  <conditionalFormatting sqref="C74">
    <cfRule type="expression" dxfId="3" priority="3">
      <formula>ISBLANK(C74)</formula>
    </cfRule>
  </conditionalFormatting>
  <dataValidations count="2">
    <dataValidation type="whole" allowBlank="1" showInputMessage="1" showErrorMessage="1" sqref="C10 C18 C50 C26 C2 C66 C34 C42" xr:uid="{00000000-0002-0000-0100-000000000000}">
      <formula1>0</formula1>
      <formula2>4</formula2>
    </dataValidation>
    <dataValidation type="list" allowBlank="1" showInputMessage="1" showErrorMessage="1" sqref="B17" xr:uid="{00000000-0002-0000-0100-000001000000}">
      <formula1>$B$17:$B$34</formula1>
    </dataValidation>
  </dataValidations>
  <pageMargins left="0.7" right="0.7" top="0.75" bottom="0.75" header="0.3" footer="0.3"/>
  <pageSetup paperSize="8" scale="82"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9"/>
  <sheetViews>
    <sheetView zoomScale="90" zoomScaleNormal="90" workbookViewId="0">
      <selection activeCell="A12" sqref="A12"/>
    </sheetView>
  </sheetViews>
  <sheetFormatPr defaultRowHeight="14.5" x14ac:dyDescent="0.35"/>
  <cols>
    <col min="1" max="1" width="26.7265625" bestFit="1" customWidth="1"/>
    <col min="2" max="2" width="14.1796875" bestFit="1" customWidth="1"/>
    <col min="3" max="3" width="19" customWidth="1"/>
    <col min="4" max="4" width="18.453125" bestFit="1" customWidth="1"/>
    <col min="5" max="5" width="15" bestFit="1" customWidth="1"/>
    <col min="7" max="7" width="16" bestFit="1" customWidth="1"/>
    <col min="8" max="8" width="16.26953125" bestFit="1" customWidth="1"/>
  </cols>
  <sheetData>
    <row r="1" spans="1:7" x14ac:dyDescent="0.35">
      <c r="A1" t="s">
        <v>23</v>
      </c>
      <c r="B1" s="3" t="s">
        <v>22</v>
      </c>
      <c r="C1" s="3" t="s">
        <v>27</v>
      </c>
      <c r="D1" s="3" t="s">
        <v>28</v>
      </c>
    </row>
    <row r="2" spans="1:7" x14ac:dyDescent="0.35">
      <c r="A2" t="str">
        <f>'Input - FRM'!B2</f>
        <v>1.  Fatigue Risk Management Plan (FRMP) developed and implemented</v>
      </c>
      <c r="B2" s="5">
        <v>0.05</v>
      </c>
      <c r="C2" s="3">
        <f>'Input - FRM'!C2</f>
        <v>3</v>
      </c>
      <c r="D2" s="3" t="e">
        <f>#REF!</f>
        <v>#REF!</v>
      </c>
      <c r="G2" s="1"/>
    </row>
    <row r="3" spans="1:7" x14ac:dyDescent="0.35">
      <c r="A3" t="str">
        <f>'Input - FRM'!B10</f>
        <v xml:space="preserve">2.  Fatigue Risk Management Training </v>
      </c>
      <c r="B3" s="5">
        <v>2.5000000000000001E-2</v>
      </c>
      <c r="C3" s="3">
        <f>'Input - FRM'!C10</f>
        <v>2</v>
      </c>
      <c r="D3" s="3" t="e">
        <f>#REF!</f>
        <v>#REF!</v>
      </c>
      <c r="G3" s="1"/>
    </row>
    <row r="4" spans="1:7" x14ac:dyDescent="0.35">
      <c r="A4" t="str">
        <f>'Input - FRM'!B18</f>
        <v>3.  Fatigue is openly discussed in the workplace</v>
      </c>
      <c r="B4" s="5">
        <v>0.05</v>
      </c>
      <c r="C4" s="3">
        <f>'Input - FRM'!C18</f>
        <v>3</v>
      </c>
      <c r="D4" s="3" t="e">
        <f>#REF!</f>
        <v>#REF!</v>
      </c>
      <c r="G4" s="1"/>
    </row>
    <row r="5" spans="1:7" x14ac:dyDescent="0.35">
      <c r="A5" t="str">
        <f>'Input - FRM'!B26</f>
        <v>4.  HSSE Critical positions identified for fatigue risk management</v>
      </c>
      <c r="B5" s="5">
        <v>7.4999999999999997E-2</v>
      </c>
      <c r="C5" s="3">
        <f>'Input - FRM'!C26</f>
        <v>2</v>
      </c>
      <c r="D5" s="3" t="e">
        <f>#REF!</f>
        <v>#REF!</v>
      </c>
      <c r="G5" s="1"/>
    </row>
    <row r="6" spans="1:7" x14ac:dyDescent="0.35">
      <c r="A6" t="str">
        <f>'Input - FRM'!B34</f>
        <v>5.  Quality Sleep promoted and protected</v>
      </c>
      <c r="B6" s="5">
        <v>0.1</v>
      </c>
      <c r="C6" s="3">
        <f>'Input - FRM'!C34</f>
        <v>3</v>
      </c>
      <c r="D6" s="3" t="e">
        <f>#REF!</f>
        <v>#REF!</v>
      </c>
      <c r="G6" s="1"/>
    </row>
    <row r="7" spans="1:7" x14ac:dyDescent="0.35">
      <c r="A7" t="str">
        <f>'Input - FRM'!B42</f>
        <v>6. Working Hour Arrangements are assessed for fatigue</v>
      </c>
      <c r="B7" s="5">
        <v>0.05</v>
      </c>
      <c r="C7" s="3">
        <f>'Input - FRM'!C42</f>
        <v>1</v>
      </c>
      <c r="D7" s="3" t="e">
        <f>#REF!</f>
        <v>#REF!</v>
      </c>
      <c r="G7" s="1"/>
    </row>
    <row r="8" spans="1:7" x14ac:dyDescent="0.35">
      <c r="A8" t="str">
        <f>'Input - FRM'!B50</f>
        <v>7.  Incident investigations include fatigue</v>
      </c>
      <c r="B8" s="5">
        <v>0.1</v>
      </c>
      <c r="C8" s="3">
        <f>'Input - FRM'!C50</f>
        <v>0</v>
      </c>
      <c r="D8" s="3" t="e">
        <f>#REF!</f>
        <v>#REF!</v>
      </c>
      <c r="G8" s="1"/>
    </row>
    <row r="9" spans="1:7" x14ac:dyDescent="0.35">
      <c r="A9" t="str">
        <f>'Input - FRM'!B58</f>
        <v>8.  FRM Key Performance Indicators (KPIs) are documented, tracked and reported</v>
      </c>
      <c r="B9" s="5">
        <v>0.125</v>
      </c>
      <c r="C9" s="3">
        <f>'Input - FRM'!C58</f>
        <v>1</v>
      </c>
      <c r="D9" s="3" t="e">
        <f>#REF!</f>
        <v>#REF!</v>
      </c>
      <c r="G9" s="1"/>
    </row>
    <row r="10" spans="1:7" x14ac:dyDescent="0.35">
      <c r="A10" t="str">
        <f>'Input - FRM'!B66</f>
        <v>9.  Roles and Responsibilities for FRM are known and applied</v>
      </c>
      <c r="B10" s="5">
        <v>0.125</v>
      </c>
      <c r="C10" s="3">
        <f>'Input - FRM'!C66</f>
        <v>1</v>
      </c>
      <c r="D10" s="3" t="e">
        <f>#REF!</f>
        <v>#REF!</v>
      </c>
      <c r="G10" s="1"/>
    </row>
    <row r="11" spans="1:7" x14ac:dyDescent="0.35">
      <c r="A11" t="str">
        <f>'Input - FRM'!B74</f>
        <v>10.  Evidence that the FRMP is working on site</v>
      </c>
      <c r="B11" s="5">
        <v>0.2</v>
      </c>
      <c r="C11" s="3">
        <f>'Input - FRM'!C74</f>
        <v>1</v>
      </c>
      <c r="D11" s="3" t="e">
        <f>#REF!</f>
        <v>#REF!</v>
      </c>
      <c r="G11" s="1"/>
    </row>
    <row r="12" spans="1:7" x14ac:dyDescent="0.35">
      <c r="G12" s="1"/>
    </row>
    <row r="13" spans="1:7" x14ac:dyDescent="0.35">
      <c r="B13" s="3" t="s">
        <v>0</v>
      </c>
      <c r="C13" s="3" t="s">
        <v>1</v>
      </c>
      <c r="D13" s="3" t="s">
        <v>2</v>
      </c>
      <c r="G13" s="1"/>
    </row>
    <row r="14" spans="1:7" x14ac:dyDescent="0.35">
      <c r="A14" t="s">
        <v>3</v>
      </c>
      <c r="B14" s="3">
        <v>3.9</v>
      </c>
      <c r="C14" s="3"/>
      <c r="D14" s="3"/>
      <c r="G14" s="1"/>
    </row>
    <row r="15" spans="1:7" x14ac:dyDescent="0.35">
      <c r="A15" t="s">
        <v>19</v>
      </c>
      <c r="B15" s="3">
        <v>6.1</v>
      </c>
      <c r="C15" s="4">
        <f t="shared" ref="C15:C30" si="0">IF(B15/$B$14&lt;1,1,B15/$B$14)</f>
        <v>1.5641025641025641</v>
      </c>
      <c r="D15" s="4">
        <f t="shared" ref="D15:D30" si="1">ROUND((1/C15)*4,1)</f>
        <v>2.6</v>
      </c>
      <c r="G15" s="1"/>
    </row>
    <row r="16" spans="1:7" x14ac:dyDescent="0.35">
      <c r="A16" t="s">
        <v>12</v>
      </c>
      <c r="B16" s="3">
        <v>6.8</v>
      </c>
      <c r="C16" s="4">
        <f t="shared" si="0"/>
        <v>1.7435897435897436</v>
      </c>
      <c r="D16" s="4">
        <f t="shared" si="1"/>
        <v>2.2999999999999998</v>
      </c>
      <c r="G16" s="1"/>
    </row>
    <row r="17" spans="1:7" x14ac:dyDescent="0.35">
      <c r="A17" t="s">
        <v>8</v>
      </c>
      <c r="B17" s="3">
        <v>13.2</v>
      </c>
      <c r="C17" s="4">
        <f t="shared" si="0"/>
        <v>3.3846153846153846</v>
      </c>
      <c r="D17" s="4">
        <f t="shared" si="1"/>
        <v>1.2</v>
      </c>
      <c r="G17" s="1"/>
    </row>
    <row r="18" spans="1:7" x14ac:dyDescent="0.35">
      <c r="A18" t="s">
        <v>10</v>
      </c>
      <c r="B18" s="3">
        <v>22.5</v>
      </c>
      <c r="C18" s="4">
        <f t="shared" si="0"/>
        <v>5.7692307692307692</v>
      </c>
      <c r="D18" s="4">
        <f t="shared" si="1"/>
        <v>0.7</v>
      </c>
      <c r="G18" s="1"/>
    </row>
    <row r="19" spans="1:7" x14ac:dyDescent="0.35">
      <c r="A19" t="s">
        <v>17</v>
      </c>
      <c r="B19" s="3">
        <v>18.899999999999999</v>
      </c>
      <c r="C19" s="4">
        <f t="shared" si="0"/>
        <v>4.8461538461538458</v>
      </c>
      <c r="D19" s="4">
        <f t="shared" si="1"/>
        <v>0.8</v>
      </c>
      <c r="G19" s="1"/>
    </row>
    <row r="20" spans="1:7" x14ac:dyDescent="0.35">
      <c r="A20" t="s">
        <v>6</v>
      </c>
      <c r="B20" s="3">
        <v>31.5</v>
      </c>
      <c r="C20" s="4">
        <f t="shared" si="0"/>
        <v>8.0769230769230766</v>
      </c>
      <c r="D20" s="4">
        <f t="shared" si="1"/>
        <v>0.5</v>
      </c>
      <c r="G20" s="1"/>
    </row>
    <row r="21" spans="1:7" x14ac:dyDescent="0.35">
      <c r="A21" t="s">
        <v>18</v>
      </c>
      <c r="B21" s="3">
        <v>21.9</v>
      </c>
      <c r="C21" s="4">
        <f t="shared" si="0"/>
        <v>5.615384615384615</v>
      </c>
      <c r="D21" s="4">
        <f t="shared" si="1"/>
        <v>0.7</v>
      </c>
      <c r="G21" s="1"/>
    </row>
    <row r="22" spans="1:7" x14ac:dyDescent="0.35">
      <c r="A22" t="s">
        <v>15</v>
      </c>
      <c r="B22" s="3">
        <v>25</v>
      </c>
      <c r="C22" s="4">
        <f t="shared" si="0"/>
        <v>6.4102564102564106</v>
      </c>
      <c r="D22" s="4">
        <f t="shared" si="1"/>
        <v>0.6</v>
      </c>
      <c r="G22" s="1"/>
    </row>
    <row r="23" spans="1:7" x14ac:dyDescent="0.35">
      <c r="A23" t="s">
        <v>13</v>
      </c>
      <c r="B23" s="3">
        <v>3.9</v>
      </c>
      <c r="C23" s="4">
        <f t="shared" si="0"/>
        <v>1</v>
      </c>
      <c r="D23" s="4">
        <f t="shared" si="1"/>
        <v>4</v>
      </c>
      <c r="G23" s="1"/>
    </row>
    <row r="24" spans="1:7" x14ac:dyDescent="0.35">
      <c r="A24" t="s">
        <v>9</v>
      </c>
      <c r="B24" s="3">
        <v>33.700000000000003</v>
      </c>
      <c r="C24" s="4">
        <f t="shared" si="0"/>
        <v>8.6410256410256423</v>
      </c>
      <c r="D24" s="4">
        <f t="shared" si="1"/>
        <v>0.5</v>
      </c>
      <c r="G24" s="1"/>
    </row>
    <row r="25" spans="1:7" x14ac:dyDescent="0.35">
      <c r="A25" t="s">
        <v>16</v>
      </c>
      <c r="B25" s="3">
        <v>9.1</v>
      </c>
      <c r="C25" s="4">
        <f t="shared" si="0"/>
        <v>2.3333333333333335</v>
      </c>
      <c r="D25" s="4">
        <f t="shared" si="1"/>
        <v>1.7</v>
      </c>
      <c r="G25" s="1"/>
    </row>
    <row r="26" spans="1:7" x14ac:dyDescent="0.35">
      <c r="A26" t="s">
        <v>11</v>
      </c>
      <c r="B26" s="3">
        <v>30.4</v>
      </c>
      <c r="C26" s="4">
        <f t="shared" si="0"/>
        <v>7.7948717948717947</v>
      </c>
      <c r="D26" s="4">
        <f t="shared" si="1"/>
        <v>0.5</v>
      </c>
      <c r="G26" s="1"/>
    </row>
    <row r="27" spans="1:7" x14ac:dyDescent="0.35">
      <c r="A27" t="s">
        <v>14</v>
      </c>
      <c r="B27" s="3">
        <v>14</v>
      </c>
      <c r="C27" s="4">
        <f t="shared" si="0"/>
        <v>3.5897435897435899</v>
      </c>
      <c r="D27" s="4">
        <f t="shared" si="1"/>
        <v>1.1000000000000001</v>
      </c>
      <c r="G27" s="1"/>
    </row>
    <row r="28" spans="1:7" x14ac:dyDescent="0.35">
      <c r="A28" t="s">
        <v>4</v>
      </c>
      <c r="B28" s="3">
        <v>18.600000000000001</v>
      </c>
      <c r="C28" s="4">
        <f t="shared" si="0"/>
        <v>4.7692307692307701</v>
      </c>
      <c r="D28" s="4">
        <f t="shared" si="1"/>
        <v>0.8</v>
      </c>
      <c r="G28" s="1"/>
    </row>
    <row r="29" spans="1:7" x14ac:dyDescent="0.35">
      <c r="A29" t="s">
        <v>7</v>
      </c>
      <c r="B29" s="3">
        <v>18.600000000000001</v>
      </c>
      <c r="C29" s="4">
        <f t="shared" si="0"/>
        <v>4.7692307692307701</v>
      </c>
      <c r="D29" s="4">
        <f t="shared" si="1"/>
        <v>0.8</v>
      </c>
      <c r="G29" s="1"/>
    </row>
    <row r="30" spans="1:7" x14ac:dyDescent="0.35">
      <c r="A30" t="s">
        <v>5</v>
      </c>
      <c r="B30" s="3">
        <v>3.7</v>
      </c>
      <c r="C30" s="4">
        <f t="shared" si="0"/>
        <v>1</v>
      </c>
      <c r="D30" s="4">
        <f t="shared" si="1"/>
        <v>4</v>
      </c>
      <c r="G30" s="1"/>
    </row>
    <row r="31" spans="1:7" x14ac:dyDescent="0.35">
      <c r="G31" s="1"/>
    </row>
    <row r="32" spans="1:7" x14ac:dyDescent="0.35">
      <c r="G32" s="1"/>
    </row>
    <row r="33" spans="7:7" x14ac:dyDescent="0.35">
      <c r="G33" s="1"/>
    </row>
    <row r="34" spans="7:7" x14ac:dyDescent="0.35">
      <c r="G34" s="1"/>
    </row>
    <row r="35" spans="7:7" x14ac:dyDescent="0.35">
      <c r="G35" s="1"/>
    </row>
    <row r="36" spans="7:7" x14ac:dyDescent="0.35">
      <c r="G36" s="1"/>
    </row>
    <row r="37" spans="7:7" x14ac:dyDescent="0.35">
      <c r="G37" s="1"/>
    </row>
    <row r="38" spans="7:7" x14ac:dyDescent="0.35">
      <c r="G38" s="1"/>
    </row>
    <row r="39" spans="7:7" x14ac:dyDescent="0.35">
      <c r="G39" s="1"/>
    </row>
    <row r="40" spans="7:7" x14ac:dyDescent="0.35">
      <c r="G40" s="1"/>
    </row>
    <row r="41" spans="7:7" x14ac:dyDescent="0.35">
      <c r="G41" s="1"/>
    </row>
    <row r="42" spans="7:7" x14ac:dyDescent="0.35">
      <c r="G42" s="1"/>
    </row>
    <row r="43" spans="7:7" x14ac:dyDescent="0.35">
      <c r="G43" s="1"/>
    </row>
    <row r="44" spans="7:7" x14ac:dyDescent="0.35">
      <c r="G44" s="1"/>
    </row>
    <row r="45" spans="7:7" x14ac:dyDescent="0.35">
      <c r="G45" s="1"/>
    </row>
    <row r="46" spans="7:7" x14ac:dyDescent="0.35">
      <c r="G46" s="1"/>
    </row>
    <row r="47" spans="7:7" x14ac:dyDescent="0.35">
      <c r="G47" s="1"/>
    </row>
    <row r="48" spans="7:7" x14ac:dyDescent="0.35">
      <c r="G48" s="1"/>
    </row>
    <row r="49" spans="7:7" x14ac:dyDescent="0.35">
      <c r="G49" s="1"/>
    </row>
    <row r="50" spans="7:7" x14ac:dyDescent="0.35">
      <c r="G50" s="1"/>
    </row>
    <row r="51" spans="7:7" x14ac:dyDescent="0.35">
      <c r="G51" s="1"/>
    </row>
    <row r="52" spans="7:7" x14ac:dyDescent="0.35">
      <c r="G52" s="1"/>
    </row>
    <row r="53" spans="7:7" x14ac:dyDescent="0.35">
      <c r="G53" s="1"/>
    </row>
    <row r="54" spans="7:7" x14ac:dyDescent="0.35">
      <c r="G54" s="1"/>
    </row>
    <row r="55" spans="7:7" x14ac:dyDescent="0.35">
      <c r="G55" s="1"/>
    </row>
    <row r="56" spans="7:7" x14ac:dyDescent="0.35">
      <c r="G56" s="1"/>
    </row>
    <row r="57" spans="7:7" x14ac:dyDescent="0.35">
      <c r="G57" s="1"/>
    </row>
    <row r="58" spans="7:7" x14ac:dyDescent="0.35">
      <c r="G58" s="1"/>
    </row>
    <row r="59" spans="7:7" x14ac:dyDescent="0.35">
      <c r="G59" s="1"/>
    </row>
  </sheetData>
  <sheetProtection formatCells="0" formatColumns="0" formatRows="0" insertColumns="0" insertRows="0" insertHyperlinks="0" deleteColumns="0" deleteRows="0" sort="0" autoFilter="0" pivotTables="0"/>
  <sortState ref="A17:D32">
    <sortCondition ref="A17:A32"/>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2"/>
  <sheetViews>
    <sheetView topLeftCell="E1" zoomScale="90" zoomScaleNormal="90" workbookViewId="0">
      <selection activeCell="M9" sqref="M9"/>
    </sheetView>
  </sheetViews>
  <sheetFormatPr defaultRowHeight="14.5" x14ac:dyDescent="0.35"/>
  <cols>
    <col min="1" max="1" width="45.26953125" customWidth="1"/>
    <col min="2" max="3" width="15.26953125" style="44" customWidth="1"/>
    <col min="4" max="4" width="15.26953125" style="79" customWidth="1"/>
    <col min="5" max="5" width="15.26953125" style="44" customWidth="1"/>
    <col min="6" max="6" width="15.26953125" style="79" customWidth="1"/>
    <col min="7" max="7" width="15.26953125" style="44" customWidth="1"/>
    <col min="8" max="8" width="34.81640625" style="44" customWidth="1"/>
    <col min="9" max="9" width="36.26953125" customWidth="1"/>
    <col min="10" max="10" width="14.453125" customWidth="1"/>
    <col min="11" max="11" width="13.453125" customWidth="1"/>
    <col min="12" max="12" width="14" customWidth="1"/>
    <col min="13" max="13" width="36.7265625" customWidth="1"/>
    <col min="14" max="14" width="15" customWidth="1"/>
    <col min="15" max="15" width="14.81640625" customWidth="1"/>
    <col min="16" max="16" width="14.1796875" customWidth="1"/>
    <col min="17" max="17" width="29.7265625" customWidth="1"/>
  </cols>
  <sheetData>
    <row r="1" spans="1:17" ht="38" thickBot="1" x14ac:dyDescent="0.55000000000000004">
      <c r="A1" s="45"/>
      <c r="C1" s="100" t="s">
        <v>142</v>
      </c>
      <c r="D1" s="130" t="s">
        <v>141</v>
      </c>
      <c r="E1" s="130"/>
      <c r="F1" s="130"/>
      <c r="G1" s="130"/>
      <c r="H1" s="106">
        <v>2018</v>
      </c>
      <c r="I1" s="125" t="s">
        <v>187</v>
      </c>
      <c r="J1" s="125"/>
      <c r="K1" s="125"/>
      <c r="L1" s="126"/>
      <c r="M1" s="127" t="s">
        <v>32</v>
      </c>
      <c r="N1" s="128"/>
      <c r="O1" s="128"/>
      <c r="P1" s="129"/>
      <c r="Q1" s="48"/>
    </row>
    <row r="2" spans="1:17" s="43" customFormat="1" ht="33.75" customHeight="1" thickTop="1" thickBot="1" x14ac:dyDescent="0.4">
      <c r="A2" s="95" t="s">
        <v>26</v>
      </c>
      <c r="B2" s="80" t="s">
        <v>29</v>
      </c>
      <c r="C2" s="101" t="s">
        <v>143</v>
      </c>
      <c r="D2" s="93" t="s">
        <v>57</v>
      </c>
      <c r="E2" s="94" t="s">
        <v>58</v>
      </c>
      <c r="F2" s="93" t="s">
        <v>59</v>
      </c>
      <c r="G2" s="92" t="s">
        <v>60</v>
      </c>
      <c r="H2" s="107" t="s">
        <v>33</v>
      </c>
      <c r="I2" s="117" t="s">
        <v>33</v>
      </c>
      <c r="J2" s="118" t="s">
        <v>34</v>
      </c>
      <c r="K2" s="118" t="s">
        <v>30</v>
      </c>
      <c r="L2" s="119" t="s">
        <v>31</v>
      </c>
      <c r="M2" s="47" t="s">
        <v>33</v>
      </c>
      <c r="N2" s="47" t="s">
        <v>34</v>
      </c>
      <c r="O2" s="47" t="s">
        <v>30</v>
      </c>
      <c r="P2" s="46" t="s">
        <v>31</v>
      </c>
      <c r="Q2" s="49" t="s">
        <v>35</v>
      </c>
    </row>
    <row r="3" spans="1:17" ht="30" customHeight="1" thickBot="1" x14ac:dyDescent="0.4">
      <c r="A3" s="96" t="str">
        <f>'Input - FRM'!B2</f>
        <v>1.  Fatigue Risk Management Plan (FRMP) developed and implemented</v>
      </c>
      <c r="B3" s="81">
        <f>'Input - FRM'!C2</f>
        <v>3</v>
      </c>
      <c r="C3" s="102">
        <v>1</v>
      </c>
      <c r="D3" s="84">
        <f>B3</f>
        <v>3</v>
      </c>
      <c r="E3" s="89"/>
      <c r="F3" s="86"/>
      <c r="G3" s="120"/>
      <c r="H3" s="109" t="s">
        <v>126</v>
      </c>
      <c r="I3" s="114" t="s">
        <v>168</v>
      </c>
      <c r="J3" s="114" t="s">
        <v>134</v>
      </c>
      <c r="K3" s="115" t="s">
        <v>128</v>
      </c>
      <c r="L3" s="116"/>
      <c r="M3" s="44"/>
      <c r="N3" s="44"/>
      <c r="O3" s="44"/>
      <c r="P3" s="45"/>
      <c r="Q3" s="48"/>
    </row>
    <row r="4" spans="1:17" ht="30" customHeight="1" thickBot="1" x14ac:dyDescent="0.4">
      <c r="A4" s="97"/>
      <c r="B4" s="82"/>
      <c r="C4" s="103"/>
      <c r="D4" s="84"/>
      <c r="E4" s="90"/>
      <c r="F4" s="87"/>
      <c r="G4" s="121"/>
      <c r="H4" s="109"/>
      <c r="I4" s="109"/>
      <c r="J4" s="109"/>
      <c r="K4" s="109"/>
      <c r="L4" s="109"/>
      <c r="M4" s="44"/>
      <c r="N4" s="44"/>
      <c r="O4" s="44"/>
      <c r="P4" s="45"/>
      <c r="Q4" s="48"/>
    </row>
    <row r="5" spans="1:17" ht="30" customHeight="1" thickBot="1" x14ac:dyDescent="0.4">
      <c r="A5" s="97" t="str">
        <f>'Input - FRM'!B10</f>
        <v xml:space="preserve">2.  Fatigue Risk Management Training </v>
      </c>
      <c r="B5" s="82">
        <f>'Input - FRM'!C10</f>
        <v>2</v>
      </c>
      <c r="C5" s="103">
        <v>1</v>
      </c>
      <c r="D5" s="84">
        <f>B5</f>
        <v>2</v>
      </c>
      <c r="E5" s="90"/>
      <c r="F5" s="87"/>
      <c r="G5" s="121"/>
      <c r="H5" s="109" t="s">
        <v>130</v>
      </c>
      <c r="I5" s="108" t="s">
        <v>169</v>
      </c>
      <c r="J5" s="108" t="s">
        <v>129</v>
      </c>
      <c r="K5" s="109" t="s">
        <v>128</v>
      </c>
      <c r="L5" s="110"/>
      <c r="M5" s="44"/>
      <c r="N5" s="44"/>
      <c r="O5" s="44"/>
      <c r="P5" s="45"/>
      <c r="Q5" s="48"/>
    </row>
    <row r="6" spans="1:17" ht="30" customHeight="1" thickBot="1" x14ac:dyDescent="0.4">
      <c r="A6" s="97"/>
      <c r="B6" s="82"/>
      <c r="C6" s="103"/>
      <c r="D6" s="84"/>
      <c r="E6" s="90"/>
      <c r="F6" s="87"/>
      <c r="G6" s="121"/>
      <c r="H6" s="109"/>
      <c r="I6" s="109"/>
      <c r="J6" s="109"/>
      <c r="K6" s="109"/>
      <c r="L6" s="109"/>
      <c r="M6" s="44"/>
      <c r="N6" s="44"/>
      <c r="O6" s="44"/>
      <c r="P6" s="45"/>
      <c r="Q6" s="48"/>
    </row>
    <row r="7" spans="1:17" ht="30" customHeight="1" thickBot="1" x14ac:dyDescent="0.4">
      <c r="A7" s="97" t="str">
        <f>'Input - FRM'!B18</f>
        <v>3.  Fatigue is openly discussed in the workplace</v>
      </c>
      <c r="B7" s="82">
        <f>'Input - FRM'!C18</f>
        <v>3</v>
      </c>
      <c r="C7" s="103">
        <v>1</v>
      </c>
      <c r="D7" s="84">
        <f>B7</f>
        <v>3</v>
      </c>
      <c r="E7" s="90"/>
      <c r="F7" s="87"/>
      <c r="G7" s="121"/>
      <c r="H7" s="123" t="s">
        <v>135</v>
      </c>
      <c r="I7" s="111" t="s">
        <v>170</v>
      </c>
      <c r="J7" s="108" t="s">
        <v>129</v>
      </c>
      <c r="K7" s="109" t="s">
        <v>128</v>
      </c>
      <c r="L7" s="110"/>
      <c r="M7" s="44"/>
      <c r="N7" s="44"/>
      <c r="O7" s="44"/>
      <c r="P7" s="45"/>
      <c r="Q7" s="48"/>
    </row>
    <row r="8" spans="1:17" ht="30" customHeight="1" thickBot="1" x14ac:dyDescent="0.4">
      <c r="A8" s="97"/>
      <c r="B8" s="82"/>
      <c r="C8" s="103"/>
      <c r="D8" s="84"/>
      <c r="E8" s="90"/>
      <c r="F8" s="87"/>
      <c r="G8" s="121"/>
      <c r="H8" s="109"/>
      <c r="I8" s="109"/>
      <c r="J8" s="109"/>
      <c r="K8" s="109"/>
      <c r="L8" s="109"/>
      <c r="M8" s="44"/>
      <c r="N8" s="44"/>
      <c r="O8" s="44"/>
      <c r="P8" s="45"/>
      <c r="Q8" s="48"/>
    </row>
    <row r="9" spans="1:17" ht="55.9" customHeight="1" thickBot="1" x14ac:dyDescent="0.4">
      <c r="A9" s="97" t="str">
        <f>'Input - FRM'!B26</f>
        <v>4.  HSSE Critical positions identified for fatigue risk management</v>
      </c>
      <c r="B9" s="82">
        <f>'Input - FRM'!C26</f>
        <v>2</v>
      </c>
      <c r="C9" s="103">
        <v>1</v>
      </c>
      <c r="D9" s="84">
        <f>B9</f>
        <v>2</v>
      </c>
      <c r="E9" s="90"/>
      <c r="F9" s="87"/>
      <c r="G9" s="121"/>
      <c r="H9" s="108" t="s">
        <v>140</v>
      </c>
      <c r="I9" s="112" t="s">
        <v>171</v>
      </c>
      <c r="J9" s="108" t="s">
        <v>129</v>
      </c>
      <c r="K9" s="109" t="s">
        <v>128</v>
      </c>
      <c r="L9" s="110"/>
      <c r="M9" s="78"/>
      <c r="N9" s="78"/>
      <c r="O9" s="44"/>
      <c r="P9" s="45"/>
      <c r="Q9" s="48"/>
    </row>
    <row r="10" spans="1:17" ht="30" customHeight="1" thickBot="1" x14ac:dyDescent="0.4">
      <c r="A10" s="97"/>
      <c r="B10" s="82"/>
      <c r="C10" s="103"/>
      <c r="D10" s="84"/>
      <c r="E10" s="90"/>
      <c r="F10" s="87"/>
      <c r="G10" s="121"/>
      <c r="H10" s="109"/>
      <c r="I10" s="109"/>
      <c r="J10" s="109"/>
      <c r="K10" s="109"/>
      <c r="L10" s="109"/>
      <c r="M10" s="44"/>
      <c r="N10" s="44"/>
      <c r="O10" s="44"/>
      <c r="P10" s="45"/>
      <c r="Q10" s="48"/>
    </row>
    <row r="11" spans="1:17" ht="30" customHeight="1" thickBot="1" x14ac:dyDescent="0.4">
      <c r="A11" s="98" t="str">
        <f>'Input - FRM'!B34</f>
        <v>5.  Quality Sleep promoted and protected</v>
      </c>
      <c r="B11" s="82">
        <f>'Input - FRM'!C34</f>
        <v>3</v>
      </c>
      <c r="C11" s="103">
        <v>2</v>
      </c>
      <c r="D11" s="84">
        <f>B11</f>
        <v>3</v>
      </c>
      <c r="E11" s="90"/>
      <c r="F11" s="87"/>
      <c r="G11" s="121"/>
      <c r="H11" s="108" t="s">
        <v>136</v>
      </c>
      <c r="I11" s="108" t="s">
        <v>175</v>
      </c>
      <c r="J11" s="109" t="s">
        <v>131</v>
      </c>
      <c r="K11" s="109" t="s">
        <v>127</v>
      </c>
      <c r="L11" s="110"/>
      <c r="M11" s="44"/>
      <c r="N11" s="44"/>
      <c r="O11" s="44"/>
      <c r="P11" s="45"/>
      <c r="Q11" s="48"/>
    </row>
    <row r="12" spans="1:17" ht="30" customHeight="1" thickBot="1" x14ac:dyDescent="0.4">
      <c r="A12" s="98"/>
      <c r="B12" s="82"/>
      <c r="C12" s="103"/>
      <c r="D12" s="84"/>
      <c r="E12" s="90"/>
      <c r="F12" s="87"/>
      <c r="G12" s="121"/>
      <c r="H12" s="109"/>
      <c r="I12" s="109"/>
      <c r="J12" s="109"/>
      <c r="K12" s="109"/>
      <c r="L12" s="109"/>
      <c r="M12" s="44"/>
      <c r="N12" s="44"/>
      <c r="O12" s="44"/>
      <c r="P12" s="45"/>
      <c r="Q12" s="48"/>
    </row>
    <row r="13" spans="1:17" ht="30" customHeight="1" thickBot="1" x14ac:dyDescent="0.4">
      <c r="A13" s="97" t="str">
        <f>'Input - FRM'!B42</f>
        <v>6. Working Hour Arrangements are assessed for fatigue</v>
      </c>
      <c r="B13" s="82">
        <f>'Input - FRM'!C42</f>
        <v>1</v>
      </c>
      <c r="C13" s="103">
        <v>0</v>
      </c>
      <c r="D13" s="84">
        <f>B13</f>
        <v>1</v>
      </c>
      <c r="E13" s="90"/>
      <c r="F13" s="87"/>
      <c r="G13" s="121"/>
      <c r="H13" s="108" t="s">
        <v>132</v>
      </c>
      <c r="I13" s="108" t="s">
        <v>132</v>
      </c>
      <c r="J13" s="108" t="s">
        <v>129</v>
      </c>
      <c r="K13" s="109" t="s">
        <v>128</v>
      </c>
      <c r="L13" s="110"/>
      <c r="M13" s="44"/>
      <c r="N13" s="44"/>
      <c r="O13" s="44"/>
      <c r="P13" s="45"/>
      <c r="Q13" s="48"/>
    </row>
    <row r="14" spans="1:17" ht="30" customHeight="1" thickBot="1" x14ac:dyDescent="0.4">
      <c r="A14" s="97"/>
      <c r="B14" s="82"/>
      <c r="C14" s="103"/>
      <c r="D14" s="84"/>
      <c r="E14" s="90"/>
      <c r="F14" s="87"/>
      <c r="G14" s="121"/>
      <c r="H14" s="109"/>
      <c r="I14" s="109"/>
      <c r="J14" s="109"/>
      <c r="K14" s="109"/>
      <c r="L14" s="109"/>
      <c r="M14" s="44"/>
      <c r="N14" s="44"/>
      <c r="O14" s="44"/>
      <c r="P14" s="45"/>
      <c r="Q14" s="48"/>
    </row>
    <row r="15" spans="1:17" ht="61.9" customHeight="1" thickBot="1" x14ac:dyDescent="0.4">
      <c r="A15" s="97" t="str">
        <f>'Input - FRM'!B50</f>
        <v>7.  Incident investigations include fatigue</v>
      </c>
      <c r="B15" s="82">
        <f>'Input - FRM'!C50</f>
        <v>0</v>
      </c>
      <c r="C15" s="103">
        <v>0</v>
      </c>
      <c r="D15" s="84">
        <f>B15</f>
        <v>0</v>
      </c>
      <c r="E15" s="90"/>
      <c r="F15" s="87"/>
      <c r="G15" s="121"/>
      <c r="H15" s="113" t="s">
        <v>137</v>
      </c>
      <c r="I15" s="113" t="s">
        <v>176</v>
      </c>
      <c r="J15" s="108" t="s">
        <v>129</v>
      </c>
      <c r="K15" s="109" t="s">
        <v>128</v>
      </c>
      <c r="L15" s="110"/>
      <c r="M15" s="44"/>
      <c r="N15" s="44"/>
      <c r="O15" s="44"/>
      <c r="P15" s="45"/>
      <c r="Q15" s="48"/>
    </row>
    <row r="16" spans="1:17" ht="30" customHeight="1" thickBot="1" x14ac:dyDescent="0.4">
      <c r="A16" s="97"/>
      <c r="B16" s="82"/>
      <c r="C16" s="103"/>
      <c r="D16" s="84"/>
      <c r="E16" s="90"/>
      <c r="F16" s="87"/>
      <c r="G16" s="121"/>
      <c r="H16" s="109"/>
      <c r="I16" s="109"/>
      <c r="J16" s="109"/>
      <c r="K16" s="109"/>
      <c r="L16" s="109"/>
      <c r="M16" s="44"/>
      <c r="N16" s="44"/>
      <c r="O16" s="44"/>
      <c r="P16" s="45"/>
      <c r="Q16" s="48"/>
    </row>
    <row r="17" spans="1:17" ht="30" customHeight="1" thickBot="1" x14ac:dyDescent="0.4">
      <c r="A17" s="97" t="str">
        <f>'Input - FRM'!B58</f>
        <v>8.  FRM Key Performance Indicators (KPIs) are documented, tracked and reported</v>
      </c>
      <c r="B17" s="82">
        <f>'Input - FRM'!C58</f>
        <v>1</v>
      </c>
      <c r="C17" s="103">
        <v>0</v>
      </c>
      <c r="D17" s="84">
        <f>B17</f>
        <v>1</v>
      </c>
      <c r="E17" s="90"/>
      <c r="F17" s="87"/>
      <c r="G17" s="121"/>
      <c r="H17" s="113" t="s">
        <v>133</v>
      </c>
      <c r="I17" s="113" t="s">
        <v>172</v>
      </c>
      <c r="J17" s="108" t="s">
        <v>129</v>
      </c>
      <c r="K17" s="109" t="s">
        <v>128</v>
      </c>
      <c r="L17" s="110"/>
      <c r="M17" s="44"/>
      <c r="N17" s="44"/>
      <c r="O17" s="44"/>
      <c r="P17" s="45"/>
      <c r="Q17" s="48"/>
    </row>
    <row r="18" spans="1:17" ht="30" customHeight="1" thickBot="1" x14ac:dyDescent="0.4">
      <c r="A18" s="97"/>
      <c r="B18" s="82"/>
      <c r="C18" s="103"/>
      <c r="D18" s="84"/>
      <c r="E18" s="90"/>
      <c r="F18" s="87"/>
      <c r="G18" s="121"/>
      <c r="H18" s="109"/>
      <c r="I18" s="109"/>
      <c r="J18" s="109"/>
      <c r="K18" s="109"/>
      <c r="L18" s="109"/>
      <c r="M18" s="44"/>
      <c r="N18" s="44"/>
      <c r="O18" s="44"/>
      <c r="P18" s="45"/>
      <c r="Q18" s="48"/>
    </row>
    <row r="19" spans="1:17" ht="30" customHeight="1" thickBot="1" x14ac:dyDescent="0.4">
      <c r="A19" s="97" t="str">
        <f>'Input - FRM'!B66</f>
        <v>9.  Roles and Responsibilities for FRM are known and applied</v>
      </c>
      <c r="B19" s="82">
        <f>'Input - FRM'!C66</f>
        <v>1</v>
      </c>
      <c r="C19" s="103">
        <v>0</v>
      </c>
      <c r="D19" s="84">
        <f>B19</f>
        <v>1</v>
      </c>
      <c r="E19" s="90"/>
      <c r="F19" s="87"/>
      <c r="G19" s="121"/>
      <c r="H19" s="108" t="s">
        <v>138</v>
      </c>
      <c r="I19" s="108" t="s">
        <v>173</v>
      </c>
      <c r="J19" s="108" t="s">
        <v>129</v>
      </c>
      <c r="K19" s="109" t="s">
        <v>128</v>
      </c>
      <c r="L19" s="110"/>
      <c r="M19" s="44"/>
      <c r="N19" s="44"/>
      <c r="O19" s="44"/>
      <c r="P19" s="45"/>
      <c r="Q19" s="48"/>
    </row>
    <row r="20" spans="1:17" ht="30" customHeight="1" thickBot="1" x14ac:dyDescent="0.4">
      <c r="A20" s="97"/>
      <c r="B20" s="82"/>
      <c r="C20" s="103"/>
      <c r="D20" s="84"/>
      <c r="E20" s="90"/>
      <c r="F20" s="87"/>
      <c r="G20" s="121"/>
      <c r="H20" s="109"/>
      <c r="I20" s="109"/>
      <c r="J20" s="109"/>
      <c r="K20" s="109"/>
      <c r="L20" s="109"/>
      <c r="M20" s="44"/>
      <c r="N20" s="44"/>
      <c r="O20" s="44"/>
      <c r="P20" s="45"/>
      <c r="Q20" s="48"/>
    </row>
    <row r="21" spans="1:17" ht="30" customHeight="1" x14ac:dyDescent="0.35">
      <c r="A21" s="97" t="str">
        <f>'Input - FRM'!B74</f>
        <v>10.  Evidence that the FRMP is working on site</v>
      </c>
      <c r="B21" s="82">
        <f>'Input - FRM'!C74</f>
        <v>1</v>
      </c>
      <c r="C21" s="103">
        <v>0</v>
      </c>
      <c r="D21" s="84">
        <f>B21</f>
        <v>1</v>
      </c>
      <c r="E21" s="90"/>
      <c r="F21" s="87"/>
      <c r="G21" s="121"/>
      <c r="H21" s="108" t="s">
        <v>139</v>
      </c>
      <c r="I21" s="108" t="s">
        <v>174</v>
      </c>
      <c r="J21" s="108" t="s">
        <v>129</v>
      </c>
      <c r="K21" s="109" t="s">
        <v>128</v>
      </c>
      <c r="L21" s="110"/>
      <c r="M21" s="44"/>
      <c r="N21" s="44"/>
      <c r="O21" s="44"/>
      <c r="P21" s="45"/>
      <c r="Q21" s="48"/>
    </row>
    <row r="22" spans="1:17" ht="30" customHeight="1" thickBot="1" x14ac:dyDescent="0.4">
      <c r="A22" s="99"/>
      <c r="B22" s="83"/>
      <c r="C22" s="83"/>
      <c r="D22" s="85"/>
      <c r="E22" s="91"/>
      <c r="F22" s="88"/>
      <c r="G22" s="122"/>
      <c r="H22" s="109"/>
      <c r="I22" s="109"/>
      <c r="J22" s="109"/>
      <c r="K22" s="109"/>
      <c r="L22" s="109"/>
      <c r="P22" s="45"/>
      <c r="Q22" s="45"/>
    </row>
  </sheetData>
  <mergeCells count="3">
    <mergeCell ref="I1:L1"/>
    <mergeCell ref="M1:P1"/>
    <mergeCell ref="D1:G1"/>
  </mergeCells>
  <pageMargins left="0.7" right="0.7" top="0.75" bottom="0.75" header="0.3" footer="0.3"/>
  <pageSetup paperSize="8" scale="7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35"/>
  <sheetViews>
    <sheetView workbookViewId="0">
      <selection activeCell="G13" sqref="G13"/>
    </sheetView>
  </sheetViews>
  <sheetFormatPr defaultRowHeight="14.5" x14ac:dyDescent="0.35"/>
  <cols>
    <col min="2" max="2" width="10.54296875" customWidth="1"/>
    <col min="3" max="3" width="19.1796875" customWidth="1"/>
    <col min="4" max="4" width="33.1796875" customWidth="1"/>
    <col min="5" max="5" width="12.26953125" customWidth="1"/>
    <col min="6" max="6" width="13.453125" customWidth="1"/>
    <col min="7" max="7" width="13.7265625" customWidth="1"/>
    <col min="8" max="8" width="17.7265625" customWidth="1"/>
  </cols>
  <sheetData>
    <row r="1" spans="2:8" x14ac:dyDescent="0.35">
      <c r="B1" s="61"/>
      <c r="C1" s="62" t="s">
        <v>36</v>
      </c>
      <c r="D1" s="61"/>
      <c r="E1" s="63"/>
      <c r="F1" s="63"/>
      <c r="G1" s="63"/>
      <c r="H1" s="64"/>
    </row>
    <row r="2" spans="2:8" x14ac:dyDescent="0.35">
      <c r="B2" s="65"/>
      <c r="C2" s="66"/>
      <c r="D2" s="65"/>
      <c r="E2" s="66"/>
      <c r="F2" s="66"/>
      <c r="G2" s="66"/>
      <c r="H2" s="66"/>
    </row>
    <row r="3" spans="2:8" ht="29" x14ac:dyDescent="0.35">
      <c r="B3" s="105" t="s">
        <v>167</v>
      </c>
      <c r="C3" s="67" t="s">
        <v>37</v>
      </c>
      <c r="D3" s="67" t="s">
        <v>38</v>
      </c>
      <c r="E3" s="67" t="s">
        <v>39</v>
      </c>
      <c r="F3" s="67" t="s">
        <v>40</v>
      </c>
      <c r="G3" s="67" t="s">
        <v>41</v>
      </c>
      <c r="H3" s="67" t="s">
        <v>42</v>
      </c>
    </row>
    <row r="4" spans="2:8" ht="29" x14ac:dyDescent="0.35">
      <c r="B4" s="104" t="s">
        <v>144</v>
      </c>
      <c r="C4" s="68">
        <v>43271</v>
      </c>
      <c r="D4" s="69" t="s">
        <v>145</v>
      </c>
      <c r="E4" s="69" t="s">
        <v>146</v>
      </c>
      <c r="F4" s="69">
        <v>43312</v>
      </c>
      <c r="G4" s="70" t="s">
        <v>182</v>
      </c>
      <c r="H4" s="70" t="s">
        <v>183</v>
      </c>
    </row>
    <row r="5" spans="2:8" ht="43.5" x14ac:dyDescent="0.35">
      <c r="B5" s="104" t="s">
        <v>148</v>
      </c>
      <c r="C5" s="68">
        <v>43271</v>
      </c>
      <c r="D5" s="69" t="s">
        <v>184</v>
      </c>
      <c r="E5" s="69" t="s">
        <v>149</v>
      </c>
      <c r="F5" s="69">
        <v>43342</v>
      </c>
      <c r="G5" s="70" t="s">
        <v>182</v>
      </c>
      <c r="H5" s="70" t="s">
        <v>185</v>
      </c>
    </row>
    <row r="6" spans="2:8" ht="58" x14ac:dyDescent="0.35">
      <c r="B6" s="104" t="s">
        <v>150</v>
      </c>
      <c r="C6" s="68">
        <v>43271</v>
      </c>
      <c r="D6" s="69" t="s">
        <v>151</v>
      </c>
      <c r="E6" s="69" t="s">
        <v>152</v>
      </c>
      <c r="F6" s="69">
        <v>43342</v>
      </c>
      <c r="G6" s="70" t="s">
        <v>181</v>
      </c>
      <c r="H6" s="70" t="s">
        <v>177</v>
      </c>
    </row>
    <row r="7" spans="2:8" ht="58" x14ac:dyDescent="0.35">
      <c r="B7" s="104" t="s">
        <v>153</v>
      </c>
      <c r="C7" s="68">
        <v>43271</v>
      </c>
      <c r="D7" s="69" t="s">
        <v>154</v>
      </c>
      <c r="E7" s="69" t="s">
        <v>146</v>
      </c>
      <c r="F7" s="69">
        <v>43282</v>
      </c>
      <c r="G7" s="70" t="s">
        <v>182</v>
      </c>
      <c r="H7" s="70" t="s">
        <v>186</v>
      </c>
    </row>
    <row r="8" spans="2:8" ht="29" x14ac:dyDescent="0.35">
      <c r="B8" s="104" t="s">
        <v>155</v>
      </c>
      <c r="C8" s="68">
        <v>43271</v>
      </c>
      <c r="D8" s="69" t="s">
        <v>156</v>
      </c>
      <c r="E8" s="69" t="s">
        <v>146</v>
      </c>
      <c r="F8" s="69">
        <v>43403</v>
      </c>
      <c r="G8" s="70" t="s">
        <v>182</v>
      </c>
      <c r="H8" s="70" t="s">
        <v>178</v>
      </c>
    </row>
    <row r="9" spans="2:8" ht="43.5" x14ac:dyDescent="0.35">
      <c r="B9" s="104" t="s">
        <v>157</v>
      </c>
      <c r="C9" s="68">
        <v>43271</v>
      </c>
      <c r="D9" s="69" t="s">
        <v>158</v>
      </c>
      <c r="E9" s="69" t="s">
        <v>146</v>
      </c>
      <c r="F9" s="69">
        <v>43434</v>
      </c>
      <c r="G9" s="70" t="s">
        <v>147</v>
      </c>
      <c r="H9" s="70"/>
    </row>
    <row r="10" spans="2:8" ht="58" x14ac:dyDescent="0.35">
      <c r="B10" s="104" t="s">
        <v>159</v>
      </c>
      <c r="C10" s="68">
        <v>43272</v>
      </c>
      <c r="D10" s="69" t="s">
        <v>160</v>
      </c>
      <c r="E10" s="69" t="s">
        <v>146</v>
      </c>
      <c r="F10" s="69">
        <v>43403</v>
      </c>
      <c r="G10" s="70" t="s">
        <v>147</v>
      </c>
      <c r="H10" s="70"/>
    </row>
    <row r="11" spans="2:8" ht="72.5" x14ac:dyDescent="0.35">
      <c r="B11" s="104" t="s">
        <v>161</v>
      </c>
      <c r="C11" s="68">
        <v>43273</v>
      </c>
      <c r="D11" s="69" t="s">
        <v>162</v>
      </c>
      <c r="E11" s="69" t="s">
        <v>146</v>
      </c>
      <c r="F11" s="69">
        <v>43404</v>
      </c>
      <c r="G11" s="70" t="s">
        <v>182</v>
      </c>
      <c r="H11" s="70" t="s">
        <v>179</v>
      </c>
    </row>
    <row r="12" spans="2:8" ht="58" x14ac:dyDescent="0.35">
      <c r="B12" s="104" t="s">
        <v>163</v>
      </c>
      <c r="C12" s="68">
        <v>43274</v>
      </c>
      <c r="D12" s="69" t="s">
        <v>164</v>
      </c>
      <c r="E12" s="69" t="s">
        <v>146</v>
      </c>
      <c r="F12" s="69">
        <v>43405</v>
      </c>
      <c r="G12" s="70" t="s">
        <v>181</v>
      </c>
      <c r="H12" s="70" t="s">
        <v>180</v>
      </c>
    </row>
    <row r="13" spans="2:8" ht="58" x14ac:dyDescent="0.35">
      <c r="B13" s="104" t="s">
        <v>165</v>
      </c>
      <c r="C13" s="68">
        <v>43275</v>
      </c>
      <c r="D13" s="69" t="s">
        <v>166</v>
      </c>
      <c r="E13" s="69" t="s">
        <v>146</v>
      </c>
      <c r="F13" s="69">
        <v>43406</v>
      </c>
      <c r="G13" s="70" t="s">
        <v>181</v>
      </c>
      <c r="H13" s="70" t="s">
        <v>181</v>
      </c>
    </row>
    <row r="14" spans="2:8" x14ac:dyDescent="0.35">
      <c r="B14" s="104"/>
      <c r="C14" s="68"/>
      <c r="D14" s="69"/>
      <c r="E14" s="69"/>
      <c r="F14" s="69"/>
      <c r="G14" s="70"/>
      <c r="H14" s="70"/>
    </row>
    <row r="15" spans="2:8" x14ac:dyDescent="0.35">
      <c r="B15" s="104"/>
      <c r="C15" s="68"/>
      <c r="D15" s="69"/>
      <c r="E15" s="69"/>
      <c r="F15" s="69"/>
      <c r="G15" s="70"/>
      <c r="H15" s="70"/>
    </row>
    <row r="16" spans="2:8" x14ac:dyDescent="0.35">
      <c r="B16" s="104"/>
      <c r="C16" s="68"/>
      <c r="D16" s="69"/>
      <c r="E16" s="69"/>
      <c r="F16" s="69"/>
      <c r="G16" s="70"/>
      <c r="H16" s="70"/>
    </row>
    <row r="17" spans="2:8" x14ac:dyDescent="0.35">
      <c r="B17" s="104"/>
      <c r="C17" s="68"/>
      <c r="D17" s="69"/>
      <c r="E17" s="69"/>
      <c r="F17" s="69"/>
      <c r="G17" s="70"/>
      <c r="H17" s="70"/>
    </row>
    <row r="18" spans="2:8" x14ac:dyDescent="0.35">
      <c r="B18" s="104"/>
      <c r="C18" s="68"/>
      <c r="D18" s="69"/>
      <c r="E18" s="69"/>
      <c r="F18" s="69"/>
      <c r="G18" s="70"/>
      <c r="H18" s="70"/>
    </row>
    <row r="19" spans="2:8" x14ac:dyDescent="0.35">
      <c r="B19" s="104"/>
      <c r="C19" s="68"/>
      <c r="D19" s="69"/>
      <c r="E19" s="69"/>
      <c r="F19" s="69"/>
      <c r="G19" s="70"/>
      <c r="H19" s="70"/>
    </row>
    <row r="20" spans="2:8" x14ac:dyDescent="0.35">
      <c r="B20" s="104"/>
      <c r="C20" s="68"/>
      <c r="D20" s="69"/>
      <c r="E20" s="69"/>
      <c r="F20" s="69"/>
      <c r="G20" s="70"/>
      <c r="H20" s="70"/>
    </row>
    <row r="21" spans="2:8" x14ac:dyDescent="0.35">
      <c r="B21" s="104"/>
      <c r="C21" s="68"/>
      <c r="D21" s="69"/>
      <c r="E21" s="69"/>
      <c r="F21" s="69"/>
      <c r="G21" s="70"/>
      <c r="H21" s="70"/>
    </row>
    <row r="22" spans="2:8" x14ac:dyDescent="0.35">
      <c r="B22" s="104"/>
      <c r="C22" s="68"/>
      <c r="D22" s="69"/>
      <c r="E22" s="69"/>
      <c r="F22" s="69"/>
      <c r="G22" s="70"/>
      <c r="H22" s="70"/>
    </row>
    <row r="23" spans="2:8" x14ac:dyDescent="0.35">
      <c r="B23" s="104"/>
      <c r="C23" s="68"/>
      <c r="D23" s="69"/>
      <c r="E23" s="69"/>
      <c r="F23" s="69"/>
      <c r="G23" s="70"/>
      <c r="H23" s="70"/>
    </row>
    <row r="24" spans="2:8" x14ac:dyDescent="0.35">
      <c r="B24" s="104"/>
      <c r="C24" s="68"/>
      <c r="D24" s="69"/>
      <c r="E24" s="69"/>
      <c r="F24" s="69"/>
      <c r="G24" s="70"/>
      <c r="H24" s="70"/>
    </row>
    <row r="25" spans="2:8" x14ac:dyDescent="0.35">
      <c r="B25" s="104"/>
      <c r="C25" s="71"/>
      <c r="D25" s="69"/>
      <c r="E25" s="69"/>
      <c r="F25" s="69"/>
      <c r="G25" s="70"/>
      <c r="H25" s="72"/>
    </row>
    <row r="26" spans="2:8" x14ac:dyDescent="0.35">
      <c r="B26" s="104"/>
      <c r="C26" s="71"/>
      <c r="D26" s="69"/>
      <c r="E26" s="69"/>
      <c r="F26" s="69"/>
      <c r="G26" s="70"/>
      <c r="H26" s="72"/>
    </row>
    <row r="27" spans="2:8" x14ac:dyDescent="0.35">
      <c r="B27" s="104"/>
      <c r="C27" s="71"/>
      <c r="D27" s="69"/>
      <c r="E27" s="69"/>
      <c r="F27" s="69"/>
      <c r="G27" s="70"/>
      <c r="H27" s="72"/>
    </row>
    <row r="28" spans="2:8" x14ac:dyDescent="0.35">
      <c r="B28" s="65"/>
      <c r="C28" s="73"/>
      <c r="D28" s="65"/>
      <c r="E28" s="66"/>
      <c r="F28" s="66"/>
      <c r="G28" s="66"/>
      <c r="H28" s="66"/>
    </row>
    <row r="29" spans="2:8" x14ac:dyDescent="0.35">
      <c r="B29" s="65"/>
      <c r="C29" s="73"/>
      <c r="D29" s="65"/>
      <c r="E29" s="66"/>
      <c r="F29" s="66"/>
      <c r="G29" s="66"/>
      <c r="H29" s="66"/>
    </row>
    <row r="30" spans="2:8" x14ac:dyDescent="0.35">
      <c r="B30" s="65"/>
      <c r="C30" s="73"/>
      <c r="D30" s="65"/>
      <c r="E30" s="66"/>
      <c r="F30" s="66"/>
      <c r="G30" s="66"/>
      <c r="H30" s="66"/>
    </row>
    <row r="31" spans="2:8" x14ac:dyDescent="0.35">
      <c r="B31" s="65"/>
      <c r="C31" s="73"/>
      <c r="D31" s="65"/>
      <c r="E31" s="66"/>
      <c r="F31" s="66"/>
      <c r="G31" s="66"/>
      <c r="H31" s="66"/>
    </row>
    <row r="32" spans="2:8" x14ac:dyDescent="0.35">
      <c r="B32" s="65"/>
      <c r="C32" s="73"/>
      <c r="D32" s="65"/>
      <c r="E32" s="66"/>
      <c r="F32" s="66"/>
      <c r="G32" s="66"/>
      <c r="H32" s="66"/>
    </row>
    <row r="33" spans="2:8" x14ac:dyDescent="0.35">
      <c r="B33" s="65"/>
      <c r="C33" s="66"/>
      <c r="D33" s="65"/>
      <c r="E33" s="66"/>
      <c r="F33" s="66"/>
      <c r="G33" s="66"/>
      <c r="H33" s="66"/>
    </row>
    <row r="34" spans="2:8" x14ac:dyDescent="0.35">
      <c r="B34" s="65"/>
      <c r="C34" s="66"/>
      <c r="D34" s="65"/>
      <c r="E34" s="66"/>
      <c r="F34" s="66"/>
      <c r="G34" s="66"/>
      <c r="H34" s="66"/>
    </row>
    <row r="35" spans="2:8" x14ac:dyDescent="0.35">
      <c r="B35" s="65"/>
      <c r="C35" s="66"/>
      <c r="D35" s="65"/>
      <c r="E35" s="66"/>
      <c r="F35" s="66"/>
      <c r="G35" s="66"/>
      <c r="H35" s="66"/>
    </row>
  </sheetData>
  <conditionalFormatting sqref="G4:G35">
    <cfRule type="containsText" dxfId="2" priority="10" operator="containsText" text="Completed">
      <formula>NOT(ISERROR(SEARCH("Completed",G4)))</formula>
    </cfRule>
    <cfRule type="containsText" dxfId="1" priority="11" operator="containsText" text="On-Hold">
      <formula>NOT(ISERROR(SEARCH("On-Hold",G4)))</formula>
    </cfRule>
    <cfRule type="containsText" dxfId="0" priority="12" operator="containsText" text="Ongoing">
      <formula>NOT(ISERROR(SEARCH("Ongoing",G4)))</formula>
    </cfRule>
  </conditionalFormatting>
  <dataValidations count="1">
    <dataValidation type="list" allowBlank="1" showInputMessage="1" showErrorMessage="1" sqref="G4:G35" xr:uid="{00000000-0002-0000-0500-000000000000}">
      <formula1>Status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6" baseType="variant">
      <vt:variant>
        <vt:lpstr>Worksheets</vt:lpstr>
      </vt:variant>
      <vt:variant>
        <vt:i4>5</vt:i4>
      </vt:variant>
      <vt:variant>
        <vt:lpstr>Charts</vt:lpstr>
      </vt:variant>
      <vt:variant>
        <vt:i4>1</vt:i4>
      </vt:variant>
      <vt:variant>
        <vt:lpstr>Named Ranges</vt:lpstr>
      </vt:variant>
      <vt:variant>
        <vt:i4>2</vt:i4>
      </vt:variant>
    </vt:vector>
  </HeadingPairs>
  <TitlesOfParts>
    <vt:vector size="8" baseType="lpstr">
      <vt:lpstr>Introduction</vt:lpstr>
      <vt:lpstr>Input - FRM</vt:lpstr>
      <vt:lpstr>Calculation</vt:lpstr>
      <vt:lpstr>Opportunity Log</vt:lpstr>
      <vt:lpstr>CAR</vt:lpstr>
      <vt:lpstr>Output - FRM</vt:lpstr>
      <vt:lpstr>'Opportunity Log'!Print_Area</vt:lpstr>
      <vt:lpstr>Y</vt:lpstr>
    </vt:vector>
  </TitlesOfParts>
  <Company>Shell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John.Offord</dc:creator>
  <cp:lastModifiedBy>Nabage, Musa A SNEPCO-UPO/G/PLK</cp:lastModifiedBy>
  <cp:lastPrinted>2018-06-16T10:24:21Z</cp:lastPrinted>
  <dcterms:created xsi:type="dcterms:W3CDTF">2015-02-11T15:25:46Z</dcterms:created>
  <dcterms:modified xsi:type="dcterms:W3CDTF">2019-02-03T08:55:36Z</dcterms:modified>
</cp:coreProperties>
</file>