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1\"/>
    </mc:Choice>
  </mc:AlternateContent>
  <xr:revisionPtr revIDLastSave="0" documentId="13_ncr:1_{28857BE5-1473-4FB7-B424-6049071F9B3B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<sst xmlns="http://schemas.openxmlformats.org/spreadsheetml/2006/main" count="305" uniqueCount="135">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</sst>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zoomScaleNormal="100" workbookViewId="0">
      <selection activeCell="F28" sqref="F28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1</v>
      </c>
      <c r="F21" s="134">
        <v>0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132</v>
      </c>
      <c r="E23" s="118">
        <f>VLOOKUP(D23,$C$4:$F$16,3,FALSE)</f>
        <v>0.33</v>
      </c>
      <c r="F23" s="140">
        <f>(F21-F22)*E23*E21</f>
        <v>0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67</v>
      </c>
      <c r="E27" s="100">
        <f>IF(D27=$K$7,(VLOOKUP(D30,$O$4:$S$16,3,FALSE)),IF(D27=$K$8,(VLOOKUP(D30,$O$4:S$16,4,FALSE)),(VLOOKUP(D30,$O$4:S$16,5,FALSE))))</f>
        <v>2.27</v>
      </c>
      <c r="F27" s="135">
        <v>135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0.55000000000000004</v>
      </c>
      <c r="F28" s="135">
        <v>1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0.28000000000000003</v>
      </c>
      <c r="F29" s="135">
        <v>0</v>
      </c>
    </row>
    <row r="30" spans="2:20" ht="27" thickBot="1" x14ac:dyDescent="0.4">
      <c r="C30" s="86" t="s">
        <v>130</v>
      </c>
      <c r="D30" s="137" t="s">
        <v>104</v>
      </c>
      <c r="E30" s="118">
        <f>VLOOKUP(D30,$O$4:$S$16,2,FALSE)</f>
        <v>1</v>
      </c>
      <c r="F30" s="139">
        <f>(((F28/366)*F27*E30*E27)*1000)-(F29*E29*E28)</f>
        <v>837.29508196721315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ABFE1F-7826-40C6-AB5E-6117731D2684}">
  <ds:schemaRefs>
    <ds:schemaRef ds:uri="http://schemas.microsoft.com/office/2006/documentManagement/types"/>
    <ds:schemaRef ds:uri="http://www.w3.org/XML/1998/namespace"/>
    <ds:schemaRef ds:uri="http://schemas.microsoft.com/sharepoint/v3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4"/>
    <ds:schemaRef ds:uri="42099b78-aeef-456d-b5fd-c8cc8be2b78d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Ogofia, Lasbery L SPDC-UPO/G/TC</cp:lastModifiedBy>
  <dcterms:created xsi:type="dcterms:W3CDTF">2019-03-08T09:08:42Z</dcterms:created>
  <dcterms:modified xsi:type="dcterms:W3CDTF">2021-01-28T11:45:01Z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