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Work Folders\BUSINESS IMPROVEMENT\2021\FCF Calculations\"/>
    </mc:Choice>
  </mc:AlternateContent>
  <xr:revisionPtr revIDLastSave="0" documentId="8_{EFF72E89-3B64-4912-AA11-E728954D2CFE}" xr6:coauthVersionLast="46" xr6:coauthVersionMax="46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Details" sheetId="3" state="hidden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1">[1]Sheet1!#REF!</definedName>
    <definedName name="____________DAT14" localSheetId="0">[1]Sheet1!#REF!</definedName>
    <definedName name="____________DAT14">[1]Sheet1!#REF!</definedName>
    <definedName name="____________PSG1" localSheetId="1">[2]Parameters!#REF!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1">'[13]Reserves Breakdown'!#REF!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1">[13]Calculations!#REF!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[19]Economics!$C$13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1">IF('[20]prodprof 1'!XEE1&lt;=CumP,'[20]prodprof 1'!XEE1*GORP,CumP*GORP+('[20]prodprof 1'!XEE1-CumP)*(GORP+('[20]prodprof 1'!XEE1-CumP)*0.5*SlopeG))</definedName>
    <definedName name="aszdxfc" localSheetId="0">IF('[20]prodprof 1'!XEE1&lt;=[0]!CumP,'[20]prodprof 1'!XEE1*[0]!GORP,[0]!CumP*[0]!GORP+('[20]prodprof 1'!XEE1-[0]!CumP)*([0]!GORP+('[20]prodprof 1'!XEE1-[0]!CumP)*0.5*[0]!SlopeG))</definedName>
    <definedName name="aszdxfc">IF('[20]prodprof 1'!XEE1&lt;=CumP,'[20]prodprof 1'!XEE1*GORP,CumP*GORP+('[20]prodprof 1'!XEE1-CumP)*(GORP+('[20]prodprof 1'!XEE1-CumP)*0.5*SlopeG))</definedName>
    <definedName name="aszdxfc1" localSheetId="1">IF('[20]prodprof 1'!XEE1&lt;=CumP,'[20]prodprof 1'!XEE1*GORP,CumP*GORP+('[20]prodprof 1'!XEE1-CumP)*(GORP+('[20]prodprof 1'!XEE1-CumP)*0.5*SlopeG))</definedName>
    <definedName name="aszdxfc1" localSheetId="0">IF('[20]prodprof 1'!XEE1&lt;=[0]!CumP,'[20]prodprof 1'!XEE1*[0]!GORP,[0]!CumP*[0]!GORP+('[20]prodprof 1'!XEE1-[0]!CumP)*([0]!GORP+('[20]prodprof 1'!XEE1-[0]!CumP)*0.5*[0]!SlopeG))</definedName>
    <definedName name="aszdxfc1">IF('[20]prodprof 1'!XEE1&lt;=CumP,'[20]prodprof 1'!XEE1*GORP,CumP*GORP+('[20]prodprof 1'!XEE1-CumP)*(GORP+('[20]prodprof 1'!XEE1-CumP)*0.5*SlopeG))</definedName>
    <definedName name="aszdxfc1000" localSheetId="1">IF('[20]prodprof 1'!XEE1&lt;=CumP,'[20]prodprof 1'!XEE1*GORP,CumP*GORP+('[20]prodprof 1'!XEE1-CumP)*(GORP+('[20]prodprof 1'!XEE1-CumP)*0.5*SlopeG))</definedName>
    <definedName name="aszdxfc1000" localSheetId="0">IF('[20]prodprof 1'!XEE1&lt;=[0]!CumP,'[20]prodprof 1'!XEE1*[0]!GORP,[0]!CumP*[0]!GORP+('[20]prodprof 1'!XEE1-[0]!CumP)*([0]!GORP+('[20]prodprof 1'!XEE1-[0]!CumP)*0.5*[0]!SlopeG))</definedName>
    <definedName name="aszdxfc1000">IF('[20]prodprof 1'!XEE1&lt;=CumP,'[20]prodprof 1'!XEE1*GORP,CumP*GORP+('[20]prodprof 1'!XEE1-CumP)*(GORP+('[20]prodprof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'[21]AWARDED (2)'!$A$5:$B$74</definedName>
    <definedName name="b">'[22]Mapping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'[23]Mapping Fields to AGG node'!$A$3:$A$171</definedName>
    <definedName name="base2">'[24]Mapping Fields to AGG node'!$A$3:$A$171</definedName>
    <definedName name="BBLC" localSheetId="0">#REF!</definedName>
    <definedName name="BBLC">#REF!</definedName>
    <definedName name="BCI" localSheetId="1" hidden="1">{"'IM V02'!$A$1:$W$57"}</definedName>
    <definedName name="BCI" localSheetId="0" hidden="1">{"'IM V02'!$A$1:$W$57"}</definedName>
    <definedName name="BCI" hidden="1">{"'IM V02'!$A$1:$W$57"}</definedName>
    <definedName name="BCIR" localSheetId="1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[25]estgl81!$Y$39:$Y$43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'[26]Budget,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[27]SetUp!$D$9</definedName>
    <definedName name="boe_gas">[28]SetUp!$D$9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[29]Sheet1!#REF!</definedName>
    <definedName name="bof">[29]Sheet1!#REF!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'[30]Data Entry'!$G$9</definedName>
    <definedName name="Bonny_Barrels">'[30]Data Entry'!$C$9</definedName>
    <definedName name="Bonny_US">'[30]Data Entry'!$E$9</definedName>
    <definedName name="Bonus_Inp">[31]Sheet1!$D$50:$AZ$50</definedName>
    <definedName name="bonus_recovered">[31]Sheet1!$D$148:$AZ$148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[32]BPDMS!$A$1:$L$1444</definedName>
    <definedName name="Brass_API">'[30]Data Entry'!$G$11</definedName>
    <definedName name="Brass_Barrels">'[30]Data Entry'!$C$11</definedName>
    <definedName name="Brass_US">'[30]Data Entry'!$E$11</definedName>
    <definedName name="brt">[33]Sheet2!$A$2:$A$165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'[34]2005'!$A$168:$B$260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[35]AWARDED!$B$7:$D$81</definedName>
    <definedName name="CACategory" localSheetId="0">#REF!</definedName>
    <definedName name="CACategory">#REF!</definedName>
    <definedName name="CACode">[36]Economics!$AD$14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1">[13]Delay!#REF!</definedName>
    <definedName name="capex_factor" localSheetId="0">[14]Delay!#REF!</definedName>
    <definedName name="capex_factor">[14]Delay!#REF!</definedName>
    <definedName name="capex_flag" localSheetId="1">[13]Calculations!#REF!</definedName>
    <definedName name="capex_flag" localSheetId="0">[14]Calculations!#REF!</definedName>
    <definedName name="capex_flag">[14]Calculations!#REF!</definedName>
    <definedName name="capex_increase_year" localSheetId="1">[13]Delay!#REF!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[31]Sheet1!$D$150:$AZ$150</definedName>
    <definedName name="CAPEX_TOTAL">[31]Sheet1!$D$62:$AZ$62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[37]Contract_Details!$A$2:$R$74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1" hidden="1">{"'IM V02'!$A$1:$W$57"}</definedName>
    <definedName name="Close" localSheetId="0" hidden="1">{"'IM V02'!$A$1:$W$57"}</definedName>
    <definedName name="Close" hidden="1">{"'IM V02'!$A$1:$W$57"}</definedName>
    <definedName name="co">[38]AWARDED!$B$7:$E$76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[39]Sheet1!$B$5:$B$81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[28]SetUp!$D$5</definedName>
    <definedName name="Company_Name" localSheetId="0">#REF!</definedName>
    <definedName name="Company_Name">#REF!</definedName>
    <definedName name="Company_Type">[40]SetUp!$C$14</definedName>
    <definedName name="CompanyName">[41]SetUp!$C$8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1">'[13]Reserves Breakdown'!#REF!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[42]Overview!$L$4</definedName>
    <definedName name="conv2">[42]Overview!$M$4</definedName>
    <definedName name="conv3">[42]Overview!$X$2</definedName>
    <definedName name="conv4">[42]Overview!$AG$2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[28]SetUp!$D$4</definedName>
    <definedName name="CtryCode" localSheetId="0">#REF!</definedName>
    <definedName name="CtryCode">#REF!</definedName>
    <definedName name="CtryName">[40]SetUp!$C$7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'[20]prodprof 1'!$F$22</definedName>
    <definedName name="CumGas" localSheetId="1">IF('[20]prodprof 1'!XEE1&lt;=CumP,'[20]prodprof 1'!XEE1*GORP,CumP*GORP+('[20]prodprof 1'!XEE1-CumP)*(GORP+('[20]prodprof 1'!XEE1-CumP)*0.5*SlopeG))</definedName>
    <definedName name="CumGas" localSheetId="0">IF('[20]prodprof 1'!XEE1&lt;=[0]!CumP,'[20]prodprof 1'!XEE1*[0]!GORP,[0]!CumP*[0]!GORP+('[20]prodprof 1'!XEE1-[0]!CumP)*([0]!GORP+('[20]prodprof 1'!XEE1-[0]!CumP)*0.5*[0]!SlopeG))</definedName>
    <definedName name="CumGas">IF('[20]prodprof 1'!XEE1&lt;=CumP,'[20]prodprof 1'!XEE1*GORP,CumP*GORP+('[20]prodprof 1'!XEE1-CumP)*(GORP+('[20]prodprof 1'!XEE1-CumP)*0.5*SlopeG))</definedName>
    <definedName name="cumgas1" localSheetId="1">IF('[20]prodprof 1'!XEE1&lt;=CumP,'[20]prodprof 1'!XEE1*GORP,CumP*GORP+('[20]prodprof 1'!XEE1-CumP)*(GORP+('[20]prodprof 1'!XEE1-CumP)*0.5*SlopeG))</definedName>
    <definedName name="cumgas1" localSheetId="0">IF('[20]prodprof 1'!XEE1&lt;=[0]!CumP,'[20]prodprof 1'!XEE1*[0]!GORP,[0]!CumP*[0]!GORP+('[20]prodprof 1'!XEE1-[0]!CumP)*([0]!GORP+('[20]prodprof 1'!XEE1-[0]!CumP)*0.5*[0]!SlopeG))</definedName>
    <definedName name="cumgas1">IF('[20]prodprof 1'!XEE1&lt;=CumP,'[20]prodprof 1'!XEE1*GORP,CumP*GORP+('[20]prodprof 1'!XEE1-CumP)*(GORP+('[20]prodprof 1'!XEE1-CumP)*0.5*SlopeG))</definedName>
    <definedName name="CumOil">#N/A</definedName>
    <definedName name="CumP">'[20]prodprof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'[20]prodprof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1">[13]Delay!#REF!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'[43]do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1" hidden="1">{#N/A,#N/A,TRUE,"ASSUMPTIONS";#N/A,#N/A,TRUE,"SUMMARY"}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'[30]Data Entry'!$G$12</definedName>
    <definedName name="EA_Barrels">'[30]Data Entry'!$C$12</definedName>
    <definedName name="EA_US">'[30]Data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1" hidden="1">{#N/A,#N/A,FALSE,"COMMON";#N/A,#N/A,FALSE,"HUB";#N/A,#N/A,FALSE,"SUMMARY"}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1" hidden="1">{#N/A,#N/A,TRUE,"ASSUMPTIONS";#N/A,#N/A,TRUE,"SUMMARY"}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1" hidden="1">{#N/A,#N/A,TRUE,"ASSUMPTIONS";#N/A,#N/A,TRUE,"SUMMARY";#N/A,#N/A,TRUE,"PANEL 1";#N/A,#N/A,TRUE,"PANEL 2"}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[31]Sheet1!$D$55:$AZ$55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[31]Sheet1!$D$149:$AZ$149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[26]Sheet1!$B$9:$E$29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[31]Sheet1!$D$159:$AZ$159</definedName>
    <definedName name="feee">[44]AFE!$A$2:$B$125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[41]SetUp!$E$70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'[45]Mapping Fields to AGG node'!$B$3:$B$171</definedName>
    <definedName name="fields">'[46]Mapping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1">[13]Calculations!#REF!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[47]flora!$A$1:$G$184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[41]SetUp!$C$10</definedName>
    <definedName name="Fopex" localSheetId="0">#REF!</definedName>
    <definedName name="Fopex">#REF!</definedName>
    <definedName name="Forcados_API">'[30]Data Entry'!$G$10</definedName>
    <definedName name="Forcados_Barrels">'[30]Data Entry'!$C$10</definedName>
    <definedName name="Forcados_US">'[30]Data Entry'!$E$10</definedName>
    <definedName name="Forecasts_Sheets_Osa" localSheetId="0">'[45]Mapping Fields to AGG node'!$B$3:$B$171</definedName>
    <definedName name="Forecasts_Sheets_Osa">'[46]Mapping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[28]SetUp!$H$11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[48]Profiles!#REF!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'[49]General Inputs'!$H$18</definedName>
    <definedName name="GLTIE" localSheetId="0">#REF!</definedName>
    <definedName name="GLTIE">#REF!</definedName>
    <definedName name="good">[12]Indicators!$V$2:$V$65536</definedName>
    <definedName name="GORP">'[20]prodprof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[50]Listvalues!$L$2:$L$7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1" hidden="1">{"'IM V02'!$A$1:$W$57"}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[41]SetUp!$C$37</definedName>
    <definedName name="HighRegretReason" localSheetId="0">#REF!</definedName>
    <definedName name="HighRegretReason">#REF!</definedName>
    <definedName name="hlk" localSheetId="1" hidden="1">{#N/A,#N/A,FALSE,"Charts by Delta";#N/A,#N/A,FALSE,"Charts by All";#N/A,#N/A,FALSE,"Graphs";#N/A,#N/A,FALSE,"Value Graphs";#N/A,#N/A,FALSE,"Pump Graphs"}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'[51]Reservoir Summary Data'!$B$59</definedName>
    <definedName name="Horizontal_Rate_5.5">'[51]Reservoir Summary Data'!$B$66</definedName>
    <definedName name="HTML_CodePage" hidden="1">1252</definedName>
    <definedName name="HTML_Control" localSheetId="1" hidden="1">{"'IM V02'!$A$1:$W$57"}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[52]Reference!$A$1:$A$2</definedName>
    <definedName name="Hydro">[53]Reference!$A$1:$A$2</definedName>
    <definedName name="IBVc_IBVt_distr.">[41]SetUp!$D$72:$I$72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[54]Definitions!$I$2:$I$101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IF(AND('[20]prodprof 1'!XET1&lt;='[20]prodprof 1'!$F$33,'[20]prodprof 1'!$F$38="YES"),'[20]prodprof 1'!XEZ1+'[20]prodprof 1'!$F$39*('[20]prodprof 1'!XEX1*'[20]prodprof 1'!$F$41+('[20]prodprof 1'!XEY1*1000-'[20]prodprof 1'!XEX1*'[20]prodprof 1'!$F$42)/('[20]prodprof 1'!$F$43*'[20]prodprof 1'!$F$12)),0)</definedName>
    <definedName name="INPUT" localSheetId="0">#REF!</definedName>
    <definedName name="INPUT">#REF!</definedName>
    <definedName name="Inter" localSheetId="1" hidden="1">{"'IM V02'!$A$1:$W$57"}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tem" localSheetId="0">#REF!</definedName>
    <definedName name="Item">#REF!</definedName>
    <definedName name="item2">[15]ActivityData!$A$5:$A$178</definedName>
    <definedName name="JAN">[55]Sheet1!$G$6:$K$67</definedName>
    <definedName name="jnl" localSheetId="1">[56]mar!#REF!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1" hidden="1">{#N/A,#N/A,TRUE,"ASSUMPTIONS";#N/A,#N/A,TRUE,"SUMMARY";#N/A,#N/A,TRUE,"PANEL 1";#N/A,#N/A,TRUE,"PANEL 2"}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'[43]do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[28]SetUp!$H$10</definedName>
    <definedName name="liqbbl_m3" localSheetId="0">[27]SetUp!$D$10</definedName>
    <definedName name="liqbbl_m3">[28]SetUp!$D$10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'[43]do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1">[13]Calculations!#REF!</definedName>
    <definedName name="lookup1" localSheetId="0">[14]Calculations!#REF!</definedName>
    <definedName name="lookup1">[14]Calculations!#REF!</definedName>
    <definedName name="lookup1b" localSheetId="1">[13]Calculations!#REF!</definedName>
    <definedName name="lookup1b" localSheetId="0">[14]Calculations!#REF!</definedName>
    <definedName name="lookup1b">[14]Calculations!#REF!</definedName>
    <definedName name="lookup1c" localSheetId="1">[13]Calculations!#REF!</definedName>
    <definedName name="lookup1c" localSheetId="0">[14]Calculations!#REF!</definedName>
    <definedName name="lookup1c">[14]Calculations!#REF!</definedName>
    <definedName name="lookup2" localSheetId="1">[13]Calculations!#REF!</definedName>
    <definedName name="lookup2" localSheetId="0">[14]Calculations!#REF!</definedName>
    <definedName name="lookup2">[14]Calculations!#REF!</definedName>
    <definedName name="lookup3" localSheetId="1">[13]Calculations!#REF!</definedName>
    <definedName name="lookup3" localSheetId="0">[14]Calculations!#REF!</definedName>
    <definedName name="lookup3">[14]Calculations!#REF!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[41]SetUp!$C$11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'[60]Config - Master Lists'!$D$98</definedName>
    <definedName name="Mike_Conway" localSheetId="0">#REF!</definedName>
    <definedName name="Mike_Conway">#REF!</definedName>
    <definedName name="Min_Fin_Value">'[60]Config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[31]Sheet1!$D$80:$AZ$80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'[30]Data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[40]SetUp!$C$9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[61]DATA!$A$2:$A$182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'[51]Vivaldi Hub 1.3 tcf'!#REF!</definedName>
    <definedName name="Number_of_wells">'[51]Vivaldi Hub 1.3 tcf'!#REF!</definedName>
    <definedName name="O1_Inp">[31]Sheet1!$D$65:$AZ$65</definedName>
    <definedName name="O2_Inp">[31]Sheet1!$D$66:$AZ$66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[31]Sheet1!$D$74:$AZ$74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[42]Overview!$L$4</definedName>
    <definedName name="oil_vol_percent" localSheetId="0">#REF!</definedName>
    <definedName name="oil_vol_percent">#REF!</definedName>
    <definedName name="Oil_Wells" localSheetId="0">[48]Profiles!#REF!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'[62]Oil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1" hidden="1">{#N/A,#N/A,FALSE,"COMMON";#N/A,#N/A,FALSE,"HUB";#N/A,#N/A,FALSE,"SUMMARY"}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1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[31]Sheet1!$D$14:$AZ$14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'[37]BASE DATA'!$A$29:$A$31</definedName>
    <definedName name="PAO">'[38]Budget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[16]Economics!$K$15</definedName>
    <definedName name="POS_to_FID" localSheetId="0">#REF!</definedName>
    <definedName name="POS_to_FID">#REF!</definedName>
    <definedName name="POVNDRCD" localSheetId="1">[63]FORMS!#REF!</definedName>
    <definedName name="POVNDRCD" localSheetId="0">[64]FORMS!#REF!</definedName>
    <definedName name="POVNDRCD">[64]FORMS!#REF!</definedName>
    <definedName name="Pre_FID_Development_Costs" localSheetId="0">#REF!</definedName>
    <definedName name="Pre_FID_Development_Costs">#REF!</definedName>
    <definedName name="Premise">'[62]Oil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1">[65]TER2!#REF!</definedName>
    <definedName name="Print_Area_MI" localSheetId="0">[66]TER2!#REF!</definedName>
    <definedName name="Print_Area_MI">[66]TER2!#REF!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1">[13]Delay!#REF!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1">[13]Calculations!#REF!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'[20]prodprof 1'!A$5*('[20]prodprof 1'!A31-'[20]prodprof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1" hidden="1">{#N/A,#N/A,TRUE,"ASSUMPTIONS";#N/A,#N/A,TRUE,"SUMMARY";#N/A,#N/A,TRUE,"PANEL 1";#N/A,#N/A,TRUE,"PANEL 2"}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'[20]prodprof 1'!$F$17</definedName>
    <definedName name="RATEREC" localSheetId="0">#REF!</definedName>
    <definedName name="RATEREC">#REF!</definedName>
    <definedName name="Ratio_disputed_capital_costs_PP_E" localSheetId="0">'[67]DATA INPUT'!#REF!</definedName>
    <definedName name="Ratio_disputed_capital_costs_PP_E">'[67]DATA INPUT'!#REF!</definedName>
    <definedName name="Ratio_disputed_capital_costs_PP_E_Bonga" localSheetId="0">'[67]DATA INPUT'!#REF!</definedName>
    <definedName name="Ratio_disputed_capital_costs_PP_E_Bonga">'[67]DATA INPUT'!#REF!</definedName>
    <definedName name="Ratio_disputed_capital_costs_PP_E_Erha" localSheetId="0">'[67]DATA INPUT'!#REF!</definedName>
    <definedName name="Ratio_disputed_capital_costs_PP_E_Erha">'[67]DATA INPUT'!#REF!</definedName>
    <definedName name="RawData" localSheetId="0">#REF!</definedName>
    <definedName name="RawData">#REF!</definedName>
    <definedName name="ray_shhet" localSheetId="0">'[68]Mapping Fields to AGG node'!$B$3:$B$171</definedName>
    <definedName name="ray_shhet">'[69]Mapping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1" hidden="1">{#N/A,#N/A,FALSE,"COMMON";#N/A,#N/A,FALSE,"HUB";#N/A,#N/A,FALSE,"SUMMARY"}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1">[56]mar!#REF!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1" hidden="1">{#N/A,#N/A,TRUE,"ASSUMPTIONS";#N/A,#N/A,TRUE,"SUMMARY";#N/A,#N/A,TRUE,"PANEL 1";#N/A,#N/A,TRUE,"PANEL 2"}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[37]Contract_Details!$A$2:$A$74</definedName>
    <definedName name="set" localSheetId="0">#REF!</definedName>
    <definedName name="set">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[31]Sheet1!$D$204:$AZ$204</definedName>
    <definedName name="Shell_bonus_recovered">[31]Sheet1!$D$208:$AZ$208</definedName>
    <definedName name="Shell_CAPEX">[31]Sheet1!$D$205:$AZ$205</definedName>
    <definedName name="Shell_capex_recovered">[31]Sheet1!$D$210:$AZ$210</definedName>
    <definedName name="Shell_CF">[31]Sheet1!$D$216:$AZ$216</definedName>
    <definedName name="Shell_cf_rt">[31]Sheet1!$D$218:$AZ$218</definedName>
    <definedName name="Shell_EXPEX">[31]Sheet1!$D$206:$AZ$206</definedName>
    <definedName name="Shell_Expex_recovered">[31]Sheet1!$D$209:$AZ$209</definedName>
    <definedName name="Shell_Expl_reward_gas">[31]Sheet1!$D$213:$AZ$213</definedName>
    <definedName name="Shell_Expl_reward_oil">[31]Sheet1!$D$214:$AZ$214</definedName>
    <definedName name="Shell_Fee">[31]Sheet1!$D$211:$AZ$211</definedName>
    <definedName name="Shell_OP" localSheetId="0">#REF!</definedName>
    <definedName name="Shell_OP">#REF!</definedName>
    <definedName name="Shell_OPEX">[31]Sheet1!$D$207:$AZ$207</definedName>
    <definedName name="Shell_revenue">[31]Sheet1!$D$212:$AZ$212</definedName>
    <definedName name="shell_share">[31]Sheet1!$D$100</definedName>
    <definedName name="Shell_Tax">[31]Sheet1!$D$215:$AZ$215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'[20]prodprof 1'!$B$28</definedName>
    <definedName name="SlopeWE">'[20]prodprof 1'!$C$28</definedName>
    <definedName name="SlopeWH">'[20]prodprof 1'!$D$28</definedName>
    <definedName name="sma">[38]sma!$A$6:$F$19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[70]source!$A$1:$M$833</definedName>
    <definedName name="Start_date" localSheetId="0">#REF!</definedName>
    <definedName name="Start_date">#REF!</definedName>
    <definedName name="STATUS">'[37]BASE DATA'!$A$2:$A$21</definedName>
    <definedName name="Status_Flag">[19]Economics!$F$12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[71]Indicators!$BU$2:$BU$65536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'[37]BASE DATA'!#REF!</definedName>
    <definedName name="SUPPLIERS">'[37]BASE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[31]Sheet1!$D$175:$AZ$175</definedName>
    <definedName name="TAXSUM" localSheetId="0">#REF!</definedName>
    <definedName name="TAXSUM">#REF!</definedName>
    <definedName name="tb">'[51]Reservoir Summary Data'!$B$39</definedName>
    <definedName name="TB_Rate_4.5">'[51]Reservoir Summary Data'!$B$60</definedName>
    <definedName name="TB_Rate_5.5">'[51]Reservoir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1">[72]Full_Year!#REF!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[15]ActivityData!$A$1:$Y$178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1" hidden="1">{#N/A,#N/A,TRUE,"ASSUMPTIONS";#N/A,#N/A,TRUE,"SUMMARY"}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1" hidden="1">{#N/A,#N/A,TRUE,"ASSUMPTIONS";#N/A,#N/A,TRUE,"SUMMARY";#N/A,#N/A,TRUE,"PANEL 1";#N/A,#N/A,TRUE,"PANEL 2"}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1">[13]Calculations!#REF!</definedName>
    <definedName name="type_lookup" localSheetId="0">[14]Calculations!#REF!</definedName>
    <definedName name="type_lookup">[14]Calculations!#REF!</definedName>
    <definedName name="UIG_Strategic_Theme">[12]Indicators!$T$2:$T$65536</definedName>
    <definedName name="UNDUNT" localSheetId="1" hidden="1">{#N/A,#N/A,TRUE,"ASSUMPTIONS";#N/A,#N/A,TRUE,"SUMMARY";#N/A,#N/A,TRUE,"PANEL 1";#N/A,#N/A,TRUE,"PANEL 2"}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1">#REF!</definedName>
    <definedName name="USERDATA" localSheetId="0">#REF!</definedName>
    <definedName name="USERDATA">#REF!</definedName>
    <definedName name="UserNotes" localSheetId="1">#REF!</definedName>
    <definedName name="UserNotes" localSheetId="0">#REF!</definedName>
    <definedName name="UserNotes">#REF!</definedName>
    <definedName name="v" localSheetId="1" hidden="1">{#N/A,#N/A,TRUE,"SUMMARY";#N/A,#N/A,TRUE,"ASSUMPTIONS";#N/A,#N/A,TRUE,"COMMON";#N/A,#N/A,TRUE,"PLATFORM(s)";#N/A,#N/A,TRUE,"FPSO(s)";#N/A,#N/A,TRUE,"FSO(s)"}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'[51]Reservoir Summary Data'!$B$58</definedName>
    <definedName name="Vertical_EGP_Rate_5.5">'[51]Reservoir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'[20]prodprof 1'!$F$18</definedName>
    <definedName name="Well_Type">[75]Engine!$A$24:$A$33</definedName>
    <definedName name="wer" localSheetId="1" hidden="1">{#N/A,#N/A,FALSE,"COMMON";#N/A,#N/A,FALSE,"HUB";#N/A,#N/A,FALSE,"SUMMARY"}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'[37]BASE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1" hidden="1">{#N/A,#N/A,TRUE,"ASSUMPTIONS";#N/A,#N/A,TRUE,"SUMMARY";#N/A,#N/A,TRUE,"PANEL 1";#N/A,#N/A,TRUE,"PANEL 2"}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1" hidden="1">{#N/A,#N/A,FALSE,"COMMON";#N/A,#N/A,FALSE,"HUB";#N/A,#N/A,FALSE,"SUMMARY"}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1">IF('[20]prodprof 1'!XEE1&lt;=CumP,'[20]prodprof 1'!XEE1*GORP,CumP*GORP+('[20]prodprof 1'!XEE1-CumP)*(GORP+('[20]prodprof 1'!XEE1-CumP)*0.5*SlopeG))</definedName>
    <definedName name="wsdcgf" localSheetId="0">IF('[20]prodprof 1'!XEE1&lt;=[0]!CumP,'[20]prodprof 1'!XEE1*[0]!GORP,[0]!CumP*[0]!GORP+('[20]prodprof 1'!XEE1-[0]!CumP)*([0]!GORP+('[20]prodprof 1'!XEE1-[0]!CumP)*0.5*[0]!SlopeG))</definedName>
    <definedName name="wsdcgf">IF('[20]prodprof 1'!XEE1&lt;=CumP,'[20]prodprof 1'!XEE1*GORP,CumP*GORP+('[20]prodprof 1'!XEE1-CumP)*(GORP+('[20]prodprof 1'!XEE1-CumP)*0.5*SlopeG))</definedName>
    <definedName name="WW" localSheetId="0">#REF!</definedName>
    <definedName name="ww">[71]Indicators!$BI$2:$BI$65536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[40]SetUp!$I$1</definedName>
    <definedName name="year">[28]SetUp!$D$3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'[77]Shell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8" i="1" l="1"/>
  <c r="F8" i="1"/>
  <c r="I15" i="3"/>
  <c r="H15" i="3"/>
  <c r="G15" i="3"/>
  <c r="F15" i="3"/>
  <c r="E15" i="3"/>
  <c r="D15" i="3"/>
  <c r="O13" i="3"/>
  <c r="N13" i="3"/>
  <c r="M13" i="3"/>
  <c r="L13" i="3"/>
  <c r="K13" i="3"/>
  <c r="J13" i="3"/>
  <c r="I13" i="3"/>
  <c r="H13" i="3"/>
  <c r="G13" i="3"/>
  <c r="F13" i="3"/>
  <c r="E13" i="3"/>
  <c r="D13" i="3"/>
  <c r="P12" i="3"/>
  <c r="P11" i="3"/>
  <c r="O9" i="3"/>
  <c r="N9" i="3"/>
  <c r="M9" i="3"/>
  <c r="L9" i="3"/>
  <c r="K9" i="3"/>
  <c r="J9" i="3"/>
  <c r="I9" i="3"/>
  <c r="H9" i="3"/>
  <c r="G9" i="3"/>
  <c r="F9" i="3"/>
  <c r="E9" i="3"/>
  <c r="D9" i="3"/>
  <c r="P8" i="3"/>
  <c r="P7" i="3"/>
  <c r="P9" i="3" l="1"/>
  <c r="P13" i="3"/>
  <c r="P15" i="3"/>
  <c r="C24" i="1"/>
  <c r="J15" i="1" l="1"/>
  <c r="J10" i="1"/>
  <c r="J11" i="1" s="1"/>
  <c r="F10" i="1"/>
  <c r="F11" i="1" s="1"/>
  <c r="F12" i="1" s="1"/>
  <c r="C10" i="1"/>
  <c r="C11" i="1" s="1"/>
  <c r="C12" i="1" s="1"/>
  <c r="C6" i="1"/>
  <c r="J12" i="1" l="1"/>
  <c r="J16" i="1" s="1"/>
  <c r="C16" i="1"/>
  <c r="F16" i="1"/>
  <c r="C17" i="1" l="1"/>
  <c r="C19" i="1" s="1"/>
  <c r="C21" i="1" s="1"/>
  <c r="C25" i="1" s="1"/>
  <c r="J17" i="1"/>
  <c r="J19" i="1" s="1"/>
  <c r="J21" i="1" s="1"/>
  <c r="J26" i="1" s="1"/>
  <c r="F17" i="1"/>
  <c r="F19" i="1" s="1"/>
  <c r="F21" i="1" s="1"/>
  <c r="F26" i="1" s="1"/>
</calcChain>
</file>

<file path=xl/sharedStrings.xml><?xml version="1.0" encoding="utf-8"?>
<sst xmlns="http://schemas.openxmlformats.org/spreadsheetml/2006/main" count="91" uniqueCount="60">
  <si>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</si>
  <si>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</si>
  <si>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</si>
  <si>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</si>
  <si>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</si>
  <si>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</si>
  <si>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</si>
  <si>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</si>
  <si>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</si>
  <si>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</si>
  <si>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</si>
  <si>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</si>
  <si>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</si>
  <si>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</si>
  <si>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</si>
  <si>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</si>
  <si>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</si>
  <si>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</si>
  <si>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</si>
  <si>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</si>
  <si>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</si>
  <si>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</si>
  <si>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</si>
  <si>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</si>
  <si>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</si>
  <si>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</si>
  <si>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</si>
  <si>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</si>
  <si>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</si>
  <si>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</si>
  <si>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</si>
  <si>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</si>
  <si>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FCF SS</t>
  </si>
  <si>
    <t>AVG</t>
  </si>
  <si>
    <t>2018 AVG</t>
  </si>
  <si>
    <t>East: SABT</t>
  </si>
  <si>
    <t>West: SABT</t>
  </si>
  <si>
    <t>SUM: SABT CORP.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</si>
  <si>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</si>
  <si>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</si>
  <si>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</si>
  <si>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</si>
  <si>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</si>
  <si>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</si>
  <si>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</si>
  <si>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</si>
  <si>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</si>
  <si>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</si>
  <si>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</si>
  <si>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</si>
  <si>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East: SABW</t>
  </si>
  <si>
    <t>West: SABW</t>
  </si>
  <si>
    <t>SUM: SABW CORP.</t>
  </si>
  <si>
    <t>Circa 30kbbl/d deferment based on 2018 half year data</t>
  </si>
  <si>
    <r>
      <t>Reduction in Mean time to Repair from 14 days to 7 Days by January 2019 will reduce deferment by circa 50% to about 15kbbl/d -</t>
    </r>
    <r>
      <rPr>
        <b/>
        <sz val="11"/>
        <color theme="9"/>
        <rFont val="Calibri"/>
        <family val="2"/>
        <scheme val="minor"/>
      </rPr>
      <t xml:space="preserve"> ACHIEVED</t>
    </r>
  </si>
  <si>
    <t>Further reduction in Mean Tine to Repair from 5 Days to 3.5 Days by July 2019 to further reduce deferment by additional 8% equivalent of 2.4kbbl/d</t>
  </si>
  <si>
    <r>
      <t xml:space="preserve">Further reduction in Mean Tine to Repair from 7 Days to 5 Days by July 2019 to further reduce deferment by additional 10% equivalent of 3kbbl/d - </t>
    </r>
    <r>
      <rPr>
        <sz val="11"/>
        <color theme="9"/>
        <rFont val="Calibri"/>
        <family val="2"/>
        <scheme val="minor"/>
      </rPr>
      <t>ACHIEVED</t>
    </r>
  </si>
  <si>
    <t>Completed</t>
  </si>
  <si>
    <t>Ongoing</t>
  </si>
  <si>
    <t>FCF Impact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</si>
</sst>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[$-409]mmm\-yy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Futura Medium"/>
    </font>
    <font>
      <sz val="11"/>
      <name val="Calibri"/>
      <family val="2"/>
    </font>
    <font>
      <b/>
      <sz val="11"/>
      <color theme="9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</cellStyleXfs>
  <cellXfs count="72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4" fontId="0" fillId="0" borderId="0" xfId="0" applyNumberFormat="1"/>
    <xf numFmtId="0" fontId="5" fillId="0" borderId="0" xfId="0" applyFont="1"/>
    <xf numFmtId="0" fontId="5" fillId="0" borderId="0" xfId="0" applyFont="1" applyFill="1"/>
    <xf numFmtId="0" fontId="1" fillId="0" borderId="0" xfId="3"/>
    <xf numFmtId="0" fontId="1" fillId="0" borderId="7" xfId="3" applyBorder="1" applyAlignment="1">
      <alignment horizontal="center"/>
    </xf>
    <xf numFmtId="0" fontId="1" fillId="6" borderId="8" xfId="3" applyFill="1" applyBorder="1"/>
    <xf numFmtId="168" fontId="1" fillId="0" borderId="9" xfId="3" applyNumberFormat="1" applyBorder="1"/>
    <xf numFmtId="0" fontId="1" fillId="0" borderId="7" xfId="3" applyFont="1" applyFill="1" applyBorder="1" applyAlignment="1">
      <alignment horizontal="center"/>
    </xf>
    <xf numFmtId="0" fontId="1" fillId="6" borderId="10" xfId="3" applyFill="1" applyBorder="1"/>
    <xf numFmtId="1" fontId="1" fillId="0" borderId="11" xfId="3" applyNumberFormat="1" applyBorder="1"/>
    <xf numFmtId="1" fontId="6" fillId="0" borderId="11" xfId="3" applyNumberFormat="1" applyFont="1" applyFill="1" applyBorder="1"/>
    <xf numFmtId="1" fontId="1" fillId="0" borderId="11" xfId="3" applyNumberFormat="1" applyFill="1" applyBorder="1"/>
    <xf numFmtId="1" fontId="1" fillId="0" borderId="12" xfId="3" applyNumberFormat="1" applyBorder="1"/>
    <xf numFmtId="1" fontId="1" fillId="4" borderId="13" xfId="3" applyNumberFormat="1" applyFill="1" applyBorder="1"/>
    <xf numFmtId="1" fontId="1" fillId="4" borderId="10" xfId="3" applyNumberFormat="1" applyFill="1" applyBorder="1"/>
    <xf numFmtId="0" fontId="1" fillId="6" borderId="14" xfId="3" applyFill="1" applyBorder="1"/>
    <xf numFmtId="1" fontId="1" fillId="4" borderId="15" xfId="3" applyNumberFormat="1" applyFill="1" applyBorder="1"/>
    <xf numFmtId="1" fontId="1" fillId="4" borderId="16" xfId="3" applyNumberFormat="1" applyFill="1" applyBorder="1"/>
    <xf numFmtId="1" fontId="1" fillId="4" borderId="14" xfId="3" applyNumberFormat="1" applyFill="1" applyBorder="1"/>
    <xf numFmtId="1" fontId="1" fillId="0" borderId="17" xfId="3" applyNumberFormat="1" applyBorder="1"/>
    <xf numFmtId="1" fontId="1" fillId="0" borderId="9" xfId="3" applyNumberFormat="1" applyBorder="1"/>
    <xf numFmtId="1" fontId="1" fillId="0" borderId="7" xfId="3" applyNumberFormat="1" applyFont="1" applyFill="1" applyBorder="1" applyAlignment="1">
      <alignment horizontal="center"/>
    </xf>
    <xf numFmtId="0" fontId="1" fillId="6" borderId="10" xfId="3" applyFont="1" applyFill="1" applyBorder="1"/>
    <xf numFmtId="1" fontId="7" fillId="0" borderId="0" xfId="0" applyNumberFormat="1" applyFont="1"/>
    <xf numFmtId="1" fontId="8" fillId="0" borderId="0" xfId="0" applyNumberFormat="1" applyFont="1"/>
    <xf numFmtId="1" fontId="1" fillId="4" borderId="8" xfId="3" applyNumberFormat="1" applyFill="1" applyBorder="1"/>
    <xf numFmtId="1" fontId="1" fillId="0" borderId="0" xfId="3" applyNumberFormat="1"/>
    <xf numFmtId="0" fontId="11" fillId="0" borderId="0" xfId="0" applyFont="1"/>
    <xf numFmtId="0" fontId="10" fillId="0" borderId="0" xfId="0" applyFont="1"/>
    <xf numFmtId="0" fontId="0" fillId="0" borderId="18" xfId="0" applyBorder="1"/>
    <xf numFmtId="0" fontId="0" fillId="0" borderId="19" xfId="0" applyBorder="1"/>
    <xf numFmtId="0" fontId="0" fillId="2" borderId="20" xfId="0" applyFill="1" applyBorder="1" applyAlignment="1">
      <alignment horizontal="center" wrapText="1"/>
    </xf>
    <xf numFmtId="0" fontId="0" fillId="0" borderId="21" xfId="0" applyBorder="1"/>
    <xf numFmtId="9" fontId="4" fillId="3" borderId="22" xfId="1" applyNumberFormat="1" applyFont="1" applyFill="1" applyBorder="1"/>
    <xf numFmtId="0" fontId="2" fillId="3" borderId="0" xfId="0" applyFont="1" applyFill="1" applyBorder="1"/>
    <xf numFmtId="164" fontId="0" fillId="0" borderId="23" xfId="0" applyNumberFormat="1" applyBorder="1"/>
    <xf numFmtId="0" fontId="3" fillId="0" borderId="22" xfId="0" applyFont="1" applyBorder="1"/>
    <xf numFmtId="0" fontId="0" fillId="0" borderId="23" xfId="0" applyBorder="1"/>
    <xf numFmtId="3" fontId="0" fillId="0" borderId="0" xfId="0" applyNumberFormat="1" applyBorder="1"/>
    <xf numFmtId="0" fontId="0" fillId="0" borderId="24" xfId="0" applyBorder="1"/>
    <xf numFmtId="0" fontId="0" fillId="0" borderId="22" xfId="0" applyBorder="1"/>
    <xf numFmtId="0" fontId="3" fillId="0" borderId="25" xfId="0" applyFont="1" applyBorder="1"/>
    <xf numFmtId="0" fontId="0" fillId="0" borderId="26" xfId="0" applyBorder="1"/>
    <xf numFmtId="165" fontId="3" fillId="0" borderId="27" xfId="0" applyNumberFormat="1" applyFont="1" applyBorder="1"/>
    <xf numFmtId="0" fontId="0" fillId="0" borderId="28" xfId="0" applyBorder="1"/>
  </cellXfs>
  <cellStyles count="4">
    <cellStyle name="Comma 10 6" xfId="1" xr:uid="{52006BFE-9059-45E3-99D4-20161C221BFD}"/>
    <cellStyle name="Comma 2" xfId="2" xr:uid="{3F92C62A-CD5B-47EB-9B8B-455244283276}"/>
    <cellStyle name="Normal" xfId="0" builtinId="0"/>
    <cellStyle name="Normal 4" xfId="3" xr:uid="{63346048-F296-4B76-9910-8DDE93AB12C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4.xml"/><Relationship Id="rId21" Type="http://schemas.openxmlformats.org/officeDocument/2006/relationships/externalLink" Target="externalLinks/externalLink19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16" Type="http://schemas.openxmlformats.org/officeDocument/2006/relationships/externalLink" Target="externalLinks/externalLink14.xml"/><Relationship Id="rId11" Type="http://schemas.openxmlformats.org/officeDocument/2006/relationships/externalLink" Target="externalLinks/externalLink9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9" Type="http://schemas.openxmlformats.org/officeDocument/2006/relationships/externalLink" Target="externalLinks/externalLink1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37.xml"/><Relationship Id="rId34" Type="http://schemas.openxmlformats.org/officeDocument/2006/relationships/externalLink" Target="externalLinks/externalLink32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7.xml"/><Relationship Id="rId24" Type="http://schemas.openxmlformats.org/officeDocument/2006/relationships/externalLink" Target="externalLinks/externalLink22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66" Type="http://schemas.openxmlformats.org/officeDocument/2006/relationships/externalLink" Target="externalLinks/externalLink6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epcolags002\SNCP_MOD\Projects\Devplan\Evaluations\Indonesia\Bukat%20Evaluation\Bukat_450MMb\qc\Bukat_450_20MMb_20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  <sheetName val="Quantity"/>
      <sheetName val="AWARDED"/>
      <sheetName val="XtelData"/>
      <sheetName val="Summary_Cash_Flow18"/>
      <sheetName val="PV_Table18"/>
      <sheetName val="Expanded_Cash_Flow18"/>
      <sheetName val="Pre-Tax_Cash_Flow18"/>
      <sheetName val="Government_Take_Cash_Flow18"/>
      <sheetName val="Standard_Cash_Flow18"/>
      <sheetName val="Company_Corporation_Tax18"/>
      <sheetName val="Company_Special_Tax18"/>
      <sheetName val="Field_Interests18"/>
      <sheetName val="Company_Offsets18"/>
      <sheetName val="Summary_Valuation18"/>
      <sheetName val="A"/>
      <sheetName val="2005"/>
      <sheetName val="MRFFMS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>
        <row r="3">
          <cell r="C3">
            <v>0.36499999999999999</v>
          </cell>
        </row>
      </sheetData>
      <sheetData sheetId="72">
        <row r="1">
          <cell r="C1" t="str">
            <v>Fortum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3">
          <cell r="C3">
            <v>0.36499999999999999</v>
          </cell>
        </row>
      </sheetData>
      <sheetData sheetId="116">
        <row r="1">
          <cell r="C1" t="str">
            <v>Fortum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>
        <row r="3">
          <cell r="C3">
            <v>0.36499999999999999</v>
          </cell>
        </row>
      </sheetData>
      <sheetData sheetId="127">
        <row r="1">
          <cell r="C1" t="str">
            <v>Fortum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>
        <row r="3">
          <cell r="C3">
            <v>0.36499999999999999</v>
          </cell>
        </row>
      </sheetData>
      <sheetData sheetId="149">
        <row r="1">
          <cell r="C1" t="str">
            <v>Fortum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>
        <row r="3">
          <cell r="C3">
            <v>0.36499999999999999</v>
          </cell>
        </row>
      </sheetData>
      <sheetData sheetId="216" refreshError="1"/>
      <sheetData sheetId="217" refreshError="1"/>
      <sheetData sheetId="218" refreshError="1"/>
      <sheetData sheetId="219">
        <row r="1">
          <cell r="C1" t="str">
            <v>Fortum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Sheet1"/>
      <sheetName val="Group_Coy_PMaster_Data9"/>
      <sheetName val="Automated_Profit_&amp;_Loss9"/>
      <sheetName val="Data_Entry9"/>
      <sheetName val="Assoc_Coy_PMaster_Data9"/>
      <sheetName val="Automated_Balance_Sheet9"/>
      <sheetName val="Data_Entry10"/>
      <sheetName val="Automated_Balance_Sheet10"/>
      <sheetName val="Assoc_Coy_PMaster_Data10"/>
      <sheetName val="Group_Coy_PMaster_Data10"/>
      <sheetName val="Automated_Profit_&amp;_Loss10"/>
      <sheetName val="Automated_Cashflow9"/>
      <sheetName val="Auto_Volumes_and_Supplementary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>
        <row r="6">
          <cell r="D6">
            <v>0</v>
          </cell>
        </row>
      </sheetData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>
        <row r="6">
          <cell r="D6">
            <v>0</v>
          </cell>
        </row>
      </sheetData>
      <sheetData sheetId="38"/>
      <sheetData sheetId="39">
        <row r="6">
          <cell r="D6">
            <v>0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6">
          <cell r="D6">
            <v>0</v>
          </cell>
        </row>
      </sheetData>
      <sheetData sheetId="73">
        <row r="6">
          <cell r="D6">
            <v>0</v>
          </cell>
        </row>
      </sheetData>
      <sheetData sheetId="74">
        <row r="6">
          <cell r="D6">
            <v>0</v>
          </cell>
        </row>
      </sheetData>
      <sheetData sheetId="75">
        <row r="6">
          <cell r="D6">
            <v>0</v>
          </cell>
        </row>
      </sheetData>
      <sheetData sheetId="76"/>
      <sheetData sheetId="77"/>
      <sheetData sheetId="78"/>
      <sheetData sheetId="79"/>
      <sheetData sheetId="80"/>
      <sheetData sheetId="81">
        <row r="6">
          <cell r="D6">
            <v>0</v>
          </cell>
        </row>
      </sheetData>
      <sheetData sheetId="82">
        <row r="6">
          <cell r="D6">
            <v>0</v>
          </cell>
        </row>
      </sheetData>
      <sheetData sheetId="83"/>
      <sheetData sheetId="84">
        <row r="6">
          <cell r="D6">
            <v>0</v>
          </cell>
        </row>
      </sheetData>
      <sheetData sheetId="85">
        <row r="6">
          <cell r="D6">
            <v>0</v>
          </cell>
        </row>
      </sheetData>
      <sheetData sheetId="86"/>
      <sheetData sheetId="8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  <sheetName val="WaterfallChart"/>
      <sheetName val="itemized_cost11"/>
      <sheetName val="Dropdown_Lists11"/>
      <sheetName val="Proof_of_Tax_-_OUTPUT_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/>
      <sheetData sheetId="42"/>
      <sheetData sheetId="4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"/>
      <sheetName val="WNL_(2)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  <sheetName val="D"/>
      <sheetName val="PRICES"/>
      <sheetName val="Computer Stationery"/>
      <sheetName val="Nine02"/>
      <sheetName val="Nine01"/>
      <sheetName val="DATABASE"/>
      <sheetName val="2006_FA_SCHEDULE41"/>
      <sheetName val="Report_Summary41"/>
      <sheetName val="Pension_Report41"/>
      <sheetName val="TOTAL_Qtrly_Incentive40"/>
      <sheetName val="Control_Panel40"/>
      <sheetName val="WNL_(2)40"/>
      <sheetName val="TB_Jun0440"/>
      <sheetName val="Projects_numbers40"/>
      <sheetName val="2006_FA_SCHEDULE43"/>
      <sheetName val="Report_Summary43"/>
      <sheetName val="Pension_Report43"/>
      <sheetName val="TOTAL_Qtrly_Incentive42"/>
      <sheetName val="Control_Panel42"/>
      <sheetName val="WNL_(2)42"/>
      <sheetName val="TB_Jun0442"/>
      <sheetName val="Projects_numbers42"/>
      <sheetName val="2006_FA_SCHEDULE42"/>
      <sheetName val="Report_Summary42"/>
      <sheetName val="Pension_Report42"/>
      <sheetName val="TOTAL_Qtrly_Incentive41"/>
      <sheetName val="Control_Panel41"/>
      <sheetName val="WNL_(2)41"/>
      <sheetName val="TB_Jun0441"/>
      <sheetName val="Projects_numbers41"/>
      <sheetName val="2006_FA_SCHEDULE44"/>
      <sheetName val="Report_Summary44"/>
      <sheetName val="Pension_Report44"/>
      <sheetName val="TOTAL_Qtrly_Incentive43"/>
      <sheetName val="Control_Panel43"/>
      <sheetName val="WNL_(2)43"/>
      <sheetName val="TB_Jun0443"/>
      <sheetName val="Projects_numbers43"/>
      <sheetName val="2006_FA_SCHEDULE45"/>
      <sheetName val="Report_Summary45"/>
      <sheetName val="Pension_Report45"/>
      <sheetName val="TOTAL_Qtrly_Incentive44"/>
      <sheetName val="Control_Panel44"/>
      <sheetName val="WNL_(2)44"/>
      <sheetName val="TB_Jun0444"/>
      <sheetName val="Projects_numbers44"/>
      <sheetName val="2006_FA_SCHEDULE46"/>
      <sheetName val="Report_Summary46"/>
      <sheetName val="Pension_Report46"/>
      <sheetName val="TOTAL_Qtrly_Incentive45"/>
      <sheetName val="Control_Panel45"/>
      <sheetName val="WNL_(2)45"/>
      <sheetName val="TB_Jun0445"/>
      <sheetName val="Projects_numbers45"/>
      <sheetName val="2006_FA_SCHEDULE47"/>
      <sheetName val="Report_Summary47"/>
      <sheetName val="Pension_Report47"/>
      <sheetName val="TOTAL_Qtrly_Incentive46"/>
      <sheetName val="Control_Panel46"/>
      <sheetName val="WNL_(2)46"/>
      <sheetName val="TB_Jun0446"/>
      <sheetName val="Projects_numbers46"/>
      <sheetName val="2006_FA_SCHEDULE48"/>
      <sheetName val="Report_Summary48"/>
      <sheetName val="Pension_Report48"/>
      <sheetName val="TOTAL_Qtrly_Incentive47"/>
      <sheetName val="Control_Panel47"/>
      <sheetName val="WNL_(2)47"/>
      <sheetName val="TB_Jun0447"/>
      <sheetName val="Projects_numbers47"/>
      <sheetName val="2006_FA_SCHEDULE49"/>
      <sheetName val="Report_Summary49"/>
      <sheetName val="Pension_Report49"/>
      <sheetName val="TOTAL_Qtrly_Incentive48"/>
      <sheetName val="Control_Panel48"/>
      <sheetName val="WNL_(2)48"/>
      <sheetName val="TB_Jun0448"/>
      <sheetName val="Projects_numbers48"/>
      <sheetName val="2006_FA_SCHEDULE50"/>
      <sheetName val="Report_Summary50"/>
      <sheetName val="Pension_Report50"/>
      <sheetName val="TOTAL_Qtrly_Incentive49"/>
      <sheetName val="Control_Panel49"/>
      <sheetName val="WNL_(2)49"/>
      <sheetName val="TB_Jun0449"/>
      <sheetName val="Projects_numbers49"/>
      <sheetName val="OLDFILE"/>
      <sheetName val="NEWFILE"/>
      <sheetName val="GB Intang P12"/>
      <sheetName val="OS"/>
      <sheetName val="Configs"/>
      <sheetName val="KFI"/>
      <sheetName val="Trial balance - raw"/>
      <sheetName val="FR"/>
      <sheetName val="GL"/>
      <sheetName val="SCOA"/>
      <sheetName val="BEACH"/>
      <sheetName val="[NEWTY.XLS]Module1\"/>
      <sheetName val="[NEWTY.XLS][NEWTY.XLS]Module1\"/>
      <sheetName val="Reason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  <sheetName val="OPEX_Forecast_Inputs11"/>
      <sheetName val="Comments_-_Inputs11"/>
      <sheetName val="Comments_-_Assumptions11"/>
      <sheetName val="D_T,Equip_&amp;Chem__Calculations11"/>
      <sheetName val="Prod__Function_Calculations11"/>
      <sheetName val="Labor_Dist__Calculations_11"/>
      <sheetName val="S_S_DL&amp;F11"/>
      <sheetName val="Surf_DL&amp;F11"/>
      <sheetName val="Chemical_Summary11"/>
      <sheetName val="Opex_Summary11"/>
      <sheetName val="Chemical_Summary_(2)11"/>
      <sheetName val="Labor_Dist__Calculations_Old11"/>
      <sheetName val="OPEX_Forecast_Inputs_Old11"/>
      <sheetName val="Assumptions_(2)11"/>
      <sheetName val="PEEP-Report_211"/>
      <sheetName val="PEEP-Report_311"/>
      <sheetName val="PEEP-Report_411"/>
      <sheetName val="PEEP-Report_511"/>
      <sheetName val="D_T,Equip_&amp;Chem_Inputs11"/>
      <sheetName val="PEEP-Report_611"/>
      <sheetName val="Catagory_Definition11"/>
      <sheetName val="SURFACE_OIL_WELL_D_T_CALCULAT11"/>
      <sheetName val="SURFACE_OIL_WELL_D_T_DATA11"/>
      <sheetName val="SURFACE_GAS_WELL_D_T_CALCULAT11"/>
      <sheetName val="SURFACE_GAS_WELL_D_T_DATA11"/>
      <sheetName val="SURFACE_WATER_INJECT_D_T_CALC11"/>
      <sheetName val="SURFACE_WATER_INJECT_D_T_DATA11"/>
      <sheetName val="SURFACE_GAS_INJECT_D_T_CALC11"/>
      <sheetName val="SURFACE_GAS_INJECT_D_T_DATA11"/>
      <sheetName val="SUBSEA_OIL_WELL_D_T_CALCULATO11"/>
      <sheetName val="SUBSEA_OIL_WELL_D_T_DATA11"/>
      <sheetName val="SUBSEA_GAS_WELL_D_T_CALCULATO11"/>
      <sheetName val="SUBSEA_GAS_WELL_D_T_DATA11"/>
      <sheetName val="SUBSEA_WATER_INJECT_D_T_CALC11"/>
      <sheetName val="SUBSEA_WATER_INJECT_D_T_DATA11"/>
      <sheetName val="SUBSEA_GAS_INJECT_D_T_CALC11"/>
      <sheetName val="SUBSEA_GAS_INJECT_D_T_DATA11"/>
      <sheetName val="Assumptions_(old)11"/>
      <sheetName val="Staffing_Schedule11"/>
      <sheetName val="Summary_Cash_Flow11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>
        <row r="2">
          <cell r="A2" t="str">
            <v>Ark Towers Facilities Mtce &amp; Tea services</v>
          </cell>
        </row>
      </sheetData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>
        <row r="2">
          <cell r="A2" t="str">
            <v>Ark Towers Facilities Mtce &amp; Tea services</v>
          </cell>
        </row>
      </sheetData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  <sheetName val="Parameters"/>
      <sheetName val="Summary Cash Flow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  <sheetData sheetId="96" refreshError="1"/>
      <sheetData sheetId="9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Accruals 2002 Dec"/>
      <sheetName val="BALSHEET TEMPLATE"/>
      <sheetName val="LCY BALSHEET WKS"/>
      <sheetName val="POM-AFE"/>
      <sheetName val="values"/>
      <sheetName val="do not Delete"/>
      <sheetName val="1997"/>
      <sheetName val="Overhead Summary"/>
      <sheetName val="Eng Rate Summary (Primary)"/>
      <sheetName val="NGL OPEX"/>
      <sheetName val="Codes"/>
      <sheetName val="Final"/>
      <sheetName val="Sheet6"/>
      <sheetName val="Rat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>
        <row r="1">
          <cell r="A1" t="str">
            <v>Short Item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  <sheetName val="AFE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  <sheetName val="Weather_&amp;_NPT_Application17"/>
      <sheetName val="DATA_INPUT17"/>
      <sheetName val="Mapping_Fields_to_AGG_node17"/>
      <sheetName val="TREND_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Econ"/>
      <sheetName val="HWPF Summary"/>
      <sheetName val="Options"/>
      <sheetName val="CES Data"/>
      <sheetName val="Qty"/>
      <sheetName val="prodprof 1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  <sheetName val="SEC Appendix 2.31"/>
      <sheetName val="HWPF_Summary17"/>
      <sheetName val="CES_Data17"/>
      <sheetName val="Mooring_plus_T&amp;I17"/>
      <sheetName val="Bonga_PSE1a17"/>
      <sheetName val="Expl1_(1)17"/>
      <sheetName val="Apdix_2_170"/>
      <sheetName val="Apdix_2_265"/>
      <sheetName val="Apdix_2_317"/>
      <sheetName val="Apdix_2_417"/>
      <sheetName val="Apdix_2_517"/>
      <sheetName val="Apdix2_6B17"/>
      <sheetName val="Apdix2_6C17"/>
      <sheetName val="Apdix_2_617"/>
      <sheetName val="Apdix_2_717"/>
      <sheetName val="Apdix_2_817"/>
      <sheetName val="Apdix_2_917"/>
      <sheetName val="Apdix_2_1017"/>
      <sheetName val="_Apdix_2_1117"/>
      <sheetName val="Apdix_2_1217"/>
      <sheetName val="Apdix_2_1317"/>
      <sheetName val="Apdix_2_1417"/>
      <sheetName val="Apdix_2_1517"/>
      <sheetName val="Apdix_2_1617"/>
      <sheetName val="Apdix_2_1717"/>
      <sheetName val="Apdix_2_1817"/>
      <sheetName val="Apdix_2_1917"/>
      <sheetName val="Apdix_2_2017"/>
      <sheetName val="Apdix_2_2120"/>
      <sheetName val="Apdix_2_2218"/>
      <sheetName val="Apdix_2_2317"/>
      <sheetName val="Apdix_2_2417"/>
      <sheetName val="Apdix_2_2517"/>
      <sheetName val="Apdix_2_26_SECURITY17"/>
      <sheetName val="Apdix_2_2717"/>
      <sheetName val="Apdix_2_2817"/>
      <sheetName val="Apdix_3_117"/>
      <sheetName val="Apdix_3_217"/>
      <sheetName val="Apdix_3_317"/>
      <sheetName val="Apdix_3_417"/>
      <sheetName val="Apdix_3_517"/>
      <sheetName val="Apdix_3_617"/>
      <sheetName val="Apdix_3_717"/>
      <sheetName val="Apdix_3_817"/>
      <sheetName val="Apdix_3_917"/>
      <sheetName val="Extra_Revenue_Generation17"/>
      <sheetName val="expanded_capex_sign_off17"/>
      <sheetName val="Sign-off_Sheet_Capex17"/>
      <sheetName val="with_2014_actual17"/>
      <sheetName val="Sign-off_Sheet17"/>
      <sheetName val="Sign-off_Opex_with_painting17"/>
      <sheetName val="Sign-off_Opex17"/>
      <sheetName val="Opex_-_Topsides_(4120_01)17"/>
      <sheetName val="Opex_-_Subsea_&amp;_pipel_(4120_017"/>
      <sheetName val="Other_Opex_(4140_02)17"/>
      <sheetName val="FPSO_Ops_-_additional17"/>
      <sheetName val="Functions_Description17"/>
      <sheetName val="2016_CAPEX14"/>
      <sheetName val="2016_MEJs14"/>
      <sheetName val="Notes_4_(IFRS_7)"/>
      <sheetName val="Notes_5-13"/>
      <sheetName val="Notes_15-end"/>
      <sheetName val="5years_summary"/>
      <sheetName val="Journal_entries"/>
      <sheetName val="Group_TB"/>
      <sheetName val="Input"/>
      <sheetName val="Account Group"/>
      <sheetName val="Exception Accounts"/>
      <sheetName val="AJEs"/>
      <sheetName val="USFS"/>
      <sheetName val="Control"/>
      <sheetName val="TB"/>
      <sheetName val="Notes Summary"/>
      <sheetName val="Profit and Loss"/>
      <sheetName val="Balance Sheet"/>
      <sheetName val="ADD_BS"/>
      <sheetName val="ADD_PL"/>
      <sheetName val="Add_SHE"/>
      <sheetName val="ADD_CF"/>
      <sheetName val="CF Workings"/>
      <sheetName val="BS"/>
      <sheetName val="PL"/>
      <sheetName val="Add_Note 5 PPE"/>
      <sheetName val="Handover"/>
      <sheetName val="ADD_NOTES"/>
      <sheetName val="Add_Note 15 RPT"/>
      <sheetName val="Add_ Note 21 FI"/>
      <sheetName val="Summary RPT"/>
      <sheetName val="Add_5-year summary"/>
      <sheetName val="Add_Note 15.1Term Loan"/>
      <sheetName val="Note 8 DTA"/>
      <sheetName val="Note 28 Income Tax"/>
      <sheetName val="Add_Note 18 Pension"/>
      <sheetName val="Note 28"/>
      <sheetName val="Add_Note 6 Intangibles"/>
      <sheetName val="Note 7 Other NCA"/>
      <sheetName val="Note 9 Inventories"/>
      <sheetName val="Note 9.1 Goods in transit"/>
      <sheetName val="Note 10 Trade and other AR"/>
      <sheetName val="Note 10.2 Staff debtors"/>
      <sheetName val="Note 11 Other assets"/>
      <sheetName val="Note 12 Cash and CE"/>
      <sheetName val="Note 13 Trade and other AP"/>
      <sheetName val="Note 16 Share capital"/>
      <sheetName val="Note 17 Other equity"/>
      <sheetName val="Add_Note 17.1 Share-Based"/>
      <sheetName val="Note 24 Cost of sales"/>
      <sheetName val="Note 26 Net interest exp"/>
      <sheetName val="Note 27 Other gains"/>
      <sheetName val="Note Investment income"/>
      <sheetName val="NoteName Lookup"/>
      <sheetName val="RPT_Due to From FY1516"/>
      <sheetName val="RPTDownloadDue"/>
      <sheetName val="Linked to BSPL Template"/>
      <sheetName val="Balance Sheet (2)"/>
      <sheetName val="Profit and Loss (2)"/>
      <sheetName val="Share Based Compensation"/>
      <sheetName val="Other Assets"/>
      <sheetName val="Retained Earnings"/>
      <sheetName val="Contingencies"/>
      <sheetName val="Auditor's Remuneration"/>
      <sheetName val="Director's Remuneration"/>
      <sheetName val="Loans and Advances"/>
      <sheetName val="Leases"/>
      <sheetName val="Income Taxes (BS)"/>
      <sheetName val="Income Taxes (PL)"/>
      <sheetName val="Defined Benefits Plan"/>
      <sheetName val="Hardcodes"/>
      <sheetName val="Provisions"/>
      <sheetName val="Note 28 Income Taxes"/>
      <sheetName val="CF"/>
      <sheetName val="SHE"/>
      <sheetName val="RPTDownloadNature"/>
      <sheetName val="CIT TET &amp; IT"/>
      <sheetName val="CA Summ"/>
      <sheetName val="C.A Comp"/>
      <sheetName val="CIT - Comparisons"/>
      <sheetName val="VAT"/>
      <sheetName val="VAT filings"/>
      <sheetName val="VAT remittance"/>
      <sheetName val="WHT Summary"/>
      <sheetName val="Cover page WHT FIRS NGN"/>
      <sheetName val="WHT NGN_FIRS"/>
      <sheetName val="Cover page WHT LIRS NGN "/>
      <sheetName val="WHT NGN_LIRS"/>
      <sheetName val="PAYE &amp; EMP Related Taxes"/>
      <sheetName val="PAYE (2)"/>
      <sheetName val="Pension Comp"/>
      <sheetName val="Pension remittances"/>
      <sheetName val="NSITF remit"/>
      <sheetName val="ITF Comp"/>
      <sheetName val="NITDEF"/>
      <sheetName val="ASHAKA P&amp;L"/>
      <sheetName val="Consolidated Financials_NIG"/>
      <sheetName val="Elimination"/>
      <sheetName val="Ashaka"/>
      <sheetName val="TB-WAPCO"/>
      <sheetName val="UNICEM "/>
      <sheetName val="UNICEM P&amp;L"/>
      <sheetName val="RMX"/>
      <sheetName val="AGG"/>
      <sheetName val="ATLAS"/>
      <sheetName val="WAPCO"/>
      <sheetName val="SFP CODES"/>
      <sheetName val="Energy"/>
      <sheetName val="ECH IS"/>
      <sheetName val="ECH BS"/>
      <sheetName val="NCH IS"/>
      <sheetName val="NCH SFP"/>
      <sheetName val="Consolidated SFP"/>
      <sheetName val="P&amp;L CODES"/>
      <sheetName val="19-23"/>
      <sheetName val="LSA EQUITY RECON"/>
      <sheetName val="SFP (2)"/>
      <sheetName val="IS (2)"/>
      <sheetName val="Audit Journals"/>
      <sheetName val="COVER PAGE"/>
      <sheetName val="ToC."/>
      <sheetName val="Consol Adj (2)"/>
      <sheetName val="TOC1"/>
      <sheetName val="CJEs"/>
      <sheetName val="Corporation IFRS TB "/>
      <sheetName val="Corporation IFRS TB  (Summary)"/>
      <sheetName val="SPL"/>
      <sheetName val="SFP"/>
      <sheetName val="TOC"/>
      <sheetName val="SCIE (2)"/>
      <sheetName val="SCF (2)"/>
      <sheetName val="CF Wrk Parent"/>
      <sheetName val="CF Wrk Group"/>
      <sheetName val="Accting Policies"/>
      <sheetName val="CONSOL. EQUITY"/>
      <sheetName val="CONSOL PPE&amp;INTAG"/>
      <sheetName val="CONSOL. ADJUST. (4)"/>
      <sheetName val="CONSOL. ADJUST. (5)"/>
      <sheetName val="CONSOL. ADJUST."/>
      <sheetName val="CONSOL. ADJUST. (3)"/>
      <sheetName val="CONSOL. ADJUST. (2)"/>
      <sheetName val="4-7(SPL)"/>
      <sheetName val="8-11(SPL)"/>
      <sheetName val="12-14.2(SPL)"/>
      <sheetName val="14.3-15 (SPL)"/>
      <sheetName val="16-23(SFP)A"/>
      <sheetName val="24-28(SFP)A"/>
      <sheetName val="Note 27"/>
      <sheetName val="29 (SFP)A1 (2)"/>
      <sheetName val="29 (SFP)A2"/>
      <sheetName val="30-35.2(SFP)A"/>
      <sheetName val="36-38(SFP)L&amp;E"/>
      <sheetName val="40 (FV)NW."/>
      <sheetName val="41 (Risk Qual)-update"/>
      <sheetName val="42 (credit)"/>
      <sheetName val="43 (Liquidity)"/>
      <sheetName val="44.1 (Market)"/>
      <sheetName val="44.2 (Market Cont'd)"/>
      <sheetName val="45.1 (Maturity Analysis)"/>
      <sheetName val="45.2 (FI by category)"/>
      <sheetName val="Additional CF"/>
      <sheetName val="48 (OTHERS)"/>
      <sheetName val="Financial summary (Grp)"/>
      <sheetName val="Financial summary (Parent)"/>
      <sheetName val=" JE"/>
      <sheetName val="CONSOL. NOTES"/>
      <sheetName val="Consol Adj"/>
      <sheetName val="2014 JE (2)"/>
      <sheetName val="prodprof_118"/>
      <sheetName val="Bond"/>
      <sheetName val="Treasury Bill"/>
      <sheetName val="Term deposit Local"/>
      <sheetName val="CFA Term Deposit"/>
      <sheetName val="USD Term deposit"/>
      <sheetName val="TND Deposit"/>
      <sheetName val="Rent Schedule"/>
      <sheetName val="Statutory Deposit"/>
      <sheetName val="Equity Trading"/>
      <sheetName val="Bond trading"/>
      <sheetName val="Sept 2017 Inv JV"/>
      <sheetName val="2017 Investment Income Budg2"/>
      <sheetName val="Sheet3"/>
      <sheetName val="Instructions and Scoping"/>
      <sheetName val="1A General Information"/>
      <sheetName val="1B General Information_CCIC"/>
      <sheetName val="1C General Information_CCEC"/>
      <sheetName val="2 Initial procedures"/>
      <sheetName val="3 Test Counts"/>
      <sheetName val="3I Cycle count"/>
      <sheetName val="3A Sheet to Floor Template RM"/>
      <sheetName val="3B Sheet to Floor Template WIP"/>
      <sheetName val="3C Sheet to Floor Template FG"/>
      <sheetName val="3D Sheet to Floor Template OTH"/>
      <sheetName val="3E  Floor to Sheet Template RM"/>
      <sheetName val="3F Floor to Sheet Template WIP"/>
      <sheetName val="3G Floor to Sheet Template FG"/>
      <sheetName val="3H Floor to Sheet Template OTH"/>
      <sheetName val="3J Cycle Count Completeness"/>
      <sheetName val="3K Cut off information"/>
      <sheetName val="3L Cut off"/>
      <sheetName val="4 Tag Sheet Summary"/>
      <sheetName val="4A Overall Conclusions"/>
      <sheetName val="REGTP"/>
      <sheetName val="SYS WKST"/>
      <sheetName val="FA&amp;Depreciation balance 2017"/>
      <sheetName val="Movement FA&amp;Depreciation 2017"/>
      <sheetName val="2017 PPE"/>
      <sheetName val="FA&amp;Deprec adjustments 2017"/>
      <sheetName val="손익분석"/>
      <sheetName val="Index"/>
      <sheetName val="Par of Dir"/>
      <sheetName val="Dir report"/>
      <sheetName val="Dir resp"/>
      <sheetName val="P or L"/>
      <sheetName val="Stmt FP"/>
      <sheetName val="Stmt CIE"/>
      <sheetName val="Stmt CF"/>
      <sheetName val="Notes 1- 3 (Acc policies)"/>
      <sheetName val="Notes"/>
      <sheetName val="5-year summary"/>
      <sheetName val="Sensitvity"/>
      <sheetName val="TB 2018"/>
      <sheetName val="Adjustments"/>
      <sheetName val="RE Reconciliation Summary"/>
      <sheetName val="A1"/>
      <sheetName val="B"/>
      <sheetName val="Cost Data Chrono"/>
      <sheetName val="AW"/>
      <sheetName val="RSG"/>
      <sheetName val="All Securities"/>
      <sheetName val="Names"/>
      <sheetName val="Data Sheet"/>
      <sheetName val="PRY DATA"/>
      <sheetName val="GRP"/>
      <sheetName val="Bank Data"/>
      <sheetName val="Summary Rev Build"/>
      <sheetName val="Adoption Assumptions"/>
      <sheetName val="Debit Offering Assumptions"/>
      <sheetName val="HWPF_Summary18"/>
      <sheetName val="CES_Data18"/>
      <sheetName val="prodprof_119"/>
      <sheetName val="Mooring_plus_T&amp;I18"/>
      <sheetName val="Bonga_PSE1a18"/>
      <sheetName val="Expl1_(1)18"/>
      <sheetName val="Apdix_2_180"/>
      <sheetName val="Apdix_2_266"/>
      <sheetName val="Apdix_2_318"/>
      <sheetName val="Apdix_2_418"/>
      <sheetName val="Apdix_2_518"/>
      <sheetName val="Apdix2_6B18"/>
      <sheetName val="Apdix2_6C18"/>
      <sheetName val="Apdix_2_618"/>
      <sheetName val="Apdix_2_718"/>
      <sheetName val="Apdix_2_818"/>
      <sheetName val="Apdix_2_918"/>
      <sheetName val="Apdix_2_1018"/>
      <sheetName val="_Apdix_2_1118"/>
      <sheetName val="Apdix_2_1218"/>
      <sheetName val="Apdix_2_1318"/>
      <sheetName val="Apdix_2_1418"/>
      <sheetName val="Apdix_2_1518"/>
      <sheetName val="Apdix_2_1618"/>
      <sheetName val="Apdix_2_1718"/>
      <sheetName val="Apdix_2_1818"/>
      <sheetName val="Apdix_2_1918"/>
      <sheetName val="Apdix_2_2018"/>
      <sheetName val="Apdix_2_2121"/>
      <sheetName val="Apdix_2_2219"/>
      <sheetName val="Apdix_2_2318"/>
      <sheetName val="Apdix_2_2418"/>
      <sheetName val="Apdix_2_2518"/>
      <sheetName val="Apdix_2_26_SECURITY18"/>
      <sheetName val="Apdix_2_2718"/>
      <sheetName val="Apdix_2_2818"/>
      <sheetName val="Apdix_3_118"/>
      <sheetName val="Apdix_3_218"/>
      <sheetName val="Apdix_3_318"/>
      <sheetName val="Apdix_3_418"/>
      <sheetName val="Apdix_3_518"/>
      <sheetName val="Apdix_3_618"/>
      <sheetName val="Apdix_3_718"/>
      <sheetName val="Apdix_3_818"/>
      <sheetName val="Apdix_3_918"/>
      <sheetName val="Extra_Revenue_Generation18"/>
      <sheetName val="expanded_capex_sign_off18"/>
      <sheetName val="Sign-off_Sheet_Capex18"/>
      <sheetName val="with_2014_actual18"/>
      <sheetName val="Sign-off_Sheet18"/>
      <sheetName val="Sign-off_Opex_with_painting18"/>
      <sheetName val="Sign-off_Opex18"/>
      <sheetName val="Opex_-_Topsides_(4120_01)18"/>
      <sheetName val="Opex_-_Subsea_&amp;_pipel_(4120_018"/>
      <sheetName val="Other_Opex_(4140_02)18"/>
      <sheetName val="FPSO_Ops_-_additional18"/>
      <sheetName val="Functions_Description18"/>
      <sheetName val="2016_CAPEX15"/>
      <sheetName val="2016_MEJs15"/>
      <sheetName val="Notes_4_(IFRS_7)1"/>
      <sheetName val="Notes_5-131"/>
      <sheetName val="Notes_15-end1"/>
      <sheetName val="5years_summary1"/>
      <sheetName val="Journal_entries1"/>
      <sheetName val="Group_TB1"/>
      <sheetName val="SEC_Appendix_2_31"/>
      <sheetName val="Account_Group"/>
      <sheetName val="Exception_Accounts"/>
      <sheetName val="Notes_Summary"/>
      <sheetName val="Profit_and_Loss"/>
      <sheetName val="Balance_Sheet"/>
      <sheetName val="CF_Workings"/>
      <sheetName val="Add_Note_5_PPE"/>
      <sheetName val="Add_Note_15_RPT"/>
      <sheetName val="Add__Note_21_FI"/>
      <sheetName val="Summary_RPT"/>
      <sheetName val="Add_5-year_summary"/>
      <sheetName val="Add_Note_15_1Term_Loan"/>
      <sheetName val="Note_8_DTA"/>
      <sheetName val="Note_28_Income_Tax"/>
      <sheetName val="Add_Note_18_Pension"/>
      <sheetName val="Note_28"/>
      <sheetName val="Add_Note_6_Intangibles"/>
      <sheetName val="Note_7_Other_NCA"/>
      <sheetName val="Note_9_Inventories"/>
      <sheetName val="Note_9_1_Goods_in_transit"/>
      <sheetName val="Note_10_Trade_and_other_AR"/>
      <sheetName val="Note_10_2_Staff_debtors"/>
      <sheetName val="Note_11_Other_assets"/>
      <sheetName val="Note_12_Cash_and_CE"/>
      <sheetName val="Note_13_Trade_and_other_AP"/>
      <sheetName val="Note_16_Share_capital"/>
      <sheetName val="Note_17_Other_equity"/>
      <sheetName val="Add_Note_17_1_Share-Based"/>
      <sheetName val="Note_24_Cost_of_sales"/>
      <sheetName val="Note_26_Net_interest_exp"/>
      <sheetName val="Note_27_Other_gains"/>
      <sheetName val="Note_Investment_income"/>
      <sheetName val="NoteName_Lookup"/>
      <sheetName val="RPT_Due_to_From_FY1516"/>
      <sheetName val="Linked_to_BSPL_Template"/>
      <sheetName val="Balance_Sheet_(2)"/>
      <sheetName val="Profit_and_Loss_(2)"/>
      <sheetName val="Share_Based_Compensation"/>
      <sheetName val="Other_Assets"/>
      <sheetName val="Retained_Earnings"/>
      <sheetName val="Auditor's_Remuneration"/>
      <sheetName val="Director's_Remuneration"/>
      <sheetName val="Loans_and_Advances"/>
      <sheetName val="Income_Taxes_(BS)"/>
      <sheetName val="Income_Taxes_(PL)"/>
      <sheetName val="Defined_Benefits_Plan"/>
      <sheetName val="Note_28_Income_Taxes"/>
      <sheetName val="CIT_TET_&amp;_IT"/>
      <sheetName val="CA_Summ"/>
      <sheetName val="C_A_Comp"/>
      <sheetName val="CIT_-_Comparisons"/>
      <sheetName val="VAT_filings"/>
      <sheetName val="VAT_remittance"/>
      <sheetName val="WHT_Summary"/>
      <sheetName val="Cover_page_WHT_FIRS_NGN"/>
      <sheetName val="WHT_NGN_FIRS"/>
      <sheetName val="Cover_page_WHT_LIRS_NGN_"/>
      <sheetName val="WHT_NGN_LIRS"/>
      <sheetName val="PAYE_&amp;_EMP_Related_Taxes"/>
      <sheetName val="PAYE_(2)"/>
      <sheetName val="Pension_Comp"/>
      <sheetName val="Pension_remittances"/>
      <sheetName val="NSITF_remit"/>
      <sheetName val="ITF_Comp"/>
      <sheetName val="ASHAKA_P&amp;L"/>
      <sheetName val="Consolidated_Financials_NIG"/>
      <sheetName val="UNICEM_"/>
      <sheetName val="UNICEM_P&amp;L"/>
      <sheetName val="SFP_CODES"/>
      <sheetName val="ECH_IS"/>
      <sheetName val="ECH_BS"/>
      <sheetName val="NCH_IS"/>
      <sheetName val="NCH_SFP"/>
      <sheetName val="Consolidated_SFP"/>
      <sheetName val="P&amp;L_CODES"/>
      <sheetName val="LSA_EQUITY_RECON"/>
      <sheetName val="SFP_(2)"/>
      <sheetName val="IS_(2)"/>
      <sheetName val="Audit_Journals"/>
      <sheetName val="COVER_PAGE"/>
      <sheetName val="ToC_"/>
      <sheetName val="Consol_Adj_(2)"/>
      <sheetName val="Corporation_IFRS_TB_"/>
      <sheetName val="Corporation_IFRS_TB__(Summary)"/>
      <sheetName val="SCIE_(2)"/>
      <sheetName val="SCF_(2)"/>
      <sheetName val="CF_Wrk_Parent"/>
      <sheetName val="CF_Wrk_Group"/>
      <sheetName val="Accting_Policies"/>
      <sheetName val="CONSOL__EQUITY"/>
      <sheetName val="CONSOL_PPE&amp;INTAG"/>
      <sheetName val="CONSOL__ADJUST__(4)"/>
      <sheetName val="CONSOL__ADJUST__(5)"/>
      <sheetName val="CONSOL__ADJUST_"/>
      <sheetName val="CONSOL__ADJUST__(3)"/>
      <sheetName val="CONSOL__ADJUST__(2)"/>
      <sheetName val="12-14_2(SPL)"/>
      <sheetName val="14_3-15_(SPL)"/>
      <sheetName val="Note_27"/>
      <sheetName val="29_(SFP)A1_(2)"/>
      <sheetName val="29_(SFP)A2"/>
      <sheetName val="30-35_2(SFP)A"/>
      <sheetName val="40_(FV)NW_"/>
      <sheetName val="41_(Risk_Qual)-update"/>
      <sheetName val="42_(credit)"/>
      <sheetName val="43_(Liquidity)"/>
      <sheetName val="44_1_(Market)"/>
      <sheetName val="44_2_(Market_Cont'd)"/>
      <sheetName val="45_1_(Maturity_Analysis)"/>
      <sheetName val="45_2_(FI_by_category)"/>
      <sheetName val="Additional_CF"/>
      <sheetName val="48_(OTHERS)"/>
      <sheetName val="Financial_summary_(Grp)"/>
      <sheetName val="Financial_summary_(Parent)"/>
      <sheetName val="_JE"/>
      <sheetName val="CONSOL__NOTES"/>
      <sheetName val="Consol_Adj"/>
      <sheetName val="2014_JE_(2)"/>
      <sheetName val="Lead TB"/>
      <sheetName val="Prior year TB"/>
      <sheetName val="IFRS D- tax"/>
      <sheetName val="Treasury_Bill"/>
      <sheetName val="Term_deposit_Local"/>
      <sheetName val="CFA_Term_Deposit"/>
      <sheetName val="USD_Term_deposit"/>
      <sheetName val="TND_Deposit"/>
      <sheetName val="Rent_Schedule"/>
      <sheetName val="Statutory_Deposit"/>
      <sheetName val="Equity_Trading"/>
      <sheetName val="Bond_trading"/>
      <sheetName val="Sept_2017_Inv_JV"/>
      <sheetName val="2017_Investment_Income_Budg2"/>
      <sheetName val="Treasury_Bill1"/>
      <sheetName val="Term_deposit_Local1"/>
      <sheetName val="CFA_Term_Deposit1"/>
      <sheetName val="USD_Term_deposit1"/>
      <sheetName val="TND_Deposit1"/>
      <sheetName val="Rent_Schedule1"/>
      <sheetName val="Statutory_Deposit1"/>
      <sheetName val="Equity_Trading1"/>
      <sheetName val="Bond_trading1"/>
      <sheetName val="Sept_2017_Inv_JV1"/>
      <sheetName val="2017_Investment_Income_Budg21"/>
      <sheetName val="Notes_4_(IFRS_7)2"/>
      <sheetName val="Notes_5-132"/>
      <sheetName val="Notes_15-end2"/>
      <sheetName val="5years_summary2"/>
      <sheetName val="Journal_entries2"/>
      <sheetName val="Group_TB2"/>
      <sheetName val="Treasury_Bill2"/>
      <sheetName val="Term_deposit_Local2"/>
      <sheetName val="CFA_Term_Deposit2"/>
      <sheetName val="USD_Term_deposit2"/>
      <sheetName val="TND_Deposit2"/>
      <sheetName val="Rent_Schedule2"/>
      <sheetName val="Statutory_Deposit2"/>
      <sheetName val="Equity_Trading2"/>
      <sheetName val="Bond_trading2"/>
      <sheetName val="Sept_2017_Inv_JV2"/>
      <sheetName val="2017_Investment_Income_Budg22"/>
      <sheetName val="Notes_4_(IFRS_7)3"/>
      <sheetName val="Notes_5-133"/>
      <sheetName val="Notes_15-end3"/>
      <sheetName val="5years_summary3"/>
      <sheetName val="Journal_entries3"/>
      <sheetName val="Group_TB3"/>
      <sheetName val="Treasury_Bill3"/>
      <sheetName val="Term_deposit_Local3"/>
      <sheetName val="CFA_Term_Deposit3"/>
      <sheetName val="USD_Term_deposit3"/>
      <sheetName val="TND_Deposit3"/>
      <sheetName val="Rent_Schedule3"/>
      <sheetName val="Statutory_Deposit3"/>
      <sheetName val="Equity_Trading3"/>
      <sheetName val="Bond_trading3"/>
      <sheetName val="Sept_2017_Inv_JV3"/>
      <sheetName val="2017_Investment_Income_Budg23"/>
      <sheetName val="Notes_4_(IFRS_7)4"/>
      <sheetName val="Notes_5-134"/>
      <sheetName val="Notes_15-end4"/>
      <sheetName val="5years_summary4"/>
      <sheetName val="Journal_entries4"/>
      <sheetName val="Group_TB4"/>
      <sheetName val="Treasury_Bill4"/>
      <sheetName val="Term_deposit_Local4"/>
      <sheetName val="CFA_Term_Deposit4"/>
      <sheetName val="USD_Term_deposit4"/>
      <sheetName val="TND_Deposit4"/>
      <sheetName val="Rent_Schedule4"/>
      <sheetName val="Statutory_Deposit4"/>
      <sheetName val="Equity_Trading4"/>
      <sheetName val="Bond_trading4"/>
      <sheetName val="Sept_2017_Inv_JV4"/>
      <sheetName val="2017_Investment_Income_Budg24"/>
      <sheetName val="Staff"/>
      <sheetName val="Creditors"/>
      <sheetName val="Debtors"/>
      <sheetName val="Waste - Prod"/>
      <sheetName val="F OH per Unit"/>
      <sheetName val="OH Pdn"/>
      <sheetName val="Mapping MC"/>
      <sheetName val="Procurement"/>
      <sheetName val="Man Inc Statement"/>
      <sheetName val="V OH per Unit"/>
      <sheetName val="Control Sheet"/>
      <sheetName val="Par_of_Dir"/>
      <sheetName val="Dir_report"/>
      <sheetName val="Dir_resp"/>
      <sheetName val="P_or_L"/>
      <sheetName val="Stmt_FP"/>
      <sheetName val="Stmt_CIE"/>
      <sheetName val="Stmt_CF"/>
      <sheetName val="Notes_1-_3_(Acc_policies)"/>
      <sheetName val="5-year_summary"/>
      <sheetName val="TB_2018"/>
      <sheetName val="RE_Reconciliation_Summary"/>
      <sheetName val="FA&amp;Depreciation_balance_2017"/>
      <sheetName val="Movement_FA&amp;Depreciation_2017"/>
      <sheetName val="2017_PPE"/>
      <sheetName val="FA&amp;Deprec_adjustments_2017"/>
      <sheetName val="MAPRIMA"/>
      <sheetName val="Valn&gt;&gt;"/>
      <sheetName val="FF Input"/>
      <sheetName val="Tiger Multiples"/>
      <sheetName val="Ass Valn"/>
      <sheetName val="Brokers&gt;&gt;"/>
      <sheetName val="Consensus"/>
      <sheetName val="Back ups&gt;&gt;"/>
      <sheetName val="Trading Comps"/>
      <sheetName val="Trans comps"/>
      <sheetName val="Ass comps"/>
      <sheetName val="Pioneer"/>
      <sheetName val="Target Prices"/>
      <sheetName val="napims approved budget"/>
      <sheetName val="Growth"/>
      <sheetName val="prodprof_1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>
        <row r="12">
          <cell r="F12">
            <v>0</v>
          </cell>
        </row>
      </sheetData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1218.1665773563388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>
        <row r="12">
          <cell r="F12">
            <v>0</v>
          </cell>
        </row>
      </sheetData>
      <sheetData sheetId="81">
        <row r="12">
          <cell r="F12">
            <v>5.61</v>
          </cell>
        </row>
      </sheetData>
      <sheetData sheetId="82">
        <row r="12">
          <cell r="F12">
            <v>0</v>
          </cell>
        </row>
      </sheetData>
      <sheetData sheetId="83">
        <row r="12">
          <cell r="F12">
            <v>5.61</v>
          </cell>
        </row>
      </sheetData>
      <sheetData sheetId="84"/>
      <sheetData sheetId="85">
        <row r="12">
          <cell r="F12">
            <v>5.61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>
        <row r="12">
          <cell r="F12">
            <v>5.61</v>
          </cell>
        </row>
      </sheetData>
      <sheetData sheetId="94">
        <row r="12">
          <cell r="F12">
            <v>0</v>
          </cell>
        </row>
      </sheetData>
      <sheetData sheetId="95">
        <row r="12">
          <cell r="F12">
            <v>0</v>
          </cell>
        </row>
      </sheetData>
      <sheetData sheetId="96">
        <row r="12">
          <cell r="F12">
            <v>0</v>
          </cell>
        </row>
      </sheetData>
      <sheetData sheetId="97">
        <row r="12">
          <cell r="F12">
            <v>0</v>
          </cell>
        </row>
      </sheetData>
      <sheetData sheetId="98">
        <row r="12">
          <cell r="F12">
            <v>0</v>
          </cell>
        </row>
      </sheetData>
      <sheetData sheetId="99">
        <row r="12">
          <cell r="F12">
            <v>0</v>
          </cell>
        </row>
      </sheetData>
      <sheetData sheetId="100">
        <row r="12">
          <cell r="F12">
            <v>0</v>
          </cell>
        </row>
      </sheetData>
      <sheetData sheetId="101">
        <row r="12">
          <cell r="F12">
            <v>0</v>
          </cell>
        </row>
      </sheetData>
      <sheetData sheetId="102">
        <row r="12">
          <cell r="F12">
            <v>0</v>
          </cell>
        </row>
      </sheetData>
      <sheetData sheetId="103">
        <row r="12">
          <cell r="F12">
            <v>0</v>
          </cell>
        </row>
      </sheetData>
      <sheetData sheetId="104">
        <row r="12">
          <cell r="F12">
            <v>0</v>
          </cell>
        </row>
      </sheetData>
      <sheetData sheetId="105">
        <row r="12">
          <cell r="F12">
            <v>0</v>
          </cell>
        </row>
      </sheetData>
      <sheetData sheetId="106">
        <row r="12">
          <cell r="F12">
            <v>0</v>
          </cell>
        </row>
      </sheetData>
      <sheetData sheetId="107">
        <row r="12">
          <cell r="F12">
            <v>0</v>
          </cell>
        </row>
      </sheetData>
      <sheetData sheetId="108">
        <row r="12">
          <cell r="F12">
            <v>0</v>
          </cell>
        </row>
      </sheetData>
      <sheetData sheetId="109">
        <row r="12">
          <cell r="F12">
            <v>0</v>
          </cell>
        </row>
      </sheetData>
      <sheetData sheetId="110">
        <row r="12">
          <cell r="F12">
            <v>0</v>
          </cell>
        </row>
      </sheetData>
      <sheetData sheetId="111">
        <row r="12">
          <cell r="F12">
            <v>0</v>
          </cell>
        </row>
      </sheetData>
      <sheetData sheetId="112">
        <row r="12">
          <cell r="F12">
            <v>0</v>
          </cell>
        </row>
      </sheetData>
      <sheetData sheetId="113">
        <row r="12">
          <cell r="F12">
            <v>0</v>
          </cell>
        </row>
      </sheetData>
      <sheetData sheetId="114">
        <row r="12">
          <cell r="F12">
            <v>0</v>
          </cell>
        </row>
      </sheetData>
      <sheetData sheetId="115">
        <row r="12">
          <cell r="F12">
            <v>0</v>
          </cell>
        </row>
      </sheetData>
      <sheetData sheetId="116">
        <row r="12">
          <cell r="F12">
            <v>0</v>
          </cell>
        </row>
      </sheetData>
      <sheetData sheetId="117">
        <row r="12">
          <cell r="F12">
            <v>0</v>
          </cell>
        </row>
      </sheetData>
      <sheetData sheetId="118">
        <row r="12">
          <cell r="F12">
            <v>0</v>
          </cell>
        </row>
      </sheetData>
      <sheetData sheetId="119">
        <row r="12">
          <cell r="F12">
            <v>0</v>
          </cell>
        </row>
      </sheetData>
      <sheetData sheetId="120">
        <row r="12">
          <cell r="F12">
            <v>0</v>
          </cell>
        </row>
      </sheetData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>
        <row r="12">
          <cell r="F12">
            <v>0</v>
          </cell>
        </row>
      </sheetData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5.61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>
        <row r="12">
          <cell r="F12">
            <v>0</v>
          </cell>
        </row>
      </sheetData>
      <sheetData sheetId="138">
        <row r="12">
          <cell r="F12">
            <v>5.61</v>
          </cell>
        </row>
      </sheetData>
      <sheetData sheetId="139">
        <row r="12">
          <cell r="F12">
            <v>0</v>
          </cell>
        </row>
      </sheetData>
      <sheetData sheetId="140">
        <row r="12">
          <cell r="F12">
            <v>5.61</v>
          </cell>
        </row>
      </sheetData>
      <sheetData sheetId="141"/>
      <sheetData sheetId="142">
        <row r="12">
          <cell r="F12">
            <v>5.61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>
        <row r="12">
          <cell r="F12">
            <v>5.61</v>
          </cell>
        </row>
      </sheetData>
      <sheetData sheetId="151"/>
      <sheetData sheetId="152"/>
      <sheetData sheetId="153"/>
      <sheetData sheetId="154"/>
      <sheetData sheetId="155"/>
      <sheetData sheetId="156">
        <row r="12">
          <cell r="F12">
            <v>0</v>
          </cell>
        </row>
      </sheetData>
      <sheetData sheetId="157">
        <row r="12">
          <cell r="F12">
            <v>0</v>
          </cell>
        </row>
      </sheetData>
      <sheetData sheetId="158">
        <row r="12">
          <cell r="F12">
            <v>0</v>
          </cell>
        </row>
      </sheetData>
      <sheetData sheetId="159">
        <row r="12">
          <cell r="F12">
            <v>0</v>
          </cell>
        </row>
      </sheetData>
      <sheetData sheetId="160">
        <row r="12">
          <cell r="F12">
            <v>0</v>
          </cell>
        </row>
      </sheetData>
      <sheetData sheetId="161">
        <row r="12">
          <cell r="F12">
            <v>0</v>
          </cell>
        </row>
      </sheetData>
      <sheetData sheetId="162">
        <row r="12">
          <cell r="F12">
            <v>0</v>
          </cell>
        </row>
      </sheetData>
      <sheetData sheetId="163">
        <row r="12">
          <cell r="F12">
            <v>0</v>
          </cell>
        </row>
      </sheetData>
      <sheetData sheetId="164">
        <row r="12">
          <cell r="F12">
            <v>0</v>
          </cell>
        </row>
      </sheetData>
      <sheetData sheetId="165">
        <row r="12">
          <cell r="F12">
            <v>0</v>
          </cell>
        </row>
      </sheetData>
      <sheetData sheetId="166">
        <row r="12">
          <cell r="F12">
            <v>0</v>
          </cell>
        </row>
      </sheetData>
      <sheetData sheetId="167">
        <row r="12">
          <cell r="F12">
            <v>0</v>
          </cell>
        </row>
      </sheetData>
      <sheetData sheetId="168">
        <row r="12">
          <cell r="F12">
            <v>0</v>
          </cell>
        </row>
      </sheetData>
      <sheetData sheetId="169">
        <row r="12">
          <cell r="F12">
            <v>0</v>
          </cell>
        </row>
      </sheetData>
      <sheetData sheetId="170">
        <row r="12">
          <cell r="F12">
            <v>0</v>
          </cell>
        </row>
      </sheetData>
      <sheetData sheetId="171">
        <row r="12">
          <cell r="F12">
            <v>0</v>
          </cell>
        </row>
      </sheetData>
      <sheetData sheetId="172">
        <row r="12">
          <cell r="F12">
            <v>0</v>
          </cell>
        </row>
      </sheetData>
      <sheetData sheetId="173">
        <row r="12">
          <cell r="F12">
            <v>0</v>
          </cell>
        </row>
      </sheetData>
      <sheetData sheetId="174">
        <row r="12">
          <cell r="F12">
            <v>0</v>
          </cell>
        </row>
      </sheetData>
      <sheetData sheetId="175">
        <row r="12">
          <cell r="F12">
            <v>0</v>
          </cell>
        </row>
      </sheetData>
      <sheetData sheetId="176">
        <row r="12">
          <cell r="F12">
            <v>0</v>
          </cell>
        </row>
      </sheetData>
      <sheetData sheetId="177">
        <row r="12">
          <cell r="F12">
            <v>0</v>
          </cell>
        </row>
      </sheetData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>
        <row r="12">
          <cell r="F12">
            <v>0</v>
          </cell>
        </row>
      </sheetData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>
        <row r="12">
          <cell r="F12">
            <v>0</v>
          </cell>
        </row>
      </sheetData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>
        <row r="12">
          <cell r="F12">
            <v>5.61</v>
          </cell>
        </row>
      </sheetData>
      <sheetData sheetId="197">
        <row r="12">
          <cell r="F12">
            <v>5.61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>
        <row r="12">
          <cell r="F12">
            <v>0</v>
          </cell>
        </row>
      </sheetData>
      <sheetData sheetId="218">
        <row r="12">
          <cell r="F12">
            <v>0</v>
          </cell>
        </row>
      </sheetData>
      <sheetData sheetId="219">
        <row r="12">
          <cell r="F12">
            <v>0</v>
          </cell>
        </row>
      </sheetData>
      <sheetData sheetId="220">
        <row r="12">
          <cell r="F12">
            <v>0</v>
          </cell>
        </row>
      </sheetData>
      <sheetData sheetId="221">
        <row r="12">
          <cell r="F12">
            <v>0</v>
          </cell>
        </row>
      </sheetData>
      <sheetData sheetId="222">
        <row r="12">
          <cell r="F12">
            <v>0</v>
          </cell>
        </row>
      </sheetData>
      <sheetData sheetId="223">
        <row r="12">
          <cell r="F12">
            <v>0</v>
          </cell>
        </row>
      </sheetData>
      <sheetData sheetId="224">
        <row r="12">
          <cell r="F12">
            <v>0</v>
          </cell>
        </row>
      </sheetData>
      <sheetData sheetId="225"/>
      <sheetData sheetId="226">
        <row r="12">
          <cell r="F12">
            <v>0</v>
          </cell>
        </row>
      </sheetData>
      <sheetData sheetId="227">
        <row r="12">
          <cell r="F12">
            <v>1218.1665773563388</v>
          </cell>
        </row>
      </sheetData>
      <sheetData sheetId="228">
        <row r="12">
          <cell r="F12">
            <v>0</v>
          </cell>
        </row>
      </sheetData>
      <sheetData sheetId="229">
        <row r="12">
          <cell r="F12">
            <v>1218.1665773563388</v>
          </cell>
        </row>
      </sheetData>
      <sheetData sheetId="230">
        <row r="12">
          <cell r="F12">
            <v>0</v>
          </cell>
        </row>
      </sheetData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>
        <row r="12">
          <cell r="F12">
            <v>0</v>
          </cell>
        </row>
      </sheetData>
      <sheetData sheetId="248">
        <row r="12">
          <cell r="F12">
            <v>1218.1665773563388</v>
          </cell>
        </row>
      </sheetData>
      <sheetData sheetId="249">
        <row r="12">
          <cell r="F12">
            <v>1218.1665773563388</v>
          </cell>
        </row>
      </sheetData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>
        <row r="12">
          <cell r="F12">
            <v>0</v>
          </cell>
        </row>
      </sheetData>
      <sheetData sheetId="254">
        <row r="12">
          <cell r="F12">
            <v>1218.1665773563388</v>
          </cell>
        </row>
      </sheetData>
      <sheetData sheetId="255">
        <row r="12">
          <cell r="F12">
            <v>0</v>
          </cell>
        </row>
      </sheetData>
      <sheetData sheetId="256">
        <row r="12">
          <cell r="F12">
            <v>0</v>
          </cell>
        </row>
      </sheetData>
      <sheetData sheetId="257">
        <row r="12">
          <cell r="F12">
            <v>0</v>
          </cell>
        </row>
      </sheetData>
      <sheetData sheetId="258">
        <row r="12">
          <cell r="F12">
            <v>0</v>
          </cell>
        </row>
      </sheetData>
      <sheetData sheetId="259">
        <row r="12">
          <cell r="F12">
            <v>0</v>
          </cell>
        </row>
      </sheetData>
      <sheetData sheetId="260"/>
      <sheetData sheetId="261">
        <row r="12">
          <cell r="F12">
            <v>0</v>
          </cell>
        </row>
      </sheetData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>
        <row r="12">
          <cell r="F12">
            <v>0</v>
          </cell>
        </row>
      </sheetData>
      <sheetData sheetId="284">
        <row r="12">
          <cell r="F12">
            <v>0</v>
          </cell>
        </row>
      </sheetData>
      <sheetData sheetId="285">
        <row r="12">
          <cell r="F12">
            <v>0</v>
          </cell>
        </row>
      </sheetData>
      <sheetData sheetId="286">
        <row r="12">
          <cell r="F12">
            <v>0</v>
          </cell>
        </row>
      </sheetData>
      <sheetData sheetId="287"/>
      <sheetData sheetId="288"/>
      <sheetData sheetId="289"/>
      <sheetData sheetId="290"/>
      <sheetData sheetId="291">
        <row r="12">
          <cell r="F12">
            <v>1160360.5900000001</v>
          </cell>
        </row>
      </sheetData>
      <sheetData sheetId="292">
        <row r="12">
          <cell r="F12">
            <v>0</v>
          </cell>
        </row>
      </sheetData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>
        <row r="12">
          <cell r="F12">
            <v>0</v>
          </cell>
        </row>
      </sheetData>
      <sheetData sheetId="307">
        <row r="12">
          <cell r="F12">
            <v>0</v>
          </cell>
        </row>
      </sheetData>
      <sheetData sheetId="308">
        <row r="12">
          <cell r="F12">
            <v>1218.1665773563388</v>
          </cell>
        </row>
      </sheetData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>
        <row r="12">
          <cell r="F12">
            <v>5.61</v>
          </cell>
        </row>
      </sheetData>
      <sheetData sheetId="313">
        <row r="12">
          <cell r="F12">
            <v>0</v>
          </cell>
        </row>
      </sheetData>
      <sheetData sheetId="314">
        <row r="12">
          <cell r="F12">
            <v>0</v>
          </cell>
        </row>
      </sheetData>
      <sheetData sheetId="315">
        <row r="12">
          <cell r="F12">
            <v>0</v>
          </cell>
        </row>
      </sheetData>
      <sheetData sheetId="316">
        <row r="12">
          <cell r="F12">
            <v>0</v>
          </cell>
        </row>
      </sheetData>
      <sheetData sheetId="317">
        <row r="12">
          <cell r="F12">
            <v>0</v>
          </cell>
        </row>
      </sheetData>
      <sheetData sheetId="318">
        <row r="12">
          <cell r="F12">
            <v>0</v>
          </cell>
        </row>
      </sheetData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>
        <row r="12">
          <cell r="F12">
            <v>0</v>
          </cell>
        </row>
      </sheetData>
      <sheetData sheetId="338">
        <row r="12">
          <cell r="F12">
            <v>0</v>
          </cell>
        </row>
      </sheetData>
      <sheetData sheetId="339">
        <row r="12">
          <cell r="F12">
            <v>0</v>
          </cell>
        </row>
      </sheetData>
      <sheetData sheetId="340">
        <row r="12">
          <cell r="F12">
            <v>0</v>
          </cell>
        </row>
      </sheetData>
      <sheetData sheetId="341">
        <row r="12">
          <cell r="F12">
            <v>0</v>
          </cell>
        </row>
      </sheetData>
      <sheetData sheetId="342">
        <row r="12">
          <cell r="F12">
            <v>0</v>
          </cell>
        </row>
      </sheetData>
      <sheetData sheetId="343">
        <row r="12">
          <cell r="F12">
            <v>0</v>
          </cell>
        </row>
      </sheetData>
      <sheetData sheetId="344">
        <row r="12">
          <cell r="F12">
            <v>0</v>
          </cell>
        </row>
      </sheetData>
      <sheetData sheetId="345">
        <row r="12">
          <cell r="F12">
            <v>0</v>
          </cell>
        </row>
      </sheetData>
      <sheetData sheetId="346">
        <row r="12">
          <cell r="F12">
            <v>0</v>
          </cell>
        </row>
      </sheetData>
      <sheetData sheetId="347">
        <row r="12">
          <cell r="F12">
            <v>0</v>
          </cell>
        </row>
      </sheetData>
      <sheetData sheetId="348">
        <row r="12">
          <cell r="F12">
            <v>0</v>
          </cell>
        </row>
      </sheetData>
      <sheetData sheetId="349">
        <row r="12">
          <cell r="F12">
            <v>0</v>
          </cell>
        </row>
      </sheetData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>
        <row r="12">
          <cell r="F12">
            <v>1218.1665773563388</v>
          </cell>
        </row>
      </sheetData>
      <sheetData sheetId="366">
        <row r="12">
          <cell r="F12">
            <v>5.61</v>
          </cell>
        </row>
      </sheetData>
      <sheetData sheetId="367">
        <row r="12">
          <cell r="F12">
            <v>1218.1665773563388</v>
          </cell>
        </row>
      </sheetData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>
        <row r="12">
          <cell r="F12">
            <v>0</v>
          </cell>
        </row>
      </sheetData>
      <sheetData sheetId="371">
        <row r="12">
          <cell r="F12">
            <v>1218.1665773563388</v>
          </cell>
        </row>
      </sheetData>
      <sheetData sheetId="372">
        <row r="12">
          <cell r="F12">
            <v>0</v>
          </cell>
        </row>
      </sheetData>
      <sheetData sheetId="373">
        <row r="12">
          <cell r="F12">
            <v>5.61</v>
          </cell>
        </row>
      </sheetData>
      <sheetData sheetId="374">
        <row r="12">
          <cell r="F12">
            <v>5.61</v>
          </cell>
        </row>
      </sheetData>
      <sheetData sheetId="375">
        <row r="12">
          <cell r="F12">
            <v>0</v>
          </cell>
        </row>
      </sheetData>
      <sheetData sheetId="376">
        <row r="12">
          <cell r="F12">
            <v>0</v>
          </cell>
        </row>
      </sheetData>
      <sheetData sheetId="377">
        <row r="12">
          <cell r="F12">
            <v>0</v>
          </cell>
        </row>
      </sheetData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>
        <row r="12">
          <cell r="F12">
            <v>0</v>
          </cell>
        </row>
      </sheetData>
      <sheetData sheetId="397">
        <row r="12">
          <cell r="F12">
            <v>0</v>
          </cell>
        </row>
      </sheetData>
      <sheetData sheetId="398">
        <row r="12">
          <cell r="F12">
            <v>0</v>
          </cell>
        </row>
      </sheetData>
      <sheetData sheetId="399">
        <row r="12">
          <cell r="F12">
            <v>0</v>
          </cell>
        </row>
      </sheetData>
      <sheetData sheetId="400">
        <row r="12">
          <cell r="F12">
            <v>0</v>
          </cell>
        </row>
      </sheetData>
      <sheetData sheetId="401">
        <row r="12">
          <cell r="F12">
            <v>0</v>
          </cell>
        </row>
      </sheetData>
      <sheetData sheetId="402">
        <row r="12">
          <cell r="F12">
            <v>0</v>
          </cell>
        </row>
      </sheetData>
      <sheetData sheetId="403">
        <row r="12">
          <cell r="F12">
            <v>0</v>
          </cell>
        </row>
      </sheetData>
      <sheetData sheetId="404">
        <row r="12">
          <cell r="F12">
            <v>0</v>
          </cell>
        </row>
      </sheetData>
      <sheetData sheetId="405">
        <row r="12">
          <cell r="F12">
            <v>0</v>
          </cell>
        </row>
      </sheetData>
      <sheetData sheetId="406">
        <row r="12">
          <cell r="F12">
            <v>0</v>
          </cell>
        </row>
      </sheetData>
      <sheetData sheetId="407">
        <row r="12">
          <cell r="F12">
            <v>0</v>
          </cell>
        </row>
      </sheetData>
      <sheetData sheetId="408">
        <row r="12">
          <cell r="F12">
            <v>0</v>
          </cell>
        </row>
      </sheetData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>
        <row r="12">
          <cell r="F12">
            <v>0</v>
          </cell>
        </row>
      </sheetData>
      <sheetData sheetId="426">
        <row r="12">
          <cell r="F12">
            <v>1218.1665773563388</v>
          </cell>
        </row>
      </sheetData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>
        <row r="12">
          <cell r="F12">
            <v>0</v>
          </cell>
        </row>
      </sheetData>
      <sheetData sheetId="430">
        <row r="12">
          <cell r="F12">
            <v>0</v>
          </cell>
        </row>
      </sheetData>
      <sheetData sheetId="431">
        <row r="12">
          <cell r="F12">
            <v>1218.1665773563388</v>
          </cell>
        </row>
      </sheetData>
      <sheetData sheetId="432">
        <row r="12">
          <cell r="F12">
            <v>0</v>
          </cell>
        </row>
      </sheetData>
      <sheetData sheetId="433">
        <row r="12">
          <cell r="F12">
            <v>0</v>
          </cell>
        </row>
      </sheetData>
      <sheetData sheetId="434">
        <row r="12">
          <cell r="F12">
            <v>0</v>
          </cell>
        </row>
      </sheetData>
      <sheetData sheetId="435">
        <row r="12">
          <cell r="F12">
            <v>5.61</v>
          </cell>
        </row>
      </sheetData>
      <sheetData sheetId="436">
        <row r="12">
          <cell r="F12">
            <v>0</v>
          </cell>
        </row>
      </sheetData>
      <sheetData sheetId="437">
        <row r="12">
          <cell r="F12">
            <v>0</v>
          </cell>
        </row>
      </sheetData>
      <sheetData sheetId="438">
        <row r="12">
          <cell r="F12">
            <v>0</v>
          </cell>
        </row>
      </sheetData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>
        <row r="12">
          <cell r="F12">
            <v>1160360.5900000001</v>
          </cell>
        </row>
      </sheetData>
      <sheetData sheetId="452"/>
      <sheetData sheetId="453">
        <row r="12">
          <cell r="F12">
            <v>0</v>
          </cell>
        </row>
      </sheetData>
      <sheetData sheetId="454">
        <row r="12">
          <cell r="F12">
            <v>0</v>
          </cell>
        </row>
      </sheetData>
      <sheetData sheetId="455">
        <row r="12">
          <cell r="F12">
            <v>0</v>
          </cell>
        </row>
      </sheetData>
      <sheetData sheetId="456">
        <row r="12">
          <cell r="F12">
            <v>0</v>
          </cell>
        </row>
      </sheetData>
      <sheetData sheetId="457">
        <row r="12">
          <cell r="F12">
            <v>0</v>
          </cell>
        </row>
      </sheetData>
      <sheetData sheetId="458">
        <row r="12">
          <cell r="F12">
            <v>0</v>
          </cell>
        </row>
      </sheetData>
      <sheetData sheetId="459">
        <row r="12">
          <cell r="F12">
            <v>0</v>
          </cell>
        </row>
      </sheetData>
      <sheetData sheetId="460">
        <row r="12">
          <cell r="F12">
            <v>0</v>
          </cell>
        </row>
      </sheetData>
      <sheetData sheetId="461">
        <row r="12">
          <cell r="F12">
            <v>0</v>
          </cell>
        </row>
      </sheetData>
      <sheetData sheetId="462">
        <row r="12">
          <cell r="F12">
            <v>0</v>
          </cell>
        </row>
      </sheetData>
      <sheetData sheetId="463">
        <row r="12">
          <cell r="F12">
            <v>0</v>
          </cell>
        </row>
      </sheetData>
      <sheetData sheetId="464">
        <row r="12">
          <cell r="F12">
            <v>0</v>
          </cell>
        </row>
      </sheetData>
      <sheetData sheetId="465">
        <row r="12">
          <cell r="F12">
            <v>0</v>
          </cell>
        </row>
      </sheetData>
      <sheetData sheetId="466">
        <row r="12">
          <cell r="F12">
            <v>1218.1665773563388</v>
          </cell>
        </row>
      </sheetData>
      <sheetData sheetId="467"/>
      <sheetData sheetId="468">
        <row r="12">
          <cell r="F12">
            <v>0</v>
          </cell>
        </row>
      </sheetData>
      <sheetData sheetId="469">
        <row r="12">
          <cell r="F12">
            <v>0</v>
          </cell>
        </row>
      </sheetData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>
        <row r="12">
          <cell r="F12">
            <v>5.61</v>
          </cell>
        </row>
      </sheetData>
      <sheetData sheetId="490">
        <row r="12">
          <cell r="F12">
            <v>5.61</v>
          </cell>
        </row>
      </sheetData>
      <sheetData sheetId="491">
        <row r="12">
          <cell r="F12">
            <v>0</v>
          </cell>
        </row>
      </sheetData>
      <sheetData sheetId="492">
        <row r="12">
          <cell r="F12">
            <v>0</v>
          </cell>
        </row>
      </sheetData>
      <sheetData sheetId="493">
        <row r="12">
          <cell r="F12">
            <v>0</v>
          </cell>
        </row>
      </sheetData>
      <sheetData sheetId="494">
        <row r="12">
          <cell r="F12">
            <v>0</v>
          </cell>
        </row>
      </sheetData>
      <sheetData sheetId="495">
        <row r="12">
          <cell r="F12">
            <v>0</v>
          </cell>
        </row>
      </sheetData>
      <sheetData sheetId="496">
        <row r="12">
          <cell r="F12">
            <v>0</v>
          </cell>
        </row>
      </sheetData>
      <sheetData sheetId="497">
        <row r="12">
          <cell r="F12">
            <v>0</v>
          </cell>
        </row>
      </sheetData>
      <sheetData sheetId="498">
        <row r="12">
          <cell r="F12">
            <v>0</v>
          </cell>
        </row>
      </sheetData>
      <sheetData sheetId="499">
        <row r="12">
          <cell r="F12">
            <v>0</v>
          </cell>
        </row>
      </sheetData>
      <sheetData sheetId="500">
        <row r="12">
          <cell r="F12">
            <v>0</v>
          </cell>
        </row>
      </sheetData>
      <sheetData sheetId="501">
        <row r="12">
          <cell r="F12">
            <v>0</v>
          </cell>
        </row>
      </sheetData>
      <sheetData sheetId="502">
        <row r="12">
          <cell r="F12">
            <v>0</v>
          </cell>
        </row>
      </sheetData>
      <sheetData sheetId="503">
        <row r="12">
          <cell r="F12">
            <v>0</v>
          </cell>
        </row>
      </sheetData>
      <sheetData sheetId="504">
        <row r="12">
          <cell r="F12">
            <v>0</v>
          </cell>
        </row>
      </sheetData>
      <sheetData sheetId="505">
        <row r="12">
          <cell r="F12">
            <v>0</v>
          </cell>
        </row>
      </sheetData>
      <sheetData sheetId="506">
        <row r="12">
          <cell r="F12">
            <v>0</v>
          </cell>
        </row>
      </sheetData>
      <sheetData sheetId="507">
        <row r="12">
          <cell r="F12">
            <v>0</v>
          </cell>
        </row>
      </sheetData>
      <sheetData sheetId="508"/>
      <sheetData sheetId="509">
        <row r="12">
          <cell r="F12">
            <v>1218.1665773563388</v>
          </cell>
        </row>
      </sheetData>
      <sheetData sheetId="510">
        <row r="12">
          <cell r="F12">
            <v>0</v>
          </cell>
        </row>
      </sheetData>
      <sheetData sheetId="511">
        <row r="12">
          <cell r="F12">
            <v>0</v>
          </cell>
        </row>
      </sheetData>
      <sheetData sheetId="512">
        <row r="12">
          <cell r="F12">
            <v>0</v>
          </cell>
        </row>
      </sheetData>
      <sheetData sheetId="513">
        <row r="12">
          <cell r="F12">
            <v>0</v>
          </cell>
        </row>
      </sheetData>
      <sheetData sheetId="514">
        <row r="12">
          <cell r="F12">
            <v>0</v>
          </cell>
        </row>
      </sheetData>
      <sheetData sheetId="515">
        <row r="12">
          <cell r="F12">
            <v>0</v>
          </cell>
        </row>
      </sheetData>
      <sheetData sheetId="516">
        <row r="12">
          <cell r="F12">
            <v>0</v>
          </cell>
        </row>
      </sheetData>
      <sheetData sheetId="517">
        <row r="12">
          <cell r="F12">
            <v>0</v>
          </cell>
        </row>
      </sheetData>
      <sheetData sheetId="518">
        <row r="12">
          <cell r="F12">
            <v>0</v>
          </cell>
        </row>
      </sheetData>
      <sheetData sheetId="519">
        <row r="12">
          <cell r="F12">
            <v>0</v>
          </cell>
        </row>
      </sheetData>
      <sheetData sheetId="520">
        <row r="12">
          <cell r="F12">
            <v>0</v>
          </cell>
        </row>
      </sheetData>
      <sheetData sheetId="521">
        <row r="12">
          <cell r="F12">
            <v>0</v>
          </cell>
        </row>
      </sheetData>
      <sheetData sheetId="522">
        <row r="12">
          <cell r="F12">
            <v>0</v>
          </cell>
        </row>
      </sheetData>
      <sheetData sheetId="523">
        <row r="12">
          <cell r="F12">
            <v>0</v>
          </cell>
        </row>
      </sheetData>
      <sheetData sheetId="524">
        <row r="12">
          <cell r="F12">
            <v>1218.1665773563388</v>
          </cell>
        </row>
      </sheetData>
      <sheetData sheetId="525"/>
      <sheetData sheetId="526"/>
      <sheetData sheetId="527">
        <row r="12">
          <cell r="F12">
            <v>0</v>
          </cell>
        </row>
      </sheetData>
      <sheetData sheetId="528">
        <row r="12">
          <cell r="F12">
            <v>0</v>
          </cell>
        </row>
      </sheetData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>
        <row r="12">
          <cell r="F12">
            <v>0</v>
          </cell>
        </row>
      </sheetData>
      <sheetData sheetId="543">
        <row r="12">
          <cell r="F12">
            <v>0</v>
          </cell>
        </row>
      </sheetData>
      <sheetData sheetId="544">
        <row r="12">
          <cell r="F12">
            <v>1218.1665773563388</v>
          </cell>
        </row>
      </sheetData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>
        <row r="12">
          <cell r="F12">
            <v>0</v>
          </cell>
        </row>
      </sheetData>
      <sheetData sheetId="548">
        <row r="12">
          <cell r="F12">
            <v>0</v>
          </cell>
        </row>
      </sheetData>
      <sheetData sheetId="549">
        <row r="12">
          <cell r="F12">
            <v>5.61</v>
          </cell>
        </row>
      </sheetData>
      <sheetData sheetId="550">
        <row r="12">
          <cell r="F12">
            <v>0</v>
          </cell>
        </row>
      </sheetData>
      <sheetData sheetId="551">
        <row r="12">
          <cell r="F12">
            <v>0</v>
          </cell>
        </row>
      </sheetData>
      <sheetData sheetId="552">
        <row r="12">
          <cell r="F12">
            <v>0</v>
          </cell>
        </row>
      </sheetData>
      <sheetData sheetId="553">
        <row r="12">
          <cell r="F12">
            <v>1218.1665773563388</v>
          </cell>
        </row>
      </sheetData>
      <sheetData sheetId="554">
        <row r="12">
          <cell r="F12">
            <v>1218.1665773563388</v>
          </cell>
        </row>
      </sheetData>
      <sheetData sheetId="555">
        <row r="12">
          <cell r="F12">
            <v>1218.1665773563388</v>
          </cell>
        </row>
      </sheetData>
      <sheetData sheetId="556">
        <row r="12">
          <cell r="F12">
            <v>0</v>
          </cell>
        </row>
      </sheetData>
      <sheetData sheetId="557">
        <row r="12">
          <cell r="F12">
            <v>0</v>
          </cell>
        </row>
      </sheetData>
      <sheetData sheetId="558">
        <row r="12">
          <cell r="F12">
            <v>0</v>
          </cell>
        </row>
      </sheetData>
      <sheetData sheetId="559">
        <row r="12">
          <cell r="F12">
            <v>0</v>
          </cell>
        </row>
      </sheetData>
      <sheetData sheetId="560">
        <row r="12">
          <cell r="F12">
            <v>0</v>
          </cell>
        </row>
      </sheetData>
      <sheetData sheetId="561">
        <row r="12">
          <cell r="F12">
            <v>0</v>
          </cell>
        </row>
      </sheetData>
      <sheetData sheetId="562">
        <row r="12">
          <cell r="F12">
            <v>0</v>
          </cell>
        </row>
      </sheetData>
      <sheetData sheetId="563">
        <row r="12">
          <cell r="F12">
            <v>0</v>
          </cell>
        </row>
      </sheetData>
      <sheetData sheetId="564">
        <row r="12">
          <cell r="F12">
            <v>0</v>
          </cell>
        </row>
      </sheetData>
      <sheetData sheetId="565">
        <row r="12">
          <cell r="F12">
            <v>0</v>
          </cell>
        </row>
      </sheetData>
      <sheetData sheetId="566">
        <row r="12">
          <cell r="F12">
            <v>0</v>
          </cell>
        </row>
      </sheetData>
      <sheetData sheetId="567"/>
      <sheetData sheetId="568">
        <row r="12">
          <cell r="F12">
            <v>1218.1665773563388</v>
          </cell>
        </row>
      </sheetData>
      <sheetData sheetId="569">
        <row r="12">
          <cell r="F12">
            <v>0</v>
          </cell>
        </row>
      </sheetData>
      <sheetData sheetId="570">
        <row r="12">
          <cell r="F12">
            <v>0</v>
          </cell>
        </row>
      </sheetData>
      <sheetData sheetId="571">
        <row r="12">
          <cell r="F12">
            <v>0</v>
          </cell>
        </row>
      </sheetData>
      <sheetData sheetId="572">
        <row r="12">
          <cell r="F12">
            <v>0</v>
          </cell>
        </row>
      </sheetData>
      <sheetData sheetId="573">
        <row r="12">
          <cell r="F12">
            <v>0</v>
          </cell>
        </row>
      </sheetData>
      <sheetData sheetId="574">
        <row r="12">
          <cell r="F12">
            <v>0</v>
          </cell>
        </row>
      </sheetData>
      <sheetData sheetId="575">
        <row r="12">
          <cell r="F12">
            <v>0</v>
          </cell>
        </row>
      </sheetData>
      <sheetData sheetId="576">
        <row r="12">
          <cell r="F12">
            <v>0</v>
          </cell>
        </row>
      </sheetData>
      <sheetData sheetId="577">
        <row r="12">
          <cell r="F12">
            <v>0</v>
          </cell>
        </row>
      </sheetData>
      <sheetData sheetId="578">
        <row r="12">
          <cell r="F12">
            <v>0</v>
          </cell>
        </row>
      </sheetData>
      <sheetData sheetId="579">
        <row r="12">
          <cell r="F12">
            <v>0</v>
          </cell>
        </row>
      </sheetData>
      <sheetData sheetId="580">
        <row r="12">
          <cell r="F12">
            <v>0</v>
          </cell>
        </row>
      </sheetData>
      <sheetData sheetId="581">
        <row r="12">
          <cell r="F12">
            <v>0</v>
          </cell>
        </row>
      </sheetData>
      <sheetData sheetId="582">
        <row r="12">
          <cell r="F12">
            <v>0</v>
          </cell>
        </row>
      </sheetData>
      <sheetData sheetId="583">
        <row r="12">
          <cell r="F12">
            <v>1218.1665773563388</v>
          </cell>
        </row>
      </sheetData>
      <sheetData sheetId="584">
        <row r="12">
          <cell r="F12">
            <v>0</v>
          </cell>
        </row>
      </sheetData>
      <sheetData sheetId="585">
        <row r="12">
          <cell r="F12">
            <v>0</v>
          </cell>
        </row>
      </sheetData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>
        <row r="12">
          <cell r="F12">
            <v>0</v>
          </cell>
        </row>
      </sheetData>
      <sheetData sheetId="603">
        <row r="12">
          <cell r="F12">
            <v>5.61</v>
          </cell>
        </row>
      </sheetData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>
        <row r="12">
          <cell r="F12">
            <v>0</v>
          </cell>
        </row>
      </sheetData>
      <sheetData sheetId="607">
        <row r="12">
          <cell r="F12">
            <v>0</v>
          </cell>
        </row>
      </sheetData>
      <sheetData sheetId="608">
        <row r="12">
          <cell r="F12">
            <v>1218.1665773563388</v>
          </cell>
        </row>
      </sheetData>
      <sheetData sheetId="609">
        <row r="12">
          <cell r="F12">
            <v>0</v>
          </cell>
        </row>
      </sheetData>
      <sheetData sheetId="610">
        <row r="12">
          <cell r="F12">
            <v>0</v>
          </cell>
        </row>
      </sheetData>
      <sheetData sheetId="611">
        <row r="12">
          <cell r="F12">
            <v>0</v>
          </cell>
        </row>
      </sheetData>
      <sheetData sheetId="612">
        <row r="12">
          <cell r="F12">
            <v>1218.1665773563388</v>
          </cell>
        </row>
      </sheetData>
      <sheetData sheetId="613">
        <row r="12">
          <cell r="F12">
            <v>0</v>
          </cell>
        </row>
      </sheetData>
      <sheetData sheetId="614">
        <row r="12">
          <cell r="F12">
            <v>5.61</v>
          </cell>
        </row>
      </sheetData>
      <sheetData sheetId="615">
        <row r="12">
          <cell r="F12">
            <v>5.61</v>
          </cell>
        </row>
      </sheetData>
      <sheetData sheetId="616">
        <row r="12">
          <cell r="F12">
            <v>0</v>
          </cell>
        </row>
      </sheetData>
      <sheetData sheetId="617">
        <row r="12">
          <cell r="F12">
            <v>0</v>
          </cell>
        </row>
      </sheetData>
      <sheetData sheetId="618">
        <row r="12">
          <cell r="F12">
            <v>0</v>
          </cell>
        </row>
      </sheetData>
      <sheetData sheetId="619">
        <row r="12">
          <cell r="F12">
            <v>0</v>
          </cell>
        </row>
      </sheetData>
      <sheetData sheetId="620">
        <row r="12">
          <cell r="F12">
            <v>0</v>
          </cell>
        </row>
      </sheetData>
      <sheetData sheetId="621">
        <row r="12">
          <cell r="F12">
            <v>0</v>
          </cell>
        </row>
      </sheetData>
      <sheetData sheetId="622">
        <row r="12">
          <cell r="F12">
            <v>0</v>
          </cell>
        </row>
      </sheetData>
      <sheetData sheetId="623">
        <row r="12">
          <cell r="F12">
            <v>0</v>
          </cell>
        </row>
      </sheetData>
      <sheetData sheetId="624">
        <row r="12">
          <cell r="F12">
            <v>0</v>
          </cell>
        </row>
      </sheetData>
      <sheetData sheetId="625">
        <row r="12">
          <cell r="F12">
            <v>0</v>
          </cell>
        </row>
      </sheetData>
      <sheetData sheetId="626">
        <row r="12">
          <cell r="F12">
            <v>1218.1665773563388</v>
          </cell>
        </row>
      </sheetData>
      <sheetData sheetId="627"/>
      <sheetData sheetId="628"/>
      <sheetData sheetId="629">
        <row r="12">
          <cell r="F12">
            <v>1218.1665773563388</v>
          </cell>
        </row>
      </sheetData>
      <sheetData sheetId="630">
        <row r="12">
          <cell r="F12">
            <v>0</v>
          </cell>
        </row>
      </sheetData>
      <sheetData sheetId="631">
        <row r="12">
          <cell r="F12">
            <v>0</v>
          </cell>
        </row>
      </sheetData>
      <sheetData sheetId="632">
        <row r="12">
          <cell r="F12">
            <v>0</v>
          </cell>
        </row>
      </sheetData>
      <sheetData sheetId="633">
        <row r="12">
          <cell r="F12">
            <v>0</v>
          </cell>
        </row>
      </sheetData>
      <sheetData sheetId="634">
        <row r="12">
          <cell r="F12">
            <v>0</v>
          </cell>
        </row>
      </sheetData>
      <sheetData sheetId="635">
        <row r="12">
          <cell r="F12">
            <v>0</v>
          </cell>
        </row>
      </sheetData>
      <sheetData sheetId="636">
        <row r="12">
          <cell r="F12">
            <v>0</v>
          </cell>
        </row>
      </sheetData>
      <sheetData sheetId="637">
        <row r="12">
          <cell r="F12">
            <v>0</v>
          </cell>
        </row>
      </sheetData>
      <sheetData sheetId="638">
        <row r="12">
          <cell r="F12">
            <v>0</v>
          </cell>
        </row>
      </sheetData>
      <sheetData sheetId="639">
        <row r="12">
          <cell r="F12">
            <v>0</v>
          </cell>
        </row>
      </sheetData>
      <sheetData sheetId="640">
        <row r="12">
          <cell r="F12">
            <v>0</v>
          </cell>
        </row>
      </sheetData>
      <sheetData sheetId="641">
        <row r="12">
          <cell r="F12">
            <v>0</v>
          </cell>
        </row>
      </sheetData>
      <sheetData sheetId="642">
        <row r="12">
          <cell r="F12">
            <v>1218.1665773563388</v>
          </cell>
        </row>
      </sheetData>
      <sheetData sheetId="643">
        <row r="12">
          <cell r="F12">
            <v>0</v>
          </cell>
        </row>
      </sheetData>
      <sheetData sheetId="644">
        <row r="12">
          <cell r="F12">
            <v>1218.1665773563388</v>
          </cell>
        </row>
      </sheetData>
      <sheetData sheetId="645">
        <row r="12">
          <cell r="F12">
            <v>0</v>
          </cell>
        </row>
      </sheetData>
      <sheetData sheetId="646">
        <row r="12">
          <cell r="F12">
            <v>0</v>
          </cell>
        </row>
      </sheetData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>
        <row r="12">
          <cell r="F12">
            <v>0</v>
          </cell>
        </row>
      </sheetData>
      <sheetData sheetId="662">
        <row r="12">
          <cell r="F12">
            <v>5.61</v>
          </cell>
        </row>
      </sheetData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>
        <row r="12">
          <cell r="F12">
            <v>0</v>
          </cell>
        </row>
      </sheetData>
      <sheetData sheetId="666">
        <row r="12">
          <cell r="F12">
            <v>0</v>
          </cell>
        </row>
      </sheetData>
      <sheetData sheetId="667">
        <row r="12">
          <cell r="F12">
            <v>1218.1665773563388</v>
          </cell>
        </row>
      </sheetData>
      <sheetData sheetId="668">
        <row r="12">
          <cell r="F12">
            <v>1218.1665773563388</v>
          </cell>
        </row>
      </sheetData>
      <sheetData sheetId="669">
        <row r="12">
          <cell r="F12">
            <v>1218.1665773563388</v>
          </cell>
        </row>
      </sheetData>
      <sheetData sheetId="670">
        <row r="12">
          <cell r="F12">
            <v>1218.1665773563388</v>
          </cell>
        </row>
      </sheetData>
      <sheetData sheetId="671">
        <row r="12">
          <cell r="F12">
            <v>1218.1665773563388</v>
          </cell>
        </row>
      </sheetData>
      <sheetData sheetId="672">
        <row r="12">
          <cell r="F12">
            <v>0</v>
          </cell>
        </row>
      </sheetData>
      <sheetData sheetId="673">
        <row r="12">
          <cell r="F12">
            <v>0</v>
          </cell>
        </row>
      </sheetData>
      <sheetData sheetId="674">
        <row r="12">
          <cell r="F12">
            <v>0</v>
          </cell>
        </row>
      </sheetData>
      <sheetData sheetId="675">
        <row r="12">
          <cell r="F12">
            <v>0</v>
          </cell>
        </row>
      </sheetData>
      <sheetData sheetId="676">
        <row r="12">
          <cell r="F12">
            <v>0</v>
          </cell>
        </row>
      </sheetData>
      <sheetData sheetId="677">
        <row r="12">
          <cell r="F12">
            <v>0</v>
          </cell>
        </row>
      </sheetData>
      <sheetData sheetId="678">
        <row r="12">
          <cell r="F12">
            <v>0</v>
          </cell>
        </row>
      </sheetData>
      <sheetData sheetId="679">
        <row r="12">
          <cell r="F12">
            <v>0</v>
          </cell>
        </row>
      </sheetData>
      <sheetData sheetId="680">
        <row r="12">
          <cell r="F12">
            <v>0</v>
          </cell>
        </row>
      </sheetData>
      <sheetData sheetId="681">
        <row r="12">
          <cell r="F12">
            <v>0</v>
          </cell>
        </row>
      </sheetData>
      <sheetData sheetId="682">
        <row r="12">
          <cell r="F12">
            <v>0</v>
          </cell>
        </row>
      </sheetData>
      <sheetData sheetId="683">
        <row r="12">
          <cell r="F12">
            <v>0</v>
          </cell>
        </row>
      </sheetData>
      <sheetData sheetId="684">
        <row r="12">
          <cell r="F12">
            <v>1218.1665773563388</v>
          </cell>
        </row>
      </sheetData>
      <sheetData sheetId="685"/>
      <sheetData sheetId="686"/>
      <sheetData sheetId="687"/>
      <sheetData sheetId="688">
        <row r="12">
          <cell r="F12">
            <v>1218.1665773563388</v>
          </cell>
        </row>
      </sheetData>
      <sheetData sheetId="689">
        <row r="12">
          <cell r="F12">
            <v>0</v>
          </cell>
        </row>
      </sheetData>
      <sheetData sheetId="690">
        <row r="12">
          <cell r="F12">
            <v>0</v>
          </cell>
        </row>
      </sheetData>
      <sheetData sheetId="691">
        <row r="12">
          <cell r="F12">
            <v>0</v>
          </cell>
        </row>
      </sheetData>
      <sheetData sheetId="692">
        <row r="12">
          <cell r="F12">
            <v>0</v>
          </cell>
        </row>
      </sheetData>
      <sheetData sheetId="693">
        <row r="12">
          <cell r="F12">
            <v>0</v>
          </cell>
        </row>
      </sheetData>
      <sheetData sheetId="694">
        <row r="12">
          <cell r="F12">
            <v>0</v>
          </cell>
        </row>
      </sheetData>
      <sheetData sheetId="695">
        <row r="12">
          <cell r="F12">
            <v>0</v>
          </cell>
        </row>
      </sheetData>
      <sheetData sheetId="696">
        <row r="12">
          <cell r="F12">
            <v>0</v>
          </cell>
        </row>
      </sheetData>
      <sheetData sheetId="697">
        <row r="12">
          <cell r="F12">
            <v>0</v>
          </cell>
        </row>
      </sheetData>
      <sheetData sheetId="698">
        <row r="12">
          <cell r="F12">
            <v>0</v>
          </cell>
        </row>
      </sheetData>
      <sheetData sheetId="699">
        <row r="12">
          <cell r="F12">
            <v>0</v>
          </cell>
        </row>
      </sheetData>
      <sheetData sheetId="700">
        <row r="12">
          <cell r="F12">
            <v>0</v>
          </cell>
        </row>
      </sheetData>
      <sheetData sheetId="701">
        <row r="12">
          <cell r="F12">
            <v>0</v>
          </cell>
        </row>
      </sheetData>
      <sheetData sheetId="702">
        <row r="12">
          <cell r="F12">
            <v>0</v>
          </cell>
        </row>
      </sheetData>
      <sheetData sheetId="703">
        <row r="12">
          <cell r="F12">
            <v>0</v>
          </cell>
        </row>
      </sheetData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>
        <row r="12">
          <cell r="F12">
            <v>0</v>
          </cell>
        </row>
      </sheetData>
      <sheetData sheetId="721">
        <row r="12">
          <cell r="F12">
            <v>5.61</v>
          </cell>
        </row>
      </sheetData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>
        <row r="12">
          <cell r="F12">
            <v>0</v>
          </cell>
        </row>
      </sheetData>
      <sheetData sheetId="725">
        <row r="12">
          <cell r="F12">
            <v>0</v>
          </cell>
        </row>
      </sheetData>
      <sheetData sheetId="726">
        <row r="12">
          <cell r="F12">
            <v>1218.1665773563388</v>
          </cell>
        </row>
      </sheetData>
      <sheetData sheetId="727">
        <row r="12">
          <cell r="F12">
            <v>0</v>
          </cell>
        </row>
      </sheetData>
      <sheetData sheetId="728">
        <row r="12">
          <cell r="F12">
            <v>5.61</v>
          </cell>
        </row>
      </sheetData>
      <sheetData sheetId="729">
        <row r="12">
          <cell r="F12">
            <v>5.61</v>
          </cell>
        </row>
      </sheetData>
      <sheetData sheetId="730">
        <row r="12">
          <cell r="F12">
            <v>0</v>
          </cell>
        </row>
      </sheetData>
      <sheetData sheetId="731">
        <row r="12">
          <cell r="F12">
            <v>0</v>
          </cell>
        </row>
      </sheetData>
      <sheetData sheetId="732">
        <row r="12">
          <cell r="F12">
            <v>0</v>
          </cell>
        </row>
      </sheetData>
      <sheetData sheetId="733">
        <row r="12">
          <cell r="F12">
            <v>0</v>
          </cell>
        </row>
      </sheetData>
      <sheetData sheetId="734">
        <row r="12">
          <cell r="F12">
            <v>0</v>
          </cell>
        </row>
      </sheetData>
      <sheetData sheetId="735">
        <row r="12">
          <cell r="F12">
            <v>0</v>
          </cell>
        </row>
      </sheetData>
      <sheetData sheetId="736">
        <row r="12">
          <cell r="F12">
            <v>0</v>
          </cell>
        </row>
      </sheetData>
      <sheetData sheetId="737">
        <row r="12">
          <cell r="F12">
            <v>0</v>
          </cell>
        </row>
      </sheetData>
      <sheetData sheetId="738">
        <row r="12">
          <cell r="F12">
            <v>0</v>
          </cell>
        </row>
      </sheetData>
      <sheetData sheetId="739">
        <row r="12">
          <cell r="F12">
            <v>0</v>
          </cell>
        </row>
      </sheetData>
      <sheetData sheetId="740">
        <row r="12">
          <cell r="F12">
            <v>0</v>
          </cell>
        </row>
      </sheetData>
      <sheetData sheetId="741">
        <row r="12">
          <cell r="F12">
            <v>0</v>
          </cell>
        </row>
      </sheetData>
      <sheetData sheetId="742">
        <row r="12">
          <cell r="F12">
            <v>0</v>
          </cell>
        </row>
      </sheetData>
      <sheetData sheetId="743">
        <row r="12">
          <cell r="F12">
            <v>1218.1665773563388</v>
          </cell>
        </row>
      </sheetData>
      <sheetData sheetId="744">
        <row r="12">
          <cell r="F12">
            <v>0</v>
          </cell>
        </row>
      </sheetData>
      <sheetData sheetId="745"/>
      <sheetData sheetId="746">
        <row r="12">
          <cell r="F12">
            <v>0</v>
          </cell>
        </row>
      </sheetData>
      <sheetData sheetId="747">
        <row r="12">
          <cell r="F12">
            <v>0</v>
          </cell>
        </row>
      </sheetData>
      <sheetData sheetId="748">
        <row r="12">
          <cell r="F12">
            <v>0</v>
          </cell>
        </row>
      </sheetData>
      <sheetData sheetId="749">
        <row r="12">
          <cell r="F12">
            <v>0</v>
          </cell>
        </row>
      </sheetData>
      <sheetData sheetId="750">
        <row r="12">
          <cell r="F12">
            <v>0</v>
          </cell>
        </row>
      </sheetData>
      <sheetData sheetId="751">
        <row r="12">
          <cell r="F12">
            <v>0</v>
          </cell>
        </row>
      </sheetData>
      <sheetData sheetId="752">
        <row r="12">
          <cell r="F12">
            <v>0</v>
          </cell>
        </row>
      </sheetData>
      <sheetData sheetId="753">
        <row r="12">
          <cell r="F12">
            <v>0</v>
          </cell>
        </row>
      </sheetData>
      <sheetData sheetId="754">
        <row r="12">
          <cell r="F12">
            <v>0</v>
          </cell>
        </row>
      </sheetData>
      <sheetData sheetId="755">
        <row r="12">
          <cell r="F12">
            <v>0</v>
          </cell>
        </row>
      </sheetData>
      <sheetData sheetId="756">
        <row r="12">
          <cell r="F12">
            <v>0</v>
          </cell>
        </row>
      </sheetData>
      <sheetData sheetId="757">
        <row r="12">
          <cell r="F12">
            <v>0</v>
          </cell>
        </row>
      </sheetData>
      <sheetData sheetId="758">
        <row r="12">
          <cell r="F12">
            <v>0</v>
          </cell>
        </row>
      </sheetData>
      <sheetData sheetId="759">
        <row r="12">
          <cell r="F12">
            <v>0</v>
          </cell>
        </row>
      </sheetData>
      <sheetData sheetId="760">
        <row r="12">
          <cell r="F12">
            <v>1218.1665773563388</v>
          </cell>
        </row>
      </sheetData>
      <sheetData sheetId="761">
        <row r="12">
          <cell r="F12">
            <v>0</v>
          </cell>
        </row>
      </sheetData>
      <sheetData sheetId="762">
        <row r="12">
          <cell r="F12">
            <v>0</v>
          </cell>
        </row>
      </sheetData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>
        <row r="12">
          <cell r="F12">
            <v>0</v>
          </cell>
        </row>
      </sheetData>
      <sheetData sheetId="776">
        <row r="12">
          <cell r="F12">
            <v>1218.1665773563388</v>
          </cell>
        </row>
      </sheetData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>
        <row r="12">
          <cell r="F12">
            <v>0</v>
          </cell>
        </row>
      </sheetData>
      <sheetData sheetId="780">
        <row r="12">
          <cell r="F12">
            <v>1218.1665773563388</v>
          </cell>
        </row>
      </sheetData>
      <sheetData sheetId="781">
        <row r="12">
          <cell r="F12">
            <v>1218.1665773563388</v>
          </cell>
        </row>
      </sheetData>
      <sheetData sheetId="782">
        <row r="12">
          <cell r="F12">
            <v>1218.1665773563388</v>
          </cell>
        </row>
      </sheetData>
      <sheetData sheetId="783">
        <row r="12">
          <cell r="F12">
            <v>1218.1665773563388</v>
          </cell>
        </row>
      </sheetData>
      <sheetData sheetId="784">
        <row r="12">
          <cell r="F12">
            <v>1218.1665773563388</v>
          </cell>
        </row>
      </sheetData>
      <sheetData sheetId="785">
        <row r="12">
          <cell r="F12">
            <v>1218.1665773563388</v>
          </cell>
        </row>
      </sheetData>
      <sheetData sheetId="786">
        <row r="12">
          <cell r="F12">
            <v>0</v>
          </cell>
        </row>
      </sheetData>
      <sheetData sheetId="787">
        <row r="12">
          <cell r="F12">
            <v>0</v>
          </cell>
        </row>
      </sheetData>
      <sheetData sheetId="788">
        <row r="12">
          <cell r="F12">
            <v>1218.1665773563388</v>
          </cell>
        </row>
      </sheetData>
      <sheetData sheetId="789">
        <row r="12">
          <cell r="F12">
            <v>0</v>
          </cell>
        </row>
      </sheetData>
      <sheetData sheetId="790">
        <row r="12">
          <cell r="F12">
            <v>0</v>
          </cell>
        </row>
      </sheetData>
      <sheetData sheetId="791">
        <row r="12">
          <cell r="F12">
            <v>0</v>
          </cell>
        </row>
      </sheetData>
      <sheetData sheetId="792">
        <row r="12">
          <cell r="F12">
            <v>0</v>
          </cell>
        </row>
      </sheetData>
      <sheetData sheetId="793">
        <row r="12">
          <cell r="F12">
            <v>0</v>
          </cell>
        </row>
      </sheetData>
      <sheetData sheetId="794">
        <row r="12">
          <cell r="F12">
            <v>0</v>
          </cell>
        </row>
      </sheetData>
      <sheetData sheetId="795">
        <row r="12">
          <cell r="F12">
            <v>0</v>
          </cell>
        </row>
      </sheetData>
      <sheetData sheetId="796">
        <row r="12">
          <cell r="F12">
            <v>0</v>
          </cell>
        </row>
      </sheetData>
      <sheetData sheetId="797">
        <row r="12">
          <cell r="F12">
            <v>0</v>
          </cell>
        </row>
      </sheetData>
      <sheetData sheetId="798">
        <row r="12">
          <cell r="F12">
            <v>0</v>
          </cell>
        </row>
      </sheetData>
      <sheetData sheetId="799">
        <row r="12">
          <cell r="F12">
            <v>0</v>
          </cell>
        </row>
      </sheetData>
      <sheetData sheetId="800">
        <row r="12">
          <cell r="F12">
            <v>0</v>
          </cell>
        </row>
      </sheetData>
      <sheetData sheetId="801">
        <row r="12">
          <cell r="F12">
            <v>0</v>
          </cell>
        </row>
      </sheetData>
      <sheetData sheetId="802">
        <row r="12">
          <cell r="F12">
            <v>1218.1665773563388</v>
          </cell>
        </row>
      </sheetData>
      <sheetData sheetId="803">
        <row r="12">
          <cell r="F12">
            <v>0</v>
          </cell>
        </row>
      </sheetData>
      <sheetData sheetId="804">
        <row r="12">
          <cell r="F12">
            <v>1218.1665773563388</v>
          </cell>
        </row>
      </sheetData>
      <sheetData sheetId="805">
        <row r="12">
          <cell r="F12">
            <v>0</v>
          </cell>
        </row>
      </sheetData>
      <sheetData sheetId="806">
        <row r="12">
          <cell r="F12">
            <v>1218.1665773563388</v>
          </cell>
        </row>
      </sheetData>
      <sheetData sheetId="807">
        <row r="12">
          <cell r="F12">
            <v>0</v>
          </cell>
        </row>
      </sheetData>
      <sheetData sheetId="808">
        <row r="12">
          <cell r="F12">
            <v>0</v>
          </cell>
        </row>
      </sheetData>
      <sheetData sheetId="809">
        <row r="12">
          <cell r="F12">
            <v>0</v>
          </cell>
        </row>
      </sheetData>
      <sheetData sheetId="810">
        <row r="12">
          <cell r="F12">
            <v>0</v>
          </cell>
        </row>
      </sheetData>
      <sheetData sheetId="811">
        <row r="12">
          <cell r="F12">
            <v>0</v>
          </cell>
        </row>
      </sheetData>
      <sheetData sheetId="812">
        <row r="12">
          <cell r="F12">
            <v>0</v>
          </cell>
        </row>
      </sheetData>
      <sheetData sheetId="813">
        <row r="12">
          <cell r="F12">
            <v>0</v>
          </cell>
        </row>
      </sheetData>
      <sheetData sheetId="814">
        <row r="12">
          <cell r="F12">
            <v>0</v>
          </cell>
        </row>
      </sheetData>
      <sheetData sheetId="815">
        <row r="12">
          <cell r="F12">
            <v>0</v>
          </cell>
        </row>
      </sheetData>
      <sheetData sheetId="816">
        <row r="12">
          <cell r="F12">
            <v>0</v>
          </cell>
        </row>
      </sheetData>
      <sheetData sheetId="817">
        <row r="12">
          <cell r="F12">
            <v>0</v>
          </cell>
        </row>
      </sheetData>
      <sheetData sheetId="818">
        <row r="12">
          <cell r="F12">
            <v>0</v>
          </cell>
        </row>
      </sheetData>
      <sheetData sheetId="819">
        <row r="12">
          <cell r="F12">
            <v>1218.1665773563388</v>
          </cell>
        </row>
      </sheetData>
      <sheetData sheetId="820">
        <row r="12">
          <cell r="F12">
            <v>0</v>
          </cell>
        </row>
      </sheetData>
      <sheetData sheetId="821">
        <row r="12">
          <cell r="F12">
            <v>0</v>
          </cell>
        </row>
      </sheetData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>
        <row r="12">
          <cell r="F12">
            <v>0</v>
          </cell>
        </row>
      </sheetData>
      <sheetData sheetId="835">
        <row r="12">
          <cell r="F12">
            <v>1218.1665773563388</v>
          </cell>
        </row>
      </sheetData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>
        <row r="12">
          <cell r="F12">
            <v>0</v>
          </cell>
        </row>
      </sheetData>
      <sheetData sheetId="839">
        <row r="12">
          <cell r="F12">
            <v>0</v>
          </cell>
        </row>
      </sheetData>
      <sheetData sheetId="840">
        <row r="12">
          <cell r="F12">
            <v>0</v>
          </cell>
        </row>
      </sheetData>
      <sheetData sheetId="841">
        <row r="12">
          <cell r="F12">
            <v>0</v>
          </cell>
        </row>
      </sheetData>
      <sheetData sheetId="842">
        <row r="12">
          <cell r="F12">
            <v>0</v>
          </cell>
        </row>
      </sheetData>
      <sheetData sheetId="843">
        <row r="12">
          <cell r="F12">
            <v>0</v>
          </cell>
        </row>
      </sheetData>
      <sheetData sheetId="844">
        <row r="12">
          <cell r="F12">
            <v>1218.1665773563388</v>
          </cell>
        </row>
      </sheetData>
      <sheetData sheetId="845"/>
      <sheetData sheetId="846"/>
      <sheetData sheetId="847"/>
      <sheetData sheetId="848">
        <row r="12">
          <cell r="F12">
            <v>1218.1665773563388</v>
          </cell>
        </row>
      </sheetData>
      <sheetData sheetId="849">
        <row r="12">
          <cell r="F12">
            <v>0</v>
          </cell>
        </row>
      </sheetData>
      <sheetData sheetId="850">
        <row r="12">
          <cell r="F12">
            <v>0</v>
          </cell>
        </row>
      </sheetData>
      <sheetData sheetId="851">
        <row r="12">
          <cell r="F12">
            <v>0</v>
          </cell>
        </row>
      </sheetData>
      <sheetData sheetId="852">
        <row r="12">
          <cell r="F12">
            <v>0</v>
          </cell>
        </row>
      </sheetData>
      <sheetData sheetId="853">
        <row r="12">
          <cell r="F12">
            <v>0</v>
          </cell>
        </row>
      </sheetData>
      <sheetData sheetId="854">
        <row r="12">
          <cell r="F12">
            <v>0</v>
          </cell>
        </row>
      </sheetData>
      <sheetData sheetId="855">
        <row r="12">
          <cell r="F12">
            <v>0</v>
          </cell>
        </row>
      </sheetData>
      <sheetData sheetId="856">
        <row r="12">
          <cell r="F12">
            <v>0</v>
          </cell>
        </row>
      </sheetData>
      <sheetData sheetId="857">
        <row r="12">
          <cell r="F12">
            <v>0</v>
          </cell>
        </row>
      </sheetData>
      <sheetData sheetId="858">
        <row r="12">
          <cell r="F12">
            <v>0</v>
          </cell>
        </row>
      </sheetData>
      <sheetData sheetId="859">
        <row r="12">
          <cell r="F12">
            <v>0</v>
          </cell>
        </row>
      </sheetData>
      <sheetData sheetId="860">
        <row r="12">
          <cell r="F12">
            <v>0</v>
          </cell>
        </row>
      </sheetData>
      <sheetData sheetId="861">
        <row r="12">
          <cell r="F12">
            <v>0</v>
          </cell>
        </row>
      </sheetData>
      <sheetData sheetId="862"/>
      <sheetData sheetId="863"/>
      <sheetData sheetId="864">
        <row r="12">
          <cell r="F12">
            <v>0</v>
          </cell>
        </row>
      </sheetData>
      <sheetData sheetId="865">
        <row r="12">
          <cell r="F12">
            <v>0</v>
          </cell>
        </row>
      </sheetData>
      <sheetData sheetId="866">
        <row r="12">
          <cell r="F12">
            <v>0</v>
          </cell>
        </row>
      </sheetData>
      <sheetData sheetId="867">
        <row r="12">
          <cell r="F12">
            <v>0</v>
          </cell>
        </row>
      </sheetData>
      <sheetData sheetId="868">
        <row r="12">
          <cell r="F12">
            <v>0</v>
          </cell>
        </row>
      </sheetData>
      <sheetData sheetId="869">
        <row r="12">
          <cell r="F12">
            <v>0</v>
          </cell>
        </row>
      </sheetData>
      <sheetData sheetId="870">
        <row r="12">
          <cell r="F12">
            <v>0</v>
          </cell>
        </row>
      </sheetData>
      <sheetData sheetId="871">
        <row r="12">
          <cell r="F12">
            <v>0</v>
          </cell>
        </row>
      </sheetData>
      <sheetData sheetId="872">
        <row r="12">
          <cell r="F12">
            <v>0</v>
          </cell>
        </row>
      </sheetData>
      <sheetData sheetId="873">
        <row r="12">
          <cell r="F12">
            <v>0</v>
          </cell>
        </row>
      </sheetData>
      <sheetData sheetId="874">
        <row r="12">
          <cell r="F12">
            <v>0</v>
          </cell>
        </row>
      </sheetData>
      <sheetData sheetId="875">
        <row r="12">
          <cell r="F12">
            <v>0</v>
          </cell>
        </row>
      </sheetData>
      <sheetData sheetId="876">
        <row r="12">
          <cell r="F12">
            <v>0</v>
          </cell>
        </row>
      </sheetData>
      <sheetData sheetId="877">
        <row r="12">
          <cell r="F12">
            <v>0</v>
          </cell>
        </row>
      </sheetData>
      <sheetData sheetId="878">
        <row r="12">
          <cell r="F12">
            <v>1218.1665773563388</v>
          </cell>
        </row>
      </sheetData>
      <sheetData sheetId="879">
        <row r="12">
          <cell r="F12">
            <v>0</v>
          </cell>
        </row>
      </sheetData>
      <sheetData sheetId="880"/>
      <sheetData sheetId="881">
        <row r="12">
          <cell r="F12">
            <v>0</v>
          </cell>
        </row>
      </sheetData>
      <sheetData sheetId="882">
        <row r="12">
          <cell r="F12">
            <v>0</v>
          </cell>
        </row>
      </sheetData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>
        <row r="12">
          <cell r="F12">
            <v>0</v>
          </cell>
        </row>
      </sheetData>
      <sheetData sheetId="892">
        <row r="12">
          <cell r="F12">
            <v>1218.1665773563388</v>
          </cell>
        </row>
      </sheetData>
      <sheetData sheetId="893">
        <row r="12">
          <cell r="F12">
            <v>1218.1665773563388</v>
          </cell>
        </row>
      </sheetData>
      <sheetData sheetId="894">
        <row r="12">
          <cell r="F12">
            <v>1218.1665773563388</v>
          </cell>
        </row>
      </sheetData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>
        <row r="12">
          <cell r="F12">
            <v>0</v>
          </cell>
        </row>
      </sheetData>
      <sheetData sheetId="898">
        <row r="12">
          <cell r="F12">
            <v>0</v>
          </cell>
        </row>
      </sheetData>
      <sheetData sheetId="899">
        <row r="12">
          <cell r="F12">
            <v>0</v>
          </cell>
        </row>
      </sheetData>
      <sheetData sheetId="900">
        <row r="12">
          <cell r="F12">
            <v>0</v>
          </cell>
        </row>
      </sheetData>
      <sheetData sheetId="901">
        <row r="12">
          <cell r="F12">
            <v>0</v>
          </cell>
        </row>
      </sheetData>
      <sheetData sheetId="902">
        <row r="12">
          <cell r="F12">
            <v>0</v>
          </cell>
        </row>
      </sheetData>
      <sheetData sheetId="903">
        <row r="12">
          <cell r="F12">
            <v>1218.1665773563388</v>
          </cell>
        </row>
      </sheetData>
      <sheetData sheetId="904">
        <row r="12">
          <cell r="F12">
            <v>0</v>
          </cell>
        </row>
      </sheetData>
      <sheetData sheetId="905"/>
      <sheetData sheetId="906">
        <row r="12">
          <cell r="F12">
            <v>0</v>
          </cell>
        </row>
      </sheetData>
      <sheetData sheetId="907">
        <row r="12">
          <cell r="F12">
            <v>0</v>
          </cell>
        </row>
      </sheetData>
      <sheetData sheetId="908">
        <row r="12">
          <cell r="F12">
            <v>0</v>
          </cell>
        </row>
      </sheetData>
      <sheetData sheetId="909">
        <row r="12">
          <cell r="F12">
            <v>0</v>
          </cell>
        </row>
      </sheetData>
      <sheetData sheetId="910">
        <row r="12">
          <cell r="F12">
            <v>0</v>
          </cell>
        </row>
      </sheetData>
      <sheetData sheetId="911">
        <row r="12">
          <cell r="F12">
            <v>0</v>
          </cell>
        </row>
      </sheetData>
      <sheetData sheetId="912">
        <row r="12">
          <cell r="F12">
            <v>0</v>
          </cell>
        </row>
      </sheetData>
      <sheetData sheetId="913">
        <row r="12">
          <cell r="F12">
            <v>0</v>
          </cell>
        </row>
      </sheetData>
      <sheetData sheetId="914">
        <row r="12">
          <cell r="F12">
            <v>0</v>
          </cell>
        </row>
      </sheetData>
      <sheetData sheetId="915">
        <row r="12">
          <cell r="F12">
            <v>0</v>
          </cell>
        </row>
      </sheetData>
      <sheetData sheetId="916">
        <row r="12">
          <cell r="F12">
            <v>0</v>
          </cell>
        </row>
      </sheetData>
      <sheetData sheetId="917">
        <row r="12">
          <cell r="F12">
            <v>0</v>
          </cell>
        </row>
      </sheetData>
      <sheetData sheetId="918">
        <row r="12">
          <cell r="F12">
            <v>0</v>
          </cell>
        </row>
      </sheetData>
      <sheetData sheetId="919">
        <row r="12">
          <cell r="F12">
            <v>0</v>
          </cell>
        </row>
      </sheetData>
      <sheetData sheetId="920">
        <row r="12">
          <cell r="F12">
            <v>1218.1665773563388</v>
          </cell>
        </row>
      </sheetData>
      <sheetData sheetId="921">
        <row r="12">
          <cell r="F12">
            <v>0</v>
          </cell>
        </row>
      </sheetData>
      <sheetData sheetId="922"/>
      <sheetData sheetId="923">
        <row r="12">
          <cell r="F12">
            <v>0</v>
          </cell>
        </row>
      </sheetData>
      <sheetData sheetId="924">
        <row r="12">
          <cell r="F12">
            <v>0</v>
          </cell>
        </row>
      </sheetData>
      <sheetData sheetId="925">
        <row r="12">
          <cell r="F12">
            <v>0</v>
          </cell>
        </row>
      </sheetData>
      <sheetData sheetId="926">
        <row r="12">
          <cell r="F12">
            <v>0</v>
          </cell>
        </row>
      </sheetData>
      <sheetData sheetId="927">
        <row r="12">
          <cell r="F12">
            <v>0</v>
          </cell>
        </row>
      </sheetData>
      <sheetData sheetId="928">
        <row r="12">
          <cell r="F12">
            <v>0</v>
          </cell>
        </row>
      </sheetData>
      <sheetData sheetId="929">
        <row r="12">
          <cell r="F12">
            <v>0</v>
          </cell>
        </row>
      </sheetData>
      <sheetData sheetId="930">
        <row r="12">
          <cell r="F12">
            <v>0</v>
          </cell>
        </row>
      </sheetData>
      <sheetData sheetId="931">
        <row r="12">
          <cell r="F12">
            <v>0</v>
          </cell>
        </row>
      </sheetData>
      <sheetData sheetId="932">
        <row r="12">
          <cell r="F12">
            <v>0</v>
          </cell>
        </row>
      </sheetData>
      <sheetData sheetId="933">
        <row r="12">
          <cell r="F12">
            <v>0</v>
          </cell>
        </row>
      </sheetData>
      <sheetData sheetId="934">
        <row r="12">
          <cell r="F12">
            <v>0</v>
          </cell>
        </row>
      </sheetData>
      <sheetData sheetId="935"/>
      <sheetData sheetId="936"/>
      <sheetData sheetId="937">
        <row r="12">
          <cell r="F12">
            <v>1218.1665773563388</v>
          </cell>
        </row>
      </sheetData>
      <sheetData sheetId="938">
        <row r="12">
          <cell r="F12">
            <v>0</v>
          </cell>
        </row>
      </sheetData>
      <sheetData sheetId="939"/>
      <sheetData sheetId="940"/>
      <sheetData sheetId="941">
        <row r="12">
          <cell r="F12">
            <v>0</v>
          </cell>
        </row>
      </sheetData>
      <sheetData sheetId="942">
        <row r="12">
          <cell r="F12">
            <v>0</v>
          </cell>
        </row>
      </sheetData>
      <sheetData sheetId="943">
        <row r="12">
          <cell r="F12">
            <v>0</v>
          </cell>
        </row>
      </sheetData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>
        <row r="12">
          <cell r="F12">
            <v>0</v>
          </cell>
        </row>
      </sheetData>
      <sheetData sheetId="949">
        <row r="12">
          <cell r="F12">
            <v>0</v>
          </cell>
        </row>
      </sheetData>
      <sheetData sheetId="950">
        <row r="12">
          <cell r="F12">
            <v>0</v>
          </cell>
        </row>
      </sheetData>
      <sheetData sheetId="951">
        <row r="12">
          <cell r="F12">
            <v>1218.1665773563388</v>
          </cell>
        </row>
      </sheetData>
      <sheetData sheetId="952">
        <row r="12">
          <cell r="F12">
            <v>1218.1665773563388</v>
          </cell>
        </row>
      </sheetData>
      <sheetData sheetId="953">
        <row r="12">
          <cell r="F12">
            <v>1218.1665773563388</v>
          </cell>
        </row>
      </sheetData>
      <sheetData sheetId="954">
        <row r="12">
          <cell r="F12">
            <v>1218.1665773563388</v>
          </cell>
        </row>
      </sheetData>
      <sheetData sheetId="955">
        <row r="12">
          <cell r="F12">
            <v>1218.1665773563388</v>
          </cell>
        </row>
      </sheetData>
      <sheetData sheetId="956">
        <row r="12">
          <cell r="F12">
            <v>1218.1665773563388</v>
          </cell>
        </row>
      </sheetData>
      <sheetData sheetId="957">
        <row r="12">
          <cell r="F12">
            <v>1218.1665773563388</v>
          </cell>
        </row>
      </sheetData>
      <sheetData sheetId="958">
        <row r="12">
          <cell r="F12">
            <v>0</v>
          </cell>
        </row>
      </sheetData>
      <sheetData sheetId="959">
        <row r="12">
          <cell r="F12">
            <v>0</v>
          </cell>
        </row>
      </sheetData>
      <sheetData sheetId="960">
        <row r="12">
          <cell r="F12">
            <v>0</v>
          </cell>
        </row>
      </sheetData>
      <sheetData sheetId="961">
        <row r="12">
          <cell r="F12">
            <v>0</v>
          </cell>
        </row>
      </sheetData>
      <sheetData sheetId="962">
        <row r="12">
          <cell r="F12">
            <v>1218.1665773563388</v>
          </cell>
        </row>
      </sheetData>
      <sheetData sheetId="963">
        <row r="12">
          <cell r="F12">
            <v>0</v>
          </cell>
        </row>
      </sheetData>
      <sheetData sheetId="964">
        <row r="12">
          <cell r="F12">
            <v>1218.1665773563388</v>
          </cell>
        </row>
      </sheetData>
      <sheetData sheetId="965">
        <row r="12">
          <cell r="F12">
            <v>0</v>
          </cell>
        </row>
      </sheetData>
      <sheetData sheetId="966">
        <row r="12">
          <cell r="F12">
            <v>1218.1665773563388</v>
          </cell>
        </row>
      </sheetData>
      <sheetData sheetId="967">
        <row r="12">
          <cell r="F12">
            <v>0</v>
          </cell>
        </row>
      </sheetData>
      <sheetData sheetId="968">
        <row r="12">
          <cell r="F12">
            <v>0</v>
          </cell>
        </row>
      </sheetData>
      <sheetData sheetId="969">
        <row r="12">
          <cell r="F12">
            <v>0</v>
          </cell>
        </row>
      </sheetData>
      <sheetData sheetId="970">
        <row r="12">
          <cell r="F12">
            <v>0</v>
          </cell>
        </row>
      </sheetData>
      <sheetData sheetId="971">
        <row r="12">
          <cell r="F12">
            <v>0</v>
          </cell>
        </row>
      </sheetData>
      <sheetData sheetId="972">
        <row r="12">
          <cell r="F12">
            <v>0</v>
          </cell>
        </row>
      </sheetData>
      <sheetData sheetId="973">
        <row r="12">
          <cell r="F12">
            <v>0</v>
          </cell>
        </row>
      </sheetData>
      <sheetData sheetId="974">
        <row r="12">
          <cell r="F12">
            <v>0</v>
          </cell>
        </row>
      </sheetData>
      <sheetData sheetId="975">
        <row r="12">
          <cell r="F12">
            <v>0</v>
          </cell>
        </row>
      </sheetData>
      <sheetData sheetId="976">
        <row r="12">
          <cell r="F12">
            <v>0</v>
          </cell>
        </row>
      </sheetData>
      <sheetData sheetId="977">
        <row r="12">
          <cell r="F12">
            <v>0</v>
          </cell>
        </row>
      </sheetData>
      <sheetData sheetId="978">
        <row r="12">
          <cell r="F12">
            <v>0</v>
          </cell>
        </row>
      </sheetData>
      <sheetData sheetId="979">
        <row r="12">
          <cell r="F12">
            <v>1218.1665773563388</v>
          </cell>
        </row>
      </sheetData>
      <sheetData sheetId="980">
        <row r="12">
          <cell r="F12">
            <v>0</v>
          </cell>
        </row>
      </sheetData>
      <sheetData sheetId="981"/>
      <sheetData sheetId="982">
        <row r="12">
          <cell r="F12">
            <v>0</v>
          </cell>
        </row>
      </sheetData>
      <sheetData sheetId="983">
        <row r="12">
          <cell r="F12">
            <v>0</v>
          </cell>
        </row>
      </sheetData>
      <sheetData sheetId="984">
        <row r="12">
          <cell r="F12">
            <v>0</v>
          </cell>
        </row>
      </sheetData>
      <sheetData sheetId="985">
        <row r="12">
          <cell r="F12">
            <v>0</v>
          </cell>
        </row>
      </sheetData>
      <sheetData sheetId="986">
        <row r="12">
          <cell r="F12">
            <v>0</v>
          </cell>
        </row>
      </sheetData>
      <sheetData sheetId="987">
        <row r="12">
          <cell r="F12">
            <v>0</v>
          </cell>
        </row>
      </sheetData>
      <sheetData sheetId="988">
        <row r="12">
          <cell r="F12">
            <v>0</v>
          </cell>
        </row>
      </sheetData>
      <sheetData sheetId="989">
        <row r="12">
          <cell r="F12">
            <v>0</v>
          </cell>
        </row>
      </sheetData>
      <sheetData sheetId="990">
        <row r="12">
          <cell r="F12">
            <v>0</v>
          </cell>
        </row>
      </sheetData>
      <sheetData sheetId="991">
        <row r="12">
          <cell r="F12">
            <v>0</v>
          </cell>
        </row>
      </sheetData>
      <sheetData sheetId="992">
        <row r="12">
          <cell r="F12">
            <v>0</v>
          </cell>
        </row>
      </sheetData>
      <sheetData sheetId="993">
        <row r="12">
          <cell r="F12">
            <v>0</v>
          </cell>
        </row>
      </sheetData>
      <sheetData sheetId="994"/>
      <sheetData sheetId="995"/>
      <sheetData sheetId="996">
        <row r="12">
          <cell r="F12">
            <v>1218.1665773563388</v>
          </cell>
        </row>
      </sheetData>
      <sheetData sheetId="997">
        <row r="12">
          <cell r="F12">
            <v>0</v>
          </cell>
        </row>
      </sheetData>
      <sheetData sheetId="998"/>
      <sheetData sheetId="999"/>
      <sheetData sheetId="1000">
        <row r="12">
          <cell r="F12">
            <v>0</v>
          </cell>
        </row>
      </sheetData>
      <sheetData sheetId="1001">
        <row r="12">
          <cell r="F12">
            <v>0</v>
          </cell>
        </row>
      </sheetData>
      <sheetData sheetId="1002">
        <row r="12">
          <cell r="F12">
            <v>0</v>
          </cell>
        </row>
      </sheetData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>
        <row r="12">
          <cell r="F12">
            <v>0</v>
          </cell>
        </row>
      </sheetData>
      <sheetData sheetId="1008">
        <row r="12">
          <cell r="F12">
            <v>0</v>
          </cell>
        </row>
      </sheetData>
      <sheetData sheetId="1009">
        <row r="12">
          <cell r="F12">
            <v>0</v>
          </cell>
        </row>
      </sheetData>
      <sheetData sheetId="1010">
        <row r="12">
          <cell r="F12">
            <v>1218.1665773563388</v>
          </cell>
        </row>
      </sheetData>
      <sheetData sheetId="1011">
        <row r="12">
          <cell r="F12">
            <v>1218.1665773563388</v>
          </cell>
        </row>
      </sheetData>
      <sheetData sheetId="1012">
        <row r="12">
          <cell r="F12">
            <v>1218.1665773563388</v>
          </cell>
        </row>
      </sheetData>
      <sheetData sheetId="1013">
        <row r="12">
          <cell r="F12">
            <v>1218.1665773563388</v>
          </cell>
        </row>
      </sheetData>
      <sheetData sheetId="1014">
        <row r="12">
          <cell r="F12">
            <v>1218.1665773563388</v>
          </cell>
        </row>
      </sheetData>
      <sheetData sheetId="1015">
        <row r="12">
          <cell r="F12">
            <v>1218.1665773563388</v>
          </cell>
        </row>
      </sheetData>
      <sheetData sheetId="1016">
        <row r="12">
          <cell r="F12">
            <v>1218.1665773563388</v>
          </cell>
        </row>
      </sheetData>
      <sheetData sheetId="1017">
        <row r="12">
          <cell r="F12">
            <v>0</v>
          </cell>
        </row>
      </sheetData>
      <sheetData sheetId="1018">
        <row r="12">
          <cell r="F12">
            <v>0</v>
          </cell>
        </row>
      </sheetData>
      <sheetData sheetId="1019">
        <row r="12">
          <cell r="F12">
            <v>0</v>
          </cell>
        </row>
      </sheetData>
      <sheetData sheetId="1020">
        <row r="12">
          <cell r="F12">
            <v>0</v>
          </cell>
        </row>
      </sheetData>
      <sheetData sheetId="1021">
        <row r="12">
          <cell r="F12">
            <v>0</v>
          </cell>
        </row>
      </sheetData>
      <sheetData sheetId="1022"/>
      <sheetData sheetId="1023"/>
      <sheetData sheetId="1024">
        <row r="12">
          <cell r="F12">
            <v>0</v>
          </cell>
        </row>
      </sheetData>
      <sheetData sheetId="1025">
        <row r="12">
          <cell r="F12">
            <v>0</v>
          </cell>
        </row>
      </sheetData>
      <sheetData sheetId="1026">
        <row r="12">
          <cell r="F12">
            <v>0</v>
          </cell>
        </row>
      </sheetData>
      <sheetData sheetId="1027">
        <row r="12">
          <cell r="F12">
            <v>0</v>
          </cell>
        </row>
      </sheetData>
      <sheetData sheetId="1028">
        <row r="12">
          <cell r="F12">
            <v>0</v>
          </cell>
        </row>
      </sheetData>
      <sheetData sheetId="1029">
        <row r="12">
          <cell r="F12">
            <v>0</v>
          </cell>
        </row>
      </sheetData>
      <sheetData sheetId="1030">
        <row r="12">
          <cell r="F12">
            <v>0</v>
          </cell>
        </row>
      </sheetData>
      <sheetData sheetId="1031">
        <row r="12">
          <cell r="F12">
            <v>0</v>
          </cell>
        </row>
      </sheetData>
      <sheetData sheetId="1032">
        <row r="12">
          <cell r="F12">
            <v>0</v>
          </cell>
        </row>
      </sheetData>
      <sheetData sheetId="1033">
        <row r="12">
          <cell r="F12">
            <v>0</v>
          </cell>
        </row>
      </sheetData>
      <sheetData sheetId="1034">
        <row r="12">
          <cell r="F12">
            <v>0</v>
          </cell>
        </row>
      </sheetData>
      <sheetData sheetId="1035">
        <row r="12">
          <cell r="F12">
            <v>0</v>
          </cell>
        </row>
      </sheetData>
      <sheetData sheetId="1036">
        <row r="12">
          <cell r="F12">
            <v>0</v>
          </cell>
        </row>
      </sheetData>
      <sheetData sheetId="1037">
        <row r="12">
          <cell r="F12">
            <v>0</v>
          </cell>
        </row>
      </sheetData>
      <sheetData sheetId="1038">
        <row r="12">
          <cell r="F12">
            <v>1218.1665773563388</v>
          </cell>
        </row>
      </sheetData>
      <sheetData sheetId="1039">
        <row r="12">
          <cell r="F12">
            <v>0</v>
          </cell>
        </row>
      </sheetData>
      <sheetData sheetId="1040"/>
      <sheetData sheetId="1041"/>
      <sheetData sheetId="1042">
        <row r="12">
          <cell r="F12">
            <v>1218.1665773563388</v>
          </cell>
        </row>
      </sheetData>
      <sheetData sheetId="1043">
        <row r="12">
          <cell r="F12">
            <v>0</v>
          </cell>
        </row>
      </sheetData>
      <sheetData sheetId="1044">
        <row r="12">
          <cell r="F12">
            <v>0</v>
          </cell>
        </row>
      </sheetData>
      <sheetData sheetId="1045">
        <row r="12">
          <cell r="F12">
            <v>0</v>
          </cell>
        </row>
      </sheetData>
      <sheetData sheetId="1046">
        <row r="12">
          <cell r="F12">
            <v>0</v>
          </cell>
        </row>
      </sheetData>
      <sheetData sheetId="1047">
        <row r="12">
          <cell r="F12">
            <v>0</v>
          </cell>
        </row>
      </sheetData>
      <sheetData sheetId="1048">
        <row r="12">
          <cell r="F12">
            <v>0</v>
          </cell>
        </row>
      </sheetData>
      <sheetData sheetId="1049">
        <row r="12">
          <cell r="F12">
            <v>0</v>
          </cell>
        </row>
      </sheetData>
      <sheetData sheetId="1050">
        <row r="12">
          <cell r="F12">
            <v>0</v>
          </cell>
        </row>
      </sheetData>
      <sheetData sheetId="1051"/>
      <sheetData sheetId="1052"/>
      <sheetData sheetId="1053">
        <row r="12">
          <cell r="F12">
            <v>1218.1665773563388</v>
          </cell>
        </row>
      </sheetData>
      <sheetData sheetId="1054"/>
      <sheetData sheetId="1055">
        <row r="12">
          <cell r="F12">
            <v>1218.1665773563388</v>
          </cell>
        </row>
      </sheetData>
      <sheetData sheetId="1056">
        <row r="12">
          <cell r="F12">
            <v>0</v>
          </cell>
        </row>
      </sheetData>
      <sheetData sheetId="1057"/>
      <sheetData sheetId="1058"/>
      <sheetData sheetId="1059">
        <row r="12">
          <cell r="F12">
            <v>0</v>
          </cell>
        </row>
      </sheetData>
      <sheetData sheetId="1060">
        <row r="12">
          <cell r="F12">
            <v>0</v>
          </cell>
        </row>
      </sheetData>
      <sheetData sheetId="1061">
        <row r="12">
          <cell r="F12">
            <v>0</v>
          </cell>
        </row>
      </sheetData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>
        <row r="12">
          <cell r="F12">
            <v>0</v>
          </cell>
        </row>
      </sheetData>
      <sheetData sheetId="1067">
        <row r="12">
          <cell r="F12">
            <v>0</v>
          </cell>
        </row>
      </sheetData>
      <sheetData sheetId="1068">
        <row r="12">
          <cell r="F12">
            <v>0</v>
          </cell>
        </row>
      </sheetData>
      <sheetData sheetId="1069">
        <row r="12">
          <cell r="F12">
            <v>1218.1665773563388</v>
          </cell>
        </row>
      </sheetData>
      <sheetData sheetId="1070">
        <row r="12">
          <cell r="F12">
            <v>1218.1665773563388</v>
          </cell>
        </row>
      </sheetData>
      <sheetData sheetId="1071">
        <row r="12">
          <cell r="F12">
            <v>1218.1665773563388</v>
          </cell>
        </row>
      </sheetData>
      <sheetData sheetId="1072">
        <row r="12">
          <cell r="F12">
            <v>1218.1665773563388</v>
          </cell>
        </row>
      </sheetData>
      <sheetData sheetId="1073">
        <row r="12">
          <cell r="F12">
            <v>1218.1665773563388</v>
          </cell>
        </row>
      </sheetData>
      <sheetData sheetId="1074">
        <row r="12">
          <cell r="F12">
            <v>1218.1665773563388</v>
          </cell>
        </row>
      </sheetData>
      <sheetData sheetId="1075">
        <row r="12">
          <cell r="F12">
            <v>0</v>
          </cell>
        </row>
      </sheetData>
      <sheetData sheetId="1076">
        <row r="12">
          <cell r="F12">
            <v>5.61</v>
          </cell>
        </row>
      </sheetData>
      <sheetData sheetId="1077">
        <row r="12">
          <cell r="F12">
            <v>0</v>
          </cell>
        </row>
      </sheetData>
      <sheetData sheetId="1078">
        <row r="12">
          <cell r="F12">
            <v>5.61</v>
          </cell>
        </row>
      </sheetData>
      <sheetData sheetId="1079">
        <row r="12">
          <cell r="F12">
            <v>0</v>
          </cell>
        </row>
      </sheetData>
      <sheetData sheetId="1080">
        <row r="12">
          <cell r="F12">
            <v>0</v>
          </cell>
        </row>
      </sheetData>
      <sheetData sheetId="1081">
        <row r="12">
          <cell r="F12">
            <v>0</v>
          </cell>
        </row>
      </sheetData>
      <sheetData sheetId="1082">
        <row r="12">
          <cell r="F12">
            <v>0</v>
          </cell>
        </row>
      </sheetData>
      <sheetData sheetId="1083">
        <row r="12">
          <cell r="F12">
            <v>0</v>
          </cell>
        </row>
      </sheetData>
      <sheetData sheetId="1084"/>
      <sheetData sheetId="1085"/>
      <sheetData sheetId="1086"/>
      <sheetData sheetId="1087"/>
      <sheetData sheetId="1088" refreshError="1"/>
      <sheetData sheetId="1089"/>
      <sheetData sheetId="1090">
        <row r="12">
          <cell r="F12">
            <v>1218.1665773563388</v>
          </cell>
        </row>
      </sheetData>
      <sheetData sheetId="1091">
        <row r="12">
          <cell r="F12">
            <v>0</v>
          </cell>
        </row>
      </sheetData>
      <sheetData sheetId="1092">
        <row r="12">
          <cell r="F12">
            <v>0</v>
          </cell>
        </row>
      </sheetData>
      <sheetData sheetId="1093"/>
      <sheetData sheetId="1094"/>
      <sheetData sheetId="1095"/>
      <sheetData sheetId="1096">
        <row r="12">
          <cell r="F12">
            <v>1160360.5900000001</v>
          </cell>
        </row>
      </sheetData>
      <sheetData sheetId="1097"/>
      <sheetData sheetId="1098">
        <row r="12">
          <cell r="F12">
            <v>1160360.5900000001</v>
          </cell>
        </row>
      </sheetData>
      <sheetData sheetId="1099">
        <row r="12">
          <cell r="F12">
            <v>0</v>
          </cell>
        </row>
      </sheetData>
      <sheetData sheetId="1100"/>
      <sheetData sheetId="1101"/>
      <sheetData sheetId="1102"/>
      <sheetData sheetId="1103"/>
      <sheetData sheetId="1104">
        <row r="12">
          <cell r="F12">
            <v>0</v>
          </cell>
        </row>
      </sheetData>
      <sheetData sheetId="1105">
        <row r="12">
          <cell r="F12">
            <v>0</v>
          </cell>
        </row>
      </sheetData>
      <sheetData sheetId="1106">
        <row r="12">
          <cell r="F12">
            <v>0</v>
          </cell>
        </row>
      </sheetData>
      <sheetData sheetId="1107">
        <row r="12">
          <cell r="F12">
            <v>0</v>
          </cell>
        </row>
      </sheetData>
      <sheetData sheetId="1108">
        <row r="12">
          <cell r="F12">
            <v>0</v>
          </cell>
        </row>
      </sheetData>
      <sheetData sheetId="1109">
        <row r="12">
          <cell r="F12">
            <v>0</v>
          </cell>
        </row>
      </sheetData>
      <sheetData sheetId="1110">
        <row r="12">
          <cell r="F12">
            <v>0</v>
          </cell>
        </row>
      </sheetData>
      <sheetData sheetId="1111">
        <row r="12">
          <cell r="F12">
            <v>0</v>
          </cell>
        </row>
      </sheetData>
      <sheetData sheetId="1112">
        <row r="12">
          <cell r="F12">
            <v>0</v>
          </cell>
        </row>
      </sheetData>
      <sheetData sheetId="1113"/>
      <sheetData sheetId="1114">
        <row r="12">
          <cell r="F12">
            <v>1218.1665773563388</v>
          </cell>
        </row>
      </sheetData>
      <sheetData sheetId="1115">
        <row r="12">
          <cell r="F12">
            <v>0</v>
          </cell>
        </row>
      </sheetData>
      <sheetData sheetId="1116">
        <row r="12">
          <cell r="F12">
            <v>0</v>
          </cell>
        </row>
      </sheetData>
      <sheetData sheetId="1117"/>
      <sheetData sheetId="1118"/>
      <sheetData sheetId="1119"/>
      <sheetData sheetId="1120">
        <row r="12">
          <cell r="F12" t="str">
            <v>Assessable Profits</v>
          </cell>
        </row>
      </sheetData>
      <sheetData sheetId="1121"/>
      <sheetData sheetId="1122">
        <row r="12">
          <cell r="F12" t="str">
            <v>Assessable Profits</v>
          </cell>
        </row>
      </sheetData>
      <sheetData sheetId="1123"/>
      <sheetData sheetId="1124"/>
      <sheetData sheetId="1125"/>
      <sheetData sheetId="1126"/>
      <sheetData sheetId="1127"/>
      <sheetData sheetId="1128"/>
      <sheetData sheetId="1129">
        <row r="12">
          <cell r="F12" t="str">
            <v>Assessable Profits</v>
          </cell>
        </row>
      </sheetData>
      <sheetData sheetId="1130"/>
      <sheetData sheetId="1131"/>
      <sheetData sheetId="1132"/>
      <sheetData sheetId="1133"/>
      <sheetData sheetId="1134"/>
      <sheetData sheetId="1135">
        <row r="12">
          <cell r="F12">
            <v>0</v>
          </cell>
        </row>
      </sheetData>
      <sheetData sheetId="1136">
        <row r="12">
          <cell r="F12">
            <v>0</v>
          </cell>
        </row>
      </sheetData>
      <sheetData sheetId="1137">
        <row r="12">
          <cell r="F12">
            <v>0</v>
          </cell>
        </row>
      </sheetData>
      <sheetData sheetId="1138">
        <row r="12">
          <cell r="F12">
            <v>0</v>
          </cell>
        </row>
      </sheetData>
      <sheetData sheetId="1139">
        <row r="12">
          <cell r="F12">
            <v>0</v>
          </cell>
        </row>
      </sheetData>
      <sheetData sheetId="1140">
        <row r="12">
          <cell r="F12">
            <v>0</v>
          </cell>
        </row>
      </sheetData>
      <sheetData sheetId="1141">
        <row r="12">
          <cell r="F12">
            <v>0</v>
          </cell>
        </row>
      </sheetData>
      <sheetData sheetId="1142">
        <row r="12">
          <cell r="F12">
            <v>0</v>
          </cell>
        </row>
      </sheetData>
      <sheetData sheetId="1143">
        <row r="12">
          <cell r="F12">
            <v>0</v>
          </cell>
        </row>
      </sheetData>
      <sheetData sheetId="1144">
        <row r="12">
          <cell r="F12">
            <v>0</v>
          </cell>
        </row>
      </sheetData>
      <sheetData sheetId="1145">
        <row r="12">
          <cell r="F12">
            <v>0</v>
          </cell>
        </row>
      </sheetData>
      <sheetData sheetId="1146">
        <row r="12">
          <cell r="F12">
            <v>1218.1665773563388</v>
          </cell>
        </row>
      </sheetData>
      <sheetData sheetId="1147">
        <row r="12">
          <cell r="F12">
            <v>0</v>
          </cell>
        </row>
      </sheetData>
      <sheetData sheetId="1148">
        <row r="12">
          <cell r="F12">
            <v>0</v>
          </cell>
        </row>
      </sheetData>
      <sheetData sheetId="1149">
        <row r="12">
          <cell r="F12">
            <v>0</v>
          </cell>
        </row>
      </sheetData>
      <sheetData sheetId="1150">
        <row r="12">
          <cell r="F12">
            <v>0</v>
          </cell>
        </row>
      </sheetData>
      <sheetData sheetId="1151">
        <row r="12">
          <cell r="F12">
            <v>0</v>
          </cell>
        </row>
      </sheetData>
      <sheetData sheetId="1152">
        <row r="12">
          <cell r="F12">
            <v>0</v>
          </cell>
        </row>
      </sheetData>
      <sheetData sheetId="1153">
        <row r="12">
          <cell r="F12">
            <v>0</v>
          </cell>
        </row>
      </sheetData>
      <sheetData sheetId="1154">
        <row r="12">
          <cell r="F12">
            <v>1218.1665773563388</v>
          </cell>
        </row>
      </sheetData>
      <sheetData sheetId="1155">
        <row r="12">
          <cell r="F12">
            <v>0</v>
          </cell>
        </row>
      </sheetData>
      <sheetData sheetId="1156"/>
      <sheetData sheetId="1157"/>
      <sheetData sheetId="1158">
        <row r="12">
          <cell r="F12">
            <v>1218.1665773563388</v>
          </cell>
        </row>
      </sheetData>
      <sheetData sheetId="1159">
        <row r="12">
          <cell r="F12">
            <v>1160360.5900000001</v>
          </cell>
        </row>
      </sheetData>
      <sheetData sheetId="1160">
        <row r="12">
          <cell r="F12">
            <v>1160360.5900000001</v>
          </cell>
        </row>
      </sheetData>
      <sheetData sheetId="1161">
        <row r="12">
          <cell r="F12">
            <v>1160360.5900000001</v>
          </cell>
        </row>
      </sheetData>
      <sheetData sheetId="1162">
        <row r="12">
          <cell r="F12">
            <v>0</v>
          </cell>
        </row>
      </sheetData>
      <sheetData sheetId="1163">
        <row r="12">
          <cell r="F12">
            <v>0</v>
          </cell>
        </row>
      </sheetData>
      <sheetData sheetId="1164">
        <row r="12">
          <cell r="F12">
            <v>0</v>
          </cell>
        </row>
      </sheetData>
      <sheetData sheetId="1165"/>
      <sheetData sheetId="1166"/>
      <sheetData sheetId="1167"/>
      <sheetData sheetId="1168"/>
      <sheetData sheetId="1169"/>
      <sheetData sheetId="1170"/>
      <sheetData sheetId="1171">
        <row r="12">
          <cell r="F12">
            <v>1218.1665773563388</v>
          </cell>
        </row>
      </sheetData>
      <sheetData sheetId="1172"/>
      <sheetData sheetId="1173"/>
      <sheetData sheetId="1174"/>
      <sheetData sheetId="1175">
        <row r="12">
          <cell r="F12">
            <v>0</v>
          </cell>
        </row>
      </sheetData>
      <sheetData sheetId="1176"/>
      <sheetData sheetId="1177"/>
      <sheetData sheetId="1178"/>
      <sheetData sheetId="1179">
        <row r="12">
          <cell r="F12">
            <v>0</v>
          </cell>
        </row>
      </sheetData>
      <sheetData sheetId="1180">
        <row r="12">
          <cell r="F12">
            <v>0</v>
          </cell>
        </row>
      </sheetData>
      <sheetData sheetId="1181">
        <row r="12">
          <cell r="F12">
            <v>0</v>
          </cell>
        </row>
      </sheetData>
      <sheetData sheetId="1182">
        <row r="12">
          <cell r="F12">
            <v>0</v>
          </cell>
        </row>
      </sheetData>
      <sheetData sheetId="1183">
        <row r="12">
          <cell r="F12">
            <v>0</v>
          </cell>
        </row>
      </sheetData>
      <sheetData sheetId="1184">
        <row r="12">
          <cell r="F12" t="str">
            <v>Assessable Profits</v>
          </cell>
        </row>
      </sheetData>
      <sheetData sheetId="1185">
        <row r="12">
          <cell r="F12">
            <v>0</v>
          </cell>
        </row>
      </sheetData>
      <sheetData sheetId="1186">
        <row r="12">
          <cell r="F12">
            <v>0</v>
          </cell>
        </row>
      </sheetData>
      <sheetData sheetId="1187">
        <row r="12">
          <cell r="F12">
            <v>0</v>
          </cell>
        </row>
      </sheetData>
      <sheetData sheetId="1188">
        <row r="12">
          <cell r="F12">
            <v>0</v>
          </cell>
        </row>
      </sheetData>
      <sheetData sheetId="1189">
        <row r="12">
          <cell r="F12">
            <v>0</v>
          </cell>
        </row>
      </sheetData>
      <sheetData sheetId="1190">
        <row r="12">
          <cell r="F12">
            <v>0</v>
          </cell>
        </row>
      </sheetData>
      <sheetData sheetId="1191">
        <row r="12">
          <cell r="F12">
            <v>0</v>
          </cell>
        </row>
      </sheetData>
      <sheetData sheetId="1192">
        <row r="12">
          <cell r="F12">
            <v>0</v>
          </cell>
        </row>
      </sheetData>
      <sheetData sheetId="1193">
        <row r="12">
          <cell r="F12" t="str">
            <v>Assessable Profits</v>
          </cell>
        </row>
      </sheetData>
      <sheetData sheetId="1194">
        <row r="12">
          <cell r="F12">
            <v>0</v>
          </cell>
        </row>
      </sheetData>
      <sheetData sheetId="1195">
        <row r="12">
          <cell r="F12">
            <v>0</v>
          </cell>
        </row>
      </sheetData>
      <sheetData sheetId="1196">
        <row r="12">
          <cell r="F12">
            <v>1218.1665773563388</v>
          </cell>
        </row>
      </sheetData>
      <sheetData sheetId="1197">
        <row r="12">
          <cell r="F12">
            <v>0</v>
          </cell>
        </row>
      </sheetData>
      <sheetData sheetId="1198"/>
      <sheetData sheetId="1199">
        <row r="12">
          <cell r="F12">
            <v>0</v>
          </cell>
        </row>
      </sheetData>
      <sheetData sheetId="1200">
        <row r="12">
          <cell r="F12">
            <v>0</v>
          </cell>
        </row>
      </sheetData>
      <sheetData sheetId="1201">
        <row r="12">
          <cell r="F12">
            <v>0</v>
          </cell>
        </row>
      </sheetData>
      <sheetData sheetId="1202">
        <row r="12">
          <cell r="F12">
            <v>0</v>
          </cell>
        </row>
      </sheetData>
      <sheetData sheetId="1203">
        <row r="12">
          <cell r="F12">
            <v>0</v>
          </cell>
        </row>
      </sheetData>
      <sheetData sheetId="1204">
        <row r="12">
          <cell r="F12">
            <v>0</v>
          </cell>
        </row>
      </sheetData>
      <sheetData sheetId="1205">
        <row r="12">
          <cell r="F12">
            <v>0</v>
          </cell>
        </row>
      </sheetData>
      <sheetData sheetId="1206">
        <row r="12">
          <cell r="F12">
            <v>0</v>
          </cell>
        </row>
      </sheetData>
      <sheetData sheetId="1207">
        <row r="12">
          <cell r="F12">
            <v>0</v>
          </cell>
        </row>
      </sheetData>
      <sheetData sheetId="1208">
        <row r="12">
          <cell r="F12">
            <v>0</v>
          </cell>
        </row>
      </sheetData>
      <sheetData sheetId="1209">
        <row r="12">
          <cell r="F12">
            <v>0</v>
          </cell>
        </row>
      </sheetData>
      <sheetData sheetId="1210">
        <row r="12">
          <cell r="F12">
            <v>1218.1665773563388</v>
          </cell>
        </row>
      </sheetData>
      <sheetData sheetId="1211">
        <row r="12">
          <cell r="F12">
            <v>0</v>
          </cell>
        </row>
      </sheetData>
      <sheetData sheetId="1212">
        <row r="12">
          <cell r="F12">
            <v>0</v>
          </cell>
        </row>
      </sheetData>
      <sheetData sheetId="1213">
        <row r="12">
          <cell r="F12">
            <v>1218.1665773563388</v>
          </cell>
        </row>
      </sheetData>
      <sheetData sheetId="1214">
        <row r="12">
          <cell r="F12">
            <v>0</v>
          </cell>
        </row>
      </sheetData>
      <sheetData sheetId="1215"/>
      <sheetData sheetId="1216"/>
      <sheetData sheetId="1217"/>
      <sheetData sheetId="1218"/>
      <sheetData sheetId="1219"/>
      <sheetData sheetId="1220">
        <row r="12">
          <cell r="F12">
            <v>0</v>
          </cell>
        </row>
      </sheetData>
      <sheetData sheetId="1221">
        <row r="12">
          <cell r="F12">
            <v>0</v>
          </cell>
        </row>
      </sheetData>
      <sheetData sheetId="1222">
        <row r="12">
          <cell r="F12">
            <v>0</v>
          </cell>
        </row>
      </sheetData>
      <sheetData sheetId="1223">
        <row r="12">
          <cell r="F12">
            <v>0</v>
          </cell>
        </row>
      </sheetData>
      <sheetData sheetId="1224"/>
      <sheetData sheetId="1225">
        <row r="12">
          <cell r="F12" t="str">
            <v>Assessable Profits</v>
          </cell>
        </row>
      </sheetData>
      <sheetData sheetId="1226"/>
      <sheetData sheetId="1227">
        <row r="12">
          <cell r="F12" t="str">
            <v>Assessable Profits</v>
          </cell>
        </row>
      </sheetData>
      <sheetData sheetId="1228"/>
      <sheetData sheetId="1229"/>
      <sheetData sheetId="1230">
        <row r="12">
          <cell r="F12">
            <v>1218.1665773563388</v>
          </cell>
        </row>
      </sheetData>
      <sheetData sheetId="1231">
        <row r="12">
          <cell r="F12">
            <v>0</v>
          </cell>
        </row>
      </sheetData>
      <sheetData sheetId="1232">
        <row r="12">
          <cell r="F12">
            <v>0</v>
          </cell>
        </row>
      </sheetData>
      <sheetData sheetId="1233">
        <row r="12">
          <cell r="F12">
            <v>0</v>
          </cell>
        </row>
      </sheetData>
      <sheetData sheetId="1234">
        <row r="12">
          <cell r="F12">
            <v>0</v>
          </cell>
        </row>
      </sheetData>
      <sheetData sheetId="1235">
        <row r="12">
          <cell r="F12">
            <v>0</v>
          </cell>
        </row>
      </sheetData>
      <sheetData sheetId="1236">
        <row r="12">
          <cell r="F12">
            <v>0</v>
          </cell>
        </row>
      </sheetData>
      <sheetData sheetId="1237">
        <row r="12">
          <cell r="F12">
            <v>0</v>
          </cell>
        </row>
      </sheetData>
      <sheetData sheetId="1238">
        <row r="12">
          <cell r="F12">
            <v>0</v>
          </cell>
        </row>
      </sheetData>
      <sheetData sheetId="1239"/>
      <sheetData sheetId="1240">
        <row r="12">
          <cell r="F12">
            <v>0</v>
          </cell>
        </row>
      </sheetData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>
        <row r="12">
          <cell r="F12" t="str">
            <v>AA</v>
          </cell>
        </row>
      </sheetData>
      <sheetData sheetId="1327" refreshError="1"/>
      <sheetData sheetId="1328">
        <row r="12">
          <cell r="F12">
            <v>0</v>
          </cell>
        </row>
      </sheetData>
      <sheetData sheetId="1329"/>
      <sheetData sheetId="1330">
        <row r="12">
          <cell r="F12">
            <v>1160360.5900000001</v>
          </cell>
        </row>
      </sheetData>
      <sheetData sheetId="1331"/>
      <sheetData sheetId="1332">
        <row r="12">
          <cell r="F12">
            <v>0</v>
          </cell>
        </row>
      </sheetData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>
        <row r="12">
          <cell r="F12">
            <v>0</v>
          </cell>
        </row>
      </sheetData>
      <sheetData sheetId="1344"/>
      <sheetData sheetId="1345"/>
      <sheetData sheetId="1346"/>
      <sheetData sheetId="1347">
        <row r="12">
          <cell r="F12">
            <v>0</v>
          </cell>
        </row>
      </sheetData>
      <sheetData sheetId="1348" refreshError="1"/>
      <sheetData sheetId="1349" refreshError="1"/>
      <sheetData sheetId="1350">
        <row r="12">
          <cell r="F12">
            <v>0</v>
          </cell>
        </row>
      </sheetData>
      <sheetData sheetId="1351">
        <row r="12">
          <cell r="F12" t="str">
            <v>AA</v>
          </cell>
        </row>
      </sheetData>
      <sheetData sheetId="1352">
        <row r="12">
          <cell r="F12">
            <v>0</v>
          </cell>
        </row>
      </sheetData>
      <sheetData sheetId="1353">
        <row r="12">
          <cell r="F12">
            <v>0</v>
          </cell>
        </row>
      </sheetData>
      <sheetData sheetId="1354" refreshError="1"/>
      <sheetData sheetId="1355">
        <row r="12">
          <cell r="F12">
            <v>0</v>
          </cell>
        </row>
      </sheetData>
      <sheetData sheetId="1356"/>
      <sheetData sheetId="1357"/>
      <sheetData sheetId="1358">
        <row r="12">
          <cell r="F12">
            <v>0</v>
          </cell>
        </row>
      </sheetData>
      <sheetData sheetId="1359">
        <row r="12">
          <cell r="F12">
            <v>0</v>
          </cell>
        </row>
      </sheetData>
      <sheetData sheetId="1360">
        <row r="12">
          <cell r="F12">
            <v>0</v>
          </cell>
        </row>
      </sheetData>
      <sheetData sheetId="1361">
        <row r="12">
          <cell r="F12">
            <v>0</v>
          </cell>
        </row>
      </sheetData>
      <sheetData sheetId="1362">
        <row r="12">
          <cell r="F12">
            <v>0</v>
          </cell>
        </row>
      </sheetData>
      <sheetData sheetId="1363">
        <row r="12">
          <cell r="F12">
            <v>0</v>
          </cell>
        </row>
      </sheetData>
      <sheetData sheetId="1364">
        <row r="12">
          <cell r="F12">
            <v>0</v>
          </cell>
        </row>
      </sheetData>
      <sheetData sheetId="1365">
        <row r="12">
          <cell r="F12">
            <v>0</v>
          </cell>
        </row>
      </sheetData>
      <sheetData sheetId="1366">
        <row r="12">
          <cell r="F12">
            <v>0</v>
          </cell>
        </row>
      </sheetData>
      <sheetData sheetId="1367">
        <row r="12">
          <cell r="F12">
            <v>0</v>
          </cell>
        </row>
      </sheetData>
      <sheetData sheetId="1368">
        <row r="12">
          <cell r="F12">
            <v>0</v>
          </cell>
        </row>
      </sheetData>
      <sheetData sheetId="1369">
        <row r="12">
          <cell r="F12">
            <v>0</v>
          </cell>
        </row>
      </sheetData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>
        <row r="12">
          <cell r="F12">
            <v>5.61</v>
          </cell>
        </row>
      </sheetData>
      <sheetData sheetId="1385">
        <row r="12">
          <cell r="F12">
            <v>0</v>
          </cell>
        </row>
      </sheetData>
      <sheetData sheetId="1386">
        <row r="12">
          <cell r="F12">
            <v>5.61</v>
          </cell>
        </row>
      </sheetData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>
        <row r="12">
          <cell r="F12">
            <v>5.61</v>
          </cell>
        </row>
      </sheetData>
      <sheetData sheetId="1407"/>
      <sheetData sheetId="1408">
        <row r="12">
          <cell r="F12">
            <v>5.61</v>
          </cell>
        </row>
      </sheetData>
      <sheetData sheetId="1409"/>
      <sheetData sheetId="1410">
        <row r="12">
          <cell r="F12">
            <v>5.61</v>
          </cell>
        </row>
      </sheetData>
      <sheetData sheetId="1411"/>
      <sheetData sheetId="1412">
        <row r="12">
          <cell r="F12">
            <v>5.61</v>
          </cell>
        </row>
      </sheetData>
      <sheetData sheetId="1413"/>
      <sheetData sheetId="1414">
        <row r="12">
          <cell r="F12">
            <v>5.61</v>
          </cell>
        </row>
      </sheetData>
      <sheetData sheetId="1415"/>
      <sheetData sheetId="1416">
        <row r="12">
          <cell r="F12">
            <v>5.61</v>
          </cell>
        </row>
      </sheetData>
      <sheetData sheetId="1417"/>
      <sheetData sheetId="1418"/>
      <sheetData sheetId="1419"/>
      <sheetData sheetId="1420"/>
      <sheetData sheetId="1421"/>
      <sheetData sheetId="1422">
        <row r="12">
          <cell r="F12">
            <v>0</v>
          </cell>
        </row>
      </sheetData>
      <sheetData sheetId="1423">
        <row r="12">
          <cell r="F12">
            <v>0</v>
          </cell>
        </row>
      </sheetData>
      <sheetData sheetId="1424">
        <row r="12">
          <cell r="F12">
            <v>0</v>
          </cell>
        </row>
      </sheetData>
      <sheetData sheetId="1425">
        <row r="12">
          <cell r="F12">
            <v>0</v>
          </cell>
        </row>
      </sheetData>
      <sheetData sheetId="1426">
        <row r="12">
          <cell r="F12">
            <v>0</v>
          </cell>
        </row>
      </sheetData>
      <sheetData sheetId="1427">
        <row r="12">
          <cell r="F12">
            <v>0</v>
          </cell>
        </row>
      </sheetData>
      <sheetData sheetId="1428">
        <row r="12">
          <cell r="F12">
            <v>0</v>
          </cell>
        </row>
      </sheetData>
      <sheetData sheetId="1429">
        <row r="12">
          <cell r="F12">
            <v>0</v>
          </cell>
        </row>
      </sheetData>
      <sheetData sheetId="1430">
        <row r="12">
          <cell r="F12">
            <v>0</v>
          </cell>
        </row>
      </sheetData>
      <sheetData sheetId="1431">
        <row r="12">
          <cell r="F12">
            <v>0</v>
          </cell>
        </row>
      </sheetData>
      <sheetData sheetId="1432">
        <row r="12">
          <cell r="F12">
            <v>0</v>
          </cell>
        </row>
      </sheetData>
      <sheetData sheetId="1433">
        <row r="12">
          <cell r="F12">
            <v>0</v>
          </cell>
        </row>
      </sheetData>
      <sheetData sheetId="1434">
        <row r="12">
          <cell r="F12">
            <v>0</v>
          </cell>
        </row>
      </sheetData>
      <sheetData sheetId="1435">
        <row r="12">
          <cell r="F12">
            <v>0</v>
          </cell>
        </row>
      </sheetData>
      <sheetData sheetId="1436">
        <row r="12">
          <cell r="F12">
            <v>0</v>
          </cell>
        </row>
      </sheetData>
      <sheetData sheetId="1437">
        <row r="12">
          <cell r="F12">
            <v>0</v>
          </cell>
        </row>
      </sheetData>
      <sheetData sheetId="1438">
        <row r="12">
          <cell r="F12">
            <v>0</v>
          </cell>
        </row>
      </sheetData>
      <sheetData sheetId="1439">
        <row r="12">
          <cell r="F12">
            <v>0</v>
          </cell>
        </row>
      </sheetData>
      <sheetData sheetId="1440"/>
      <sheetData sheetId="1441">
        <row r="12">
          <cell r="F12">
            <v>1218.1665773563388</v>
          </cell>
        </row>
      </sheetData>
      <sheetData sheetId="1442">
        <row r="12">
          <cell r="F12">
            <v>0</v>
          </cell>
        </row>
      </sheetData>
      <sheetData sheetId="1443"/>
      <sheetData sheetId="1444"/>
      <sheetData sheetId="1445"/>
      <sheetData sheetId="1446">
        <row r="12">
          <cell r="F12">
            <v>0</v>
          </cell>
        </row>
      </sheetData>
      <sheetData sheetId="1447"/>
      <sheetData sheetId="1448"/>
      <sheetData sheetId="1449"/>
      <sheetData sheetId="1450">
        <row r="12">
          <cell r="F12">
            <v>0</v>
          </cell>
        </row>
      </sheetData>
      <sheetData sheetId="1451"/>
      <sheetData sheetId="1452">
        <row r="12">
          <cell r="F12">
            <v>0</v>
          </cell>
        </row>
      </sheetData>
      <sheetData sheetId="1453">
        <row r="12">
          <cell r="F12">
            <v>0</v>
          </cell>
        </row>
      </sheetData>
      <sheetData sheetId="1454">
        <row r="12">
          <cell r="F12">
            <v>0</v>
          </cell>
        </row>
      </sheetData>
      <sheetData sheetId="1455">
        <row r="12">
          <cell r="F12">
            <v>0</v>
          </cell>
        </row>
      </sheetData>
      <sheetData sheetId="1456">
        <row r="12">
          <cell r="F12">
            <v>0</v>
          </cell>
        </row>
      </sheetData>
      <sheetData sheetId="1457">
        <row r="12">
          <cell r="F12">
            <v>0</v>
          </cell>
        </row>
      </sheetData>
      <sheetData sheetId="1458">
        <row r="12">
          <cell r="F12">
            <v>0</v>
          </cell>
        </row>
      </sheetData>
      <sheetData sheetId="1459">
        <row r="12">
          <cell r="F12">
            <v>0</v>
          </cell>
        </row>
      </sheetData>
      <sheetData sheetId="1460">
        <row r="12">
          <cell r="F12">
            <v>0</v>
          </cell>
        </row>
      </sheetData>
      <sheetData sheetId="1461">
        <row r="12">
          <cell r="F12">
            <v>0</v>
          </cell>
        </row>
      </sheetData>
      <sheetData sheetId="1462">
        <row r="12">
          <cell r="F12">
            <v>0</v>
          </cell>
        </row>
      </sheetData>
      <sheetData sheetId="1463">
        <row r="12">
          <cell r="F12">
            <v>0</v>
          </cell>
        </row>
      </sheetData>
      <sheetData sheetId="1464">
        <row r="12">
          <cell r="F12">
            <v>0</v>
          </cell>
        </row>
      </sheetData>
      <sheetData sheetId="1465">
        <row r="12">
          <cell r="F12">
            <v>0</v>
          </cell>
        </row>
      </sheetData>
      <sheetData sheetId="1466">
        <row r="12">
          <cell r="F12">
            <v>0</v>
          </cell>
        </row>
      </sheetData>
      <sheetData sheetId="1467">
        <row r="12">
          <cell r="F12" t="str">
            <v>Assessable Profits</v>
          </cell>
        </row>
      </sheetData>
      <sheetData sheetId="1468">
        <row r="12">
          <cell r="F12">
            <v>0</v>
          </cell>
        </row>
      </sheetData>
      <sheetData sheetId="1469">
        <row r="12">
          <cell r="F12">
            <v>0</v>
          </cell>
        </row>
      </sheetData>
      <sheetData sheetId="1470"/>
      <sheetData sheetId="1471">
        <row r="12">
          <cell r="F12">
            <v>1218.1665773563388</v>
          </cell>
        </row>
      </sheetData>
      <sheetData sheetId="1472">
        <row r="12">
          <cell r="F12">
            <v>0</v>
          </cell>
        </row>
      </sheetData>
      <sheetData sheetId="1473"/>
      <sheetData sheetId="1474"/>
      <sheetData sheetId="1475"/>
      <sheetData sheetId="1476">
        <row r="12">
          <cell r="F12">
            <v>0</v>
          </cell>
        </row>
      </sheetData>
      <sheetData sheetId="1477"/>
      <sheetData sheetId="1478"/>
      <sheetData sheetId="1479"/>
      <sheetData sheetId="1480">
        <row r="12">
          <cell r="F12">
            <v>0</v>
          </cell>
        </row>
      </sheetData>
      <sheetData sheetId="1481"/>
      <sheetData sheetId="1482"/>
      <sheetData sheetId="1483"/>
      <sheetData sheetId="1484">
        <row r="12">
          <cell r="F12">
            <v>0</v>
          </cell>
        </row>
      </sheetData>
      <sheetData sheetId="1485"/>
      <sheetData sheetId="1486"/>
      <sheetData sheetId="1487"/>
      <sheetData sheetId="1488"/>
      <sheetData sheetId="1489">
        <row r="12">
          <cell r="F12" t="str">
            <v>Assessable Profits</v>
          </cell>
        </row>
      </sheetData>
      <sheetData sheetId="1490"/>
      <sheetData sheetId="1491"/>
      <sheetData sheetId="1492">
        <row r="12">
          <cell r="F12" t="str">
            <v>Assessable Profits</v>
          </cell>
        </row>
      </sheetData>
      <sheetData sheetId="1493">
        <row r="12">
          <cell r="F12" t="str">
            <v>Assessable Profits</v>
          </cell>
        </row>
      </sheetData>
      <sheetData sheetId="1494"/>
      <sheetData sheetId="1495"/>
      <sheetData sheetId="1496">
        <row r="12">
          <cell r="F12" t="str">
            <v>Assessable Profits</v>
          </cell>
        </row>
      </sheetData>
      <sheetData sheetId="1497">
        <row r="12">
          <cell r="F12" t="str">
            <v>Assessable Profits</v>
          </cell>
        </row>
      </sheetData>
      <sheetData sheetId="1498"/>
      <sheetData sheetId="1499"/>
      <sheetData sheetId="1500">
        <row r="12">
          <cell r="F12" t="str">
            <v>Assessable Profits</v>
          </cell>
        </row>
      </sheetData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>
        <row r="12">
          <cell r="F12" t="str">
            <v>Assessable Profits</v>
          </cell>
        </row>
      </sheetData>
      <sheetData sheetId="1523"/>
      <sheetData sheetId="1524"/>
      <sheetData sheetId="1525"/>
      <sheetData sheetId="1526">
        <row r="12">
          <cell r="F12" t="str">
            <v>Assessable Profits</v>
          </cell>
        </row>
      </sheetData>
      <sheetData sheetId="1527"/>
      <sheetData sheetId="1528"/>
      <sheetData sheetId="1529"/>
      <sheetData sheetId="1530">
        <row r="12">
          <cell r="F12" t="str">
            <v>Assessable Profits</v>
          </cell>
        </row>
      </sheetData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>
        <row r="12">
          <cell r="F12">
            <v>0</v>
          </cell>
        </row>
      </sheetData>
      <sheetData sheetId="1543">
        <row r="12">
          <cell r="F12">
            <v>0</v>
          </cell>
        </row>
      </sheetData>
      <sheetData sheetId="1544">
        <row r="12">
          <cell r="F12">
            <v>0</v>
          </cell>
        </row>
      </sheetData>
      <sheetData sheetId="1545">
        <row r="12">
          <cell r="F12">
            <v>0</v>
          </cell>
        </row>
      </sheetData>
      <sheetData sheetId="1546">
        <row r="12">
          <cell r="F12">
            <v>0</v>
          </cell>
        </row>
      </sheetData>
      <sheetData sheetId="1547">
        <row r="12">
          <cell r="F12">
            <v>0</v>
          </cell>
        </row>
      </sheetData>
      <sheetData sheetId="1548">
        <row r="12">
          <cell r="F12">
            <v>0</v>
          </cell>
        </row>
      </sheetData>
      <sheetData sheetId="1549">
        <row r="12">
          <cell r="F12">
            <v>0</v>
          </cell>
        </row>
      </sheetData>
      <sheetData sheetId="1550">
        <row r="12">
          <cell r="F12">
            <v>0</v>
          </cell>
        </row>
      </sheetData>
      <sheetData sheetId="1551">
        <row r="12">
          <cell r="F12">
            <v>0</v>
          </cell>
        </row>
      </sheetData>
      <sheetData sheetId="1552">
        <row r="12">
          <cell r="F12">
            <v>0</v>
          </cell>
        </row>
      </sheetData>
      <sheetData sheetId="1553">
        <row r="12">
          <cell r="F12">
            <v>0</v>
          </cell>
        </row>
      </sheetData>
      <sheetData sheetId="1554">
        <row r="12">
          <cell r="F12">
            <v>0</v>
          </cell>
        </row>
      </sheetData>
      <sheetData sheetId="1555">
        <row r="12">
          <cell r="F12">
            <v>0</v>
          </cell>
        </row>
      </sheetData>
      <sheetData sheetId="1556">
        <row r="12">
          <cell r="F12">
            <v>0</v>
          </cell>
        </row>
      </sheetData>
      <sheetData sheetId="1557">
        <row r="12">
          <cell r="F12">
            <v>0</v>
          </cell>
        </row>
      </sheetData>
      <sheetData sheetId="1558"/>
      <sheetData sheetId="1559"/>
      <sheetData sheetId="1560">
        <row r="12">
          <cell r="F12">
            <v>1218.1665773563388</v>
          </cell>
        </row>
      </sheetData>
      <sheetData sheetId="1561">
        <row r="12">
          <cell r="F12">
            <v>0</v>
          </cell>
        </row>
      </sheetData>
      <sheetData sheetId="1562"/>
      <sheetData sheetId="1563"/>
      <sheetData sheetId="1564">
        <row r="12">
          <cell r="F12">
            <v>0</v>
          </cell>
        </row>
      </sheetData>
      <sheetData sheetId="1565">
        <row r="12">
          <cell r="F12">
            <v>0</v>
          </cell>
        </row>
      </sheetData>
      <sheetData sheetId="1566"/>
      <sheetData sheetId="1567"/>
      <sheetData sheetId="1568" refreshError="1"/>
      <sheetData sheetId="1569" refreshError="1"/>
      <sheetData sheetId="1570" refreshError="1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>
        <row r="12">
          <cell r="F12" t="str">
            <v>AA</v>
          </cell>
        </row>
      </sheetData>
      <sheetData sheetId="1668"/>
      <sheetData sheetId="1669"/>
      <sheetData sheetId="1670" refreshError="1"/>
      <sheetData sheetId="1671"/>
      <sheetData sheetId="1672">
        <row r="16">
          <cell r="F16" t="str">
            <v>FY20E</v>
          </cell>
        </row>
      </sheetData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>
        <row r="12">
          <cell r="F12">
            <v>29306.261073599999</v>
          </cell>
        </row>
      </sheetData>
      <sheetData sheetId="168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Well Test Sheet"/>
      <sheetName val="Mapping_Fields_to_AGG_node10"/>
      <sheetName val="Budget_Data10"/>
      <sheetName val="Exp_List10"/>
      <sheetName val="AWARDED_(2)10"/>
      <sheetName val="Master"/>
      <sheetName val="PAC"/>
      <sheetName val="Stocks Non-f&amp;b"/>
      <sheetName val="Stocks Bev.&amp;Tob."/>
      <sheetName val="Well_Test_Sheet"/>
      <sheetName val="OverView_Data"/>
      <sheetName val="Still_Data"/>
      <sheetName val="GHV"/>
      <sheetName val="Input"/>
      <sheetName val="Balance Sheet"/>
      <sheetName val="P &amp; L"/>
      <sheetName val="HAMZA WSB"/>
      <sheetName val="P&amp;L summary"/>
      <sheetName val="Buildn"/>
      <sheetName val="BU Weekly"/>
      <sheetName val="BS"/>
      <sheetName val="Analysis"/>
      <sheetName val="Yr 1 Dis MSE"/>
      <sheetName val="Convertible Bond"/>
      <sheetName val="All Securities"/>
      <sheetName val="Capex+Depn"/>
      <sheetName val="CF"/>
      <sheetName val="Total CF"/>
      <sheetName val="Revenue"/>
      <sheetName val="BGT input"/>
      <sheetName val="Historic data"/>
      <sheetName val="First bank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7">
          <cell r="A7" t="str">
            <v>Air Transport Logistics</v>
          </cell>
        </row>
      </sheetData>
      <sheetData sheetId="19">
        <row r="7">
          <cell r="A7" t="str">
            <v>Air Transport Logistics</v>
          </cell>
        </row>
      </sheetData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7">
          <cell r="A7" t="str">
            <v>Air Transport Logistics</v>
          </cell>
        </row>
      </sheetData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>
        <row r="7">
          <cell r="A7" t="str">
            <v>Air Transport Logistics</v>
          </cell>
        </row>
      </sheetData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>
        <row r="7">
          <cell r="A7" t="str">
            <v>Air Transport Logistics</v>
          </cell>
        </row>
      </sheetData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>
        <row r="7">
          <cell r="A7" t="str">
            <v>Air Transport Logistics</v>
          </cell>
        </row>
      </sheetData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>
        <row r="7">
          <cell r="A7" t="str">
            <v>Air Transport Logistics</v>
          </cell>
        </row>
      </sheetData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>
        <row r="7">
          <cell r="A7" t="str">
            <v>Air Transport Logistics</v>
          </cell>
        </row>
      </sheetData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>
        <row r="7">
          <cell r="A7" t="str">
            <v>Air Transport Logistics</v>
          </cell>
        </row>
      </sheetData>
      <sheetData sheetId="67">
        <row r="9">
          <cell r="B9" t="str">
            <v>Business Travel (Local)</v>
          </cell>
        </row>
      </sheetData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>
        <row r="7">
          <cell r="A7" t="str">
            <v>Air Transport Logistics</v>
          </cell>
        </row>
      </sheetData>
      <sheetData sheetId="72">
        <row r="9">
          <cell r="B9" t="str">
            <v>Business Travel (Local)</v>
          </cell>
        </row>
      </sheetData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>
        <row r="7">
          <cell r="A7" t="str">
            <v>Air Transport Logistics</v>
          </cell>
        </row>
      </sheetData>
      <sheetData sheetId="77">
        <row r="9">
          <cell r="B9" t="str">
            <v>Business Travel (Local)</v>
          </cell>
        </row>
      </sheetData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>
        <row r="7">
          <cell r="A7" t="str">
            <v>Air Transport Logistics</v>
          </cell>
        </row>
      </sheetData>
      <sheetData sheetId="82">
        <row r="9">
          <cell r="B9" t="str">
            <v>Business Travel (Local)</v>
          </cell>
        </row>
      </sheetData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>
        <row r="7">
          <cell r="A7" t="str">
            <v>Air Transport Logistics</v>
          </cell>
        </row>
      </sheetData>
      <sheetData sheetId="87">
        <row r="9">
          <cell r="B9" t="str">
            <v>Business Travel (Local)</v>
          </cell>
        </row>
      </sheetData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>
        <row r="7">
          <cell r="A7" t="str">
            <v>Air Transport Logistics</v>
          </cell>
        </row>
      </sheetData>
      <sheetData sheetId="92">
        <row r="9">
          <cell r="B9" t="str">
            <v>Business Travel (Local)</v>
          </cell>
        </row>
      </sheetData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Sheet1_(2)10"/>
      <sheetName val="Budget,_LEE_&amp;_Commitments10"/>
      <sheetName val="Sheet1_(2)11"/>
      <sheetName val="Budget,_LEE_&amp;_Commitments1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  <sheetName val="Results_Overview17"/>
      <sheetName val="Sheet_for_Aiden_17"/>
      <sheetName val="Data_Entry17"/>
      <sheetName val="MGT - Offpayroll - 2-5"/>
      <sheetName val="MGT payroll - 2-3"/>
      <sheetName val="Employee Offpayroll- 2-4"/>
      <sheetName val="SetUp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Erha_reconciliation1"/>
      <sheetName val="Tax_Provision1"/>
      <sheetName val="Erha_reconciliation"/>
      <sheetName val="Tax_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#REF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Drop Down Lists"/>
      <sheetName val="warr sort"/>
      <sheetName val="Control"/>
      <sheetName val="Budgeted Volume"/>
      <sheetName val="Budget 2005 "/>
      <sheetName val="PAY-SLIPS"/>
      <sheetName val="main notes"/>
      <sheetName val="MONTHLY"/>
      <sheetName val="OVERTIME COMPUTATION"/>
      <sheetName val="SND-O Total 2005 Budget"/>
      <sheetName val="Revenue Projection"/>
      <sheetName val="Inputs"/>
      <sheetName val="APPRN"/>
      <sheetName val="Property &amp; IT summary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68">
          <cell r="A168" t="str">
            <v>GPO</v>
          </cell>
        </row>
      </sheetData>
      <sheetData sheetId="17">
        <row r="168">
          <cell r="A168" t="str">
            <v>GPO</v>
          </cell>
        </row>
      </sheetData>
      <sheetData sheetId="18">
        <row r="168">
          <cell r="A168" t="str">
            <v>GPO</v>
          </cell>
        </row>
      </sheetData>
      <sheetData sheetId="19"/>
      <sheetData sheetId="20"/>
      <sheetData sheetId="21"/>
      <sheetData sheetId="22">
        <row r="168">
          <cell r="A168" t="str">
            <v>GPO</v>
          </cell>
        </row>
      </sheetData>
      <sheetData sheetId="23">
        <row r="168">
          <cell r="A168" t="str">
            <v>GPO</v>
          </cell>
        </row>
      </sheetData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>
        <row r="168">
          <cell r="A168" t="str">
            <v>GPO</v>
          </cell>
        </row>
      </sheetData>
      <sheetData sheetId="29">
        <row r="168">
          <cell r="A168" t="str">
            <v>GPO</v>
          </cell>
        </row>
      </sheetData>
      <sheetData sheetId="30"/>
      <sheetData sheetId="31"/>
      <sheetData sheetId="32"/>
      <sheetData sheetId="33"/>
      <sheetData sheetId="34">
        <row r="168">
          <cell r="A168" t="str">
            <v>GPO</v>
          </cell>
        </row>
      </sheetData>
      <sheetData sheetId="35">
        <row r="168">
          <cell r="A168" t="str">
            <v>GPO</v>
          </cell>
        </row>
      </sheetData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>
        <row r="168">
          <cell r="A168" t="str">
            <v>GPO</v>
          </cell>
        </row>
      </sheetData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>
        <row r="168">
          <cell r="A168" t="str">
            <v>GPO</v>
          </cell>
        </row>
      </sheetData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168">
          <cell r="A168" t="str">
            <v>GPO</v>
          </cell>
        </row>
      </sheetData>
      <sheetData sheetId="60" refreshError="1"/>
      <sheetData sheetId="61">
        <row r="168">
          <cell r="A168" t="str">
            <v>GPO</v>
          </cell>
        </row>
      </sheetData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/>
      <sheetData sheetId="72">
        <row r="168">
          <cell r="A168" t="str">
            <v>GPO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168">
          <cell r="A168" t="str">
            <v>GPO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168">
          <cell r="A168" t="str">
            <v>GPO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168">
          <cell r="A168" t="str">
            <v>GPO</v>
          </cell>
        </row>
      </sheetData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168">
          <cell r="A168" t="str">
            <v>GPO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DATA04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  <sheetName val="Control"/>
      <sheetName val="Names"/>
      <sheetName val="1999 GA Forecast"/>
      <sheetName val="Capital Allowance"/>
      <sheetName val="BY SKU"/>
      <sheetName val="BY BRAND"/>
      <sheetName val="BY CPG"/>
      <sheetName val="CPG- for A&amp;P"/>
      <sheetName val="#REF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 refreshError="1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  <sheetName val="BW results"/>
      <sheetName val="Group"/>
      <sheetName val="Parameters"/>
      <sheetName val="Summary Cash Flow"/>
      <sheetName val="Master"/>
      <sheetName val="Pension"/>
      <sheetName val="Bank"/>
      <sheetName val="BALSHEET TEMPLATE"/>
      <sheetName val="LCY BALSHEET WKS"/>
      <sheetName val="ASSUMPTIONS"/>
      <sheetName val="Salary Increase Grid"/>
      <sheetName val="Instructions"/>
      <sheetName val="OU Charts"/>
      <sheetName val="Feeder sheet for Commentary 1"/>
      <sheetName val="Feeder sheet for Commentary 2"/>
      <sheetName val="Feeder sheet for Commentary 3"/>
      <sheetName val="bpe"/>
      <sheetName val="Sourcing Matrix"/>
      <sheetName val="Codes"/>
      <sheetName val="A"/>
      <sheetName val="Drop Down Boxes"/>
      <sheetName val="Selection Sheet"/>
      <sheetName val="Capex - New Budget2010"/>
      <sheetName val="Mas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 refreshError="1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2">
          <cell r="A2" t="str">
            <v>At Bank</v>
          </cell>
        </row>
      </sheetData>
      <sheetData sheetId="60">
        <row r="2">
          <cell r="A2" t="str">
            <v>At Bank</v>
          </cell>
        </row>
      </sheetData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>
        <row r="2">
          <cell r="A2" t="str">
            <v>At Bank</v>
          </cell>
        </row>
      </sheetData>
      <sheetData sheetId="76">
        <row r="2">
          <cell r="A2" t="str">
            <v>At Bank</v>
          </cell>
        </row>
      </sheetData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2"/>
      <sheetName val="BASE_DATA12"/>
      <sheetName val="Budget_Data_SAP11"/>
      <sheetName val="BASE_DATA11"/>
      <sheetName val="Budget_Data_SAP14"/>
      <sheetName val="BASE_DATA14"/>
      <sheetName val="Budget_Data_SAP13"/>
      <sheetName val="BASE_DATA13"/>
      <sheetName val="Budget_Data_SAP15"/>
      <sheetName val="BASE_DATA15"/>
      <sheetName val="Budget_Data_SAP16"/>
      <sheetName val="BASE_DATA16"/>
      <sheetName val="Club &amp; Car"/>
      <sheetName val="Loan"/>
      <sheetName val="Instructions"/>
      <sheetName val="ASSUMPTIONS"/>
      <sheetName val="LE2"/>
      <sheetName val="Actuals"/>
      <sheetName val="February Flash"/>
      <sheetName val="ActualsYTD"/>
      <sheetName val="N-Client Information"/>
      <sheetName val="Input"/>
      <sheetName val="Profit &amp; Loss"/>
      <sheetName val="Balance Sheet"/>
      <sheetName val="Intro"/>
      <sheetName val="royalty for npa"/>
      <sheetName val="C-Client Information"/>
      <sheetName val="C0-Lead"/>
      <sheetName val="Parameters"/>
      <sheetName val="Summary Cash Flow"/>
      <sheetName val="PROFIT RECONCIL"/>
      <sheetName val="BOQ"/>
      <sheetName val="list"/>
      <sheetName val="Budget_Data_SAP17"/>
      <sheetName val="BASE_DATA17"/>
      <sheetName val="Sheet3"/>
      <sheetName val="Economics"/>
      <sheetName val="Agenda"/>
      <sheetName val="Group"/>
      <sheetName val="Credit"/>
      <sheetName val="I_S"/>
      <sheetName val="IRR-Seed"/>
      <sheetName val="Budget_Data_SAP18"/>
      <sheetName val="BASE_DATA18"/>
      <sheetName val="Club_&amp;_Car"/>
      <sheetName val="February_Flash"/>
      <sheetName val="N-Client_Information"/>
      <sheetName val="Profit_&amp;_Loss"/>
      <sheetName val="Balance_Sheet"/>
      <sheetName val="royalty_for_npa"/>
      <sheetName val="C-Client_Information"/>
      <sheetName val="Summary_Cash_Flow"/>
      <sheetName val="PROFIT_RECONCIL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 refreshError="1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 refreshError="1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 refreshError="1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  <cell r="F7">
            <v>57.372398333536061</v>
          </cell>
        </row>
        <row r="8">
          <cell r="A8" t="str">
            <v>101174</v>
          </cell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  <cell r="F8">
            <v>1613.6025428115706</v>
          </cell>
        </row>
        <row r="9">
          <cell r="A9" t="str">
            <v>101175</v>
          </cell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  <cell r="F9">
            <v>539.91621711621713</v>
          </cell>
        </row>
        <row r="10">
          <cell r="A10" t="str">
            <v>101177</v>
          </cell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  <cell r="F10">
            <v>10992.440616991615</v>
          </cell>
        </row>
        <row r="11">
          <cell r="A11" t="str">
            <v>101179</v>
          </cell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  <cell r="F11">
            <v>534.01411153284653</v>
          </cell>
        </row>
        <row r="12">
          <cell r="A12" t="str">
            <v>101180</v>
          </cell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  <cell r="F12">
            <v>27.182427511094605</v>
          </cell>
        </row>
        <row r="13">
          <cell r="A13" t="str">
            <v>101258</v>
          </cell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  <cell r="F13">
            <v>5638.4548100000002</v>
          </cell>
        </row>
        <row r="14">
          <cell r="A14" t="str">
            <v>101271</v>
          </cell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  <cell r="F17">
            <v>80</v>
          </cell>
        </row>
        <row r="18">
          <cell r="A18" t="str">
            <v>O.NG.PAO.EAW.WEL.724WC</v>
          </cell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>
        <row r="1">
          <cell r="A1" t="str">
            <v>Short Item (final)</v>
          </cell>
        </row>
      </sheetData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">
          <cell r="A1" t="str">
            <v>Short Item (final)</v>
          </cell>
        </row>
      </sheetData>
      <sheetData sheetId="72">
        <row r="1">
          <cell r="A1" t="str">
            <v>Short Item (final)</v>
          </cell>
        </row>
      </sheetData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>
        <row r="1">
          <cell r="A1" t="str">
            <v>Short Item (final)</v>
          </cell>
        </row>
      </sheetData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  <sheetName val="Grid - Merit"/>
      <sheetName val="Adv"/>
      <sheetName val="lookup"/>
      <sheetName val="login"/>
      <sheetName val="BS DETAIL"/>
      <sheetName val="Sheet6"/>
      <sheetName val="Contract_Details"/>
      <sheetName val="BASE DATA"/>
      <sheetName val="2003_Budget18"/>
      <sheetName val="keys2002_Act18"/>
      <sheetName val="KEYS_2003_July_LE18"/>
      <sheetName val="Average_KEYS_02-0318"/>
      <sheetName val="2003_Stats18"/>
      <sheetName val="Brunei_Deepwater18"/>
      <sheetName val="Shell_Expl__China18"/>
      <sheetName val="Shell_Phillipines18"/>
      <sheetName val="Shell_Morocco18"/>
      <sheetName val="Enterprise_Morocco_18"/>
      <sheetName val="Pecten_Cam_18"/>
      <sheetName val="Gabon_Offshore18"/>
      <sheetName val="Ent_Ireland18"/>
      <sheetName val="Woodside_Act_200218"/>
      <sheetName val="BSP_Act_200218"/>
      <sheetName val="Shell_Expl__China_act__LE_20018"/>
      <sheetName val="SSPC__act_200218"/>
      <sheetName val="SSB_act_200218"/>
      <sheetName val="STOS_act_200218"/>
      <sheetName val="Shell_Philipines_act_200218"/>
      <sheetName val="TSEPCO_act_200218"/>
      <sheetName val="Capsa_act_200218"/>
      <sheetName val="Shell_Canada_act_200218"/>
      <sheetName val="SEPCO_act_200218"/>
      <sheetName val="Shell_Venezuela_act_200218"/>
      <sheetName val="Shell_Trinidad_act_200218"/>
      <sheetName val="Shell_Bangladesh_act_200218"/>
      <sheetName val="Shell_Egypt_act_200218"/>
      <sheetName val="PDO_act_200218"/>
      <sheetName val="Sakhaling_act_200218"/>
      <sheetName val="Syria_act_200218"/>
      <sheetName val="Shell_Morocco_act_2002_18"/>
      <sheetName val="Enterprise_Morocco_act_200218"/>
      <sheetName val="Pecten_Cameroon_act_200218"/>
      <sheetName val="Shell_Gabon_act_200218"/>
      <sheetName val="Shell_Offshore_Gabon_act_200218"/>
      <sheetName val="SPDC_act_200218"/>
      <sheetName val="SNEPCo_act_200218"/>
      <sheetName val="NAM_act_200218"/>
      <sheetName val="NSEP_act_200218"/>
      <sheetName val="Expro_act_200218"/>
      <sheetName val="Shell_Namibia_act_200218"/>
      <sheetName val="Enterprise_Ireland_act_200218"/>
      <sheetName val="Template_Acc_adv_Q2_200518"/>
      <sheetName val="charge_Jan_0518"/>
      <sheetName val="Invoice_Sep-200518"/>
      <sheetName val="backing_Accrual_advise_Q2_20018"/>
      <sheetName val="invoices_backing_Jun_0518"/>
      <sheetName val="Summary_IT-V18"/>
      <sheetName val="G-67_2005-06-1618"/>
      <sheetName val="Accrual_advise_Q118"/>
      <sheetName val="Billing_requirements18"/>
      <sheetName val="2004_final_keys_-_overview18"/>
      <sheetName val="Dec_2004_recalculation_comple18"/>
      <sheetName val="IT_Vision_on_Op_cap200418"/>
      <sheetName val="2004_final_keys_at_18_mar_20018"/>
      <sheetName val="2005_0418"/>
      <sheetName val="2005_0118"/>
      <sheetName val="`09-2005_journal_for_Septembe18"/>
      <sheetName val="EPA_summary_per_OpCo18"/>
      <sheetName val="Budget_Data_SAP18"/>
      <sheetName val="WIP_Phasing"/>
      <sheetName val="CWAR Early Adoption"/>
      <sheetName val="Group"/>
      <sheetName val="Cover"/>
      <sheetName val="2003_Budget19"/>
      <sheetName val="keys2002_Act19"/>
      <sheetName val="KEYS_2003_July_LE19"/>
      <sheetName val="Average_KEYS_02-0319"/>
      <sheetName val="2003_Stats19"/>
      <sheetName val="Brunei_Deepwater19"/>
      <sheetName val="Shell_Expl__China19"/>
      <sheetName val="Shell_Phillipines19"/>
      <sheetName val="Shell_Morocco19"/>
      <sheetName val="Enterprise_Morocco_19"/>
      <sheetName val="Pecten_Cam_19"/>
      <sheetName val="Gabon_Offshore19"/>
      <sheetName val="Ent_Ireland19"/>
      <sheetName val="Woodside_Act_200219"/>
      <sheetName val="BSP_Act_200219"/>
      <sheetName val="Shell_Expl__China_act__LE_20019"/>
      <sheetName val="SSPC__act_200219"/>
      <sheetName val="SSB_act_200219"/>
      <sheetName val="STOS_act_200219"/>
      <sheetName val="Shell_Philipines_act_200219"/>
      <sheetName val="TSEPCO_act_200219"/>
      <sheetName val="Capsa_act_200219"/>
      <sheetName val="Shell_Canada_act_200219"/>
      <sheetName val="SEPCO_act_200219"/>
      <sheetName val="Shell_Venezuela_act_200219"/>
      <sheetName val="Shell_Trinidad_act_200219"/>
      <sheetName val="Shell_Bangladesh_act_200219"/>
      <sheetName val="Shell_Egypt_act_200219"/>
      <sheetName val="PDO_act_200219"/>
      <sheetName val="Sakhaling_act_200219"/>
      <sheetName val="Syria_act_200219"/>
      <sheetName val="Shell_Morocco_act_2002_19"/>
      <sheetName val="Enterprise_Morocco_act_200219"/>
      <sheetName val="Pecten_Cameroon_act_200219"/>
      <sheetName val="Shell_Gabon_act_200219"/>
      <sheetName val="Shell_Offshore_Gabon_act_200219"/>
      <sheetName val="SPDC_act_200219"/>
      <sheetName val="SNEPCo_act_200219"/>
      <sheetName val="NAM_act_200219"/>
      <sheetName val="NSEP_act_200219"/>
      <sheetName val="Expro_act_200219"/>
      <sheetName val="Shell_Namibia_act_200219"/>
      <sheetName val="Enterprise_Ireland_act_200219"/>
      <sheetName val="Template_Acc_adv_Q2_200519"/>
      <sheetName val="charge_Jan_0519"/>
      <sheetName val="Invoice_Sep-200519"/>
      <sheetName val="backing_Accrual_advise_Q2_20019"/>
      <sheetName val="invoices_backing_Jun_0519"/>
      <sheetName val="Summary_IT-V19"/>
      <sheetName val="G-67_2005-06-1619"/>
      <sheetName val="Accrual_advise_Q119"/>
      <sheetName val="Billing_requirements19"/>
      <sheetName val="2004_final_keys_-_overview19"/>
      <sheetName val="Dec_2004_recalculation_comple19"/>
      <sheetName val="IT_Vision_on_Op_cap200419"/>
      <sheetName val="2004_final_keys_at_18_mar_20019"/>
      <sheetName val="2005_0419"/>
      <sheetName val="2005_0119"/>
      <sheetName val="`09-2005_journal_for_Septembe19"/>
      <sheetName val="EPA_summary_per_OpCo19"/>
      <sheetName val="Budget_Data_SAP19"/>
      <sheetName val="WIP_Phasing1"/>
      <sheetName val="2003_Budget20"/>
      <sheetName val="keys2002_Act20"/>
      <sheetName val="KEYS_2003_July_LE20"/>
      <sheetName val="Average_KEYS_02-0320"/>
      <sheetName val="2003_Stats20"/>
      <sheetName val="Brunei_Deepwater20"/>
      <sheetName val="Shell_Expl__China20"/>
      <sheetName val="Shell_Phillipines20"/>
      <sheetName val="Shell_Morocco20"/>
      <sheetName val="Enterprise_Morocco_20"/>
      <sheetName val="Pecten_Cam_20"/>
      <sheetName val="Gabon_Offshore20"/>
      <sheetName val="Ent_Ireland20"/>
      <sheetName val="Woodside_Act_200220"/>
      <sheetName val="BSP_Act_200220"/>
      <sheetName val="Shell_Expl__China_act__LE_20020"/>
      <sheetName val="SSPC__act_200220"/>
      <sheetName val="SSB_act_200220"/>
      <sheetName val="STOS_act_200220"/>
      <sheetName val="Shell_Philipines_act_200220"/>
      <sheetName val="TSEPCO_act_200220"/>
      <sheetName val="Capsa_act_200220"/>
      <sheetName val="Shell_Canada_act_200220"/>
      <sheetName val="SEPCO_act_200220"/>
      <sheetName val="Shell_Venezuela_act_200220"/>
      <sheetName val="Shell_Trinidad_act_200220"/>
      <sheetName val="Shell_Bangladesh_act_200220"/>
      <sheetName val="Shell_Egypt_act_200220"/>
      <sheetName val="PDO_act_200220"/>
      <sheetName val="Sakhaling_act_200220"/>
      <sheetName val="Syria_act_200220"/>
      <sheetName val="Shell_Morocco_act_2002_20"/>
      <sheetName val="Enterprise_Morocco_act_200220"/>
      <sheetName val="Pecten_Cameroon_act_200220"/>
      <sheetName val="Shell_Gabon_act_200220"/>
      <sheetName val="Shell_Offshore_Gabon_act_200220"/>
      <sheetName val="SPDC_act_200220"/>
      <sheetName val="SNEPCo_act_200220"/>
      <sheetName val="NAM_act_200220"/>
      <sheetName val="NSEP_act_200220"/>
      <sheetName val="Expro_act_200220"/>
      <sheetName val="Shell_Namibia_act_200220"/>
      <sheetName val="Enterprise_Ireland_act_200220"/>
      <sheetName val="Template_Acc_adv_Q2_200520"/>
      <sheetName val="charge_Jan_0520"/>
      <sheetName val="Invoice_Sep-200520"/>
      <sheetName val="backing_Accrual_advise_Q2_20020"/>
      <sheetName val="invoices_backing_Jun_0520"/>
      <sheetName val="Summary_IT-V20"/>
      <sheetName val="G-67_2005-06-1620"/>
      <sheetName val="Accrual_advise_Q120"/>
      <sheetName val="Billing_requirements20"/>
      <sheetName val="2004_final_keys_-_overview20"/>
      <sheetName val="Dec_2004_recalculation_comple20"/>
      <sheetName val="IT_Vision_on_Op_cap200420"/>
      <sheetName val="2004_final_keys_at_18_mar_20020"/>
      <sheetName val="2005_0420"/>
      <sheetName val="2005_0120"/>
      <sheetName val="`09-2005_journal_for_Septembe20"/>
      <sheetName val="EPA_summary_per_OpCo20"/>
      <sheetName val="Budget_Data_SAP20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>
        <row r="5">
          <cell r="B5" t="str">
            <v>WEL</v>
          </cell>
        </row>
      </sheetData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>
        <row r="5">
          <cell r="B5" t="str">
            <v>WEL</v>
          </cell>
        </row>
      </sheetData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>
        <row r="5">
          <cell r="B5" t="str">
            <v>WEL</v>
          </cell>
        </row>
      </sheetData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>
        <row r="5">
          <cell r="B5" t="str">
            <v>WEL</v>
          </cell>
        </row>
      </sheetData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 refreshError="1"/>
      <sheetData sheetId="1265" refreshError="1"/>
      <sheetData sheetId="1266" refreshError="1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  <sheetName val="Scenario_Chart17"/>
      <sheetName val="Chart_Data17"/>
      <sheetName val="Cash_Surplus_Chart17"/>
      <sheetName val="Base_Estimate_(Shaun)17"/>
      <sheetName val="Monthly_Aggregates_(published)9"/>
      <sheetName val="RPI_Components_for_charts9"/>
      <sheetName val="Component_Monthly_Growth_Rates9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  <sheetName val="PAY-SLIPS"/>
      <sheetName val="Charts"/>
      <sheetName val="VBA Forecast &amp; DCF"/>
      <sheetName val="Source"/>
      <sheetName val="A"/>
      <sheetName val="FX diff"/>
      <sheetName val="Prov"/>
      <sheetName val="CA Comp"/>
      <sheetName val="Index"/>
      <sheetName val="Tax Comp"/>
      <sheetName val="PPE Recon"/>
      <sheetName val="DT adjustment"/>
      <sheetName val="HEADER"/>
      <sheetName val="ExpCode"/>
      <sheetName val="ASSUMPTIONS"/>
      <sheetName val="Front Sheet"/>
      <sheetName val="eq_data"/>
      <sheetName val="Fixed Assets Schedule"/>
      <sheetName val="Tablas"/>
      <sheetName val="Exchange rates used"/>
      <sheetName val="LTIP salary"/>
      <sheetName val="Non-Statistical Sampling Master"/>
      <sheetName val="summary"/>
      <sheetName val="Assumption"/>
      <sheetName val="DATABANK"/>
      <sheetName val="Amortization"/>
      <sheetName val="Fixed Assets"/>
      <sheetName val="det income"/>
      <sheetName val="OTHER COST DEP"/>
      <sheetName val="Pricing"/>
      <sheetName val="Prod &amp; Sales"/>
      <sheetName val="TB Data"/>
      <sheetName val="Pf_Criteria"/>
      <sheetName val="SBR1940-SHLDRS"/>
      <sheetName val="Forecasts_VDF"/>
      <sheetName val="MH_RATE"/>
      <sheetName val="TTS_March 2012 Discrete"/>
      <sheetName val="VGRA March 2012 Discrete "/>
      <sheetName val="Ariel"/>
      <sheetName val="BTM Up Monthly"/>
      <sheetName val="Movement Schedule(PBC)"/>
      <sheetName val="Transfers"/>
      <sheetName val="Recomp. (Impairment)"/>
      <sheetName val="Disposals"/>
      <sheetName val="Assumption Sheet"/>
      <sheetName val="2005 P&amp;L"/>
      <sheetName val="B^Sheet"/>
      <sheetName val="Control Panel"/>
      <sheetName val="PAYROLL"/>
      <sheetName val="SalesArea_I_Customers"/>
      <sheetName val="S&amp;U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>
        <row r="1">
          <cell r="A1" t="str">
            <v>Short Item</v>
          </cell>
        </row>
      </sheetData>
      <sheetData sheetId="44">
        <row r="1">
          <cell r="A1" t="str">
            <v>Short Item</v>
          </cell>
        </row>
      </sheetData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>
        <row r="1">
          <cell r="A1" t="str">
            <v>Short Item</v>
          </cell>
        </row>
      </sheetData>
      <sheetData sheetId="55">
        <row r="1">
          <cell r="A1" t="str">
            <v>Short Item</v>
          </cell>
        </row>
      </sheetData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>
        <row r="1">
          <cell r="A1" t="str">
            <v>Short Item</v>
          </cell>
        </row>
      </sheetData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>
        <row r="1">
          <cell r="A1" t="str">
            <v>Short Item</v>
          </cell>
        </row>
      </sheetData>
      <sheetData sheetId="78">
        <row r="1">
          <cell r="A1" t="str">
            <v>Short Item</v>
          </cell>
        </row>
      </sheetData>
      <sheetData sheetId="79">
        <row r="1">
          <cell r="A1" t="str">
            <v>Short Item</v>
          </cell>
        </row>
      </sheetData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>
        <row r="1">
          <cell r="A1" t="str">
            <v>Short Item</v>
          </cell>
        </row>
      </sheetData>
      <sheetData sheetId="94">
        <row r="1">
          <cell r="A1" t="str">
            <v>Short Item</v>
          </cell>
        </row>
      </sheetData>
      <sheetData sheetId="95">
        <row r="1">
          <cell r="A1" t="str">
            <v>Short Item</v>
          </cell>
        </row>
      </sheetData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>
        <row r="1">
          <cell r="A1" t="str">
            <v>Short Item</v>
          </cell>
        </row>
      </sheetData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>
        <row r="1">
          <cell r="A1" t="str">
            <v>Short Item</v>
          </cell>
        </row>
      </sheetData>
      <sheetData sheetId="111">
        <row r="1">
          <cell r="A1" t="str">
            <v>Short Item</v>
          </cell>
        </row>
      </sheetData>
      <sheetData sheetId="112">
        <row r="1">
          <cell r="A1" t="str">
            <v>Short Item</v>
          </cell>
        </row>
      </sheetData>
      <sheetData sheetId="113">
        <row r="1">
          <cell r="A1" t="str">
            <v>Short Item</v>
          </cell>
        </row>
      </sheetData>
      <sheetData sheetId="114">
        <row r="1">
          <cell r="A1" t="str">
            <v>Short Item</v>
          </cell>
        </row>
      </sheetData>
      <sheetData sheetId="115">
        <row r="1">
          <cell r="A1" t="str">
            <v>Short Item</v>
          </cell>
        </row>
      </sheetData>
      <sheetData sheetId="116">
        <row r="1">
          <cell r="A1" t="str">
            <v>Short Item</v>
          </cell>
        </row>
      </sheetData>
      <sheetData sheetId="117">
        <row r="1">
          <cell r="A1" t="str">
            <v>Short Item</v>
          </cell>
        </row>
      </sheetData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>
        <row r="1">
          <cell r="A1" t="str">
            <v>Short Item</v>
          </cell>
        </row>
      </sheetData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>
        <row r="1">
          <cell r="A1" t="str">
            <v>Short Item</v>
          </cell>
        </row>
      </sheetData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>
        <row r="1">
          <cell r="A1" t="str">
            <v>Short Item</v>
          </cell>
        </row>
      </sheetData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  <sheetName val="PDS1"/>
      <sheetName val="Charts"/>
      <sheetName val="Names"/>
      <sheetName val="Sheet15"/>
      <sheetName val="BP05_LTDWS_BASE_CASE2"/>
      <sheetName val="Input_Data2"/>
      <sheetName val="July_2005_MT_IAP_MTDWS__2"/>
      <sheetName val="Q3_MT-IAP_BP2"/>
      <sheetName val="Example_location_Prep_Sequence2"/>
      <sheetName val="Example_flowline_hook_up_Seque2"/>
      <sheetName val="Mapping_Fields_to_AGG_node2"/>
      <sheetName val="MT-IAP_MASTER2"/>
      <sheetName val="Scenario_Input2"/>
      <sheetName val="Well_count2"/>
      <sheetName val="Fac_Algorithms2"/>
      <sheetName val="Default_parameters2"/>
      <sheetName val="Unit_input2"/>
      <sheetName val="Excluded_Fields2"/>
      <sheetName val="AWARDED_(2)2"/>
      <sheetName val="OPL_2122"/>
      <sheetName val="jan_012"/>
      <sheetName val="DATA_INPUT2"/>
      <sheetName val="Cover_Page2"/>
      <sheetName val="Logistic_Support_Rate"/>
      <sheetName val="Cost_Curve_"/>
      <sheetName val="AB List"/>
      <sheetName val="Reactors"/>
      <sheetName val="Towers"/>
      <sheetName val="Drums"/>
      <sheetName val="MenuForm"/>
      <sheetName val="8084"/>
      <sheetName val="Q3 IAP_BP05 Data"/>
      <sheetName val="D"/>
      <sheetName val="Control"/>
      <sheetName val="Targets"/>
      <sheetName val="Name Mat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B3" t="str">
            <v>ADIBAWA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>
        <row r="3">
          <cell r="B3" t="str">
            <v>ADIBAWA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  <sheetName val="Report Summary"/>
      <sheetName val="Master"/>
      <sheetName val="Pension Report"/>
      <sheetName val="BAL SHEET"/>
      <sheetName val="Parameters"/>
      <sheetName val="Sheet4"/>
      <sheetName val="Model"/>
      <sheetName val="INPUT SHEET"/>
      <sheetName val="Non-Statistical Sampling Master"/>
      <sheetName val="Lookup"/>
      <sheetName val="Date_Lup"/>
      <sheetName val="Input"/>
      <sheetName val="mov"/>
    </sheetNames>
    <sheetDataSet>
      <sheetData sheetId="0" refreshError="1"/>
      <sheetData sheetId="1" refreshError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SetUp"/>
      <sheetName val="Listvalues"/>
      <sheetName val="HL Cost"/>
      <sheetName val="Review"/>
      <sheetName val="TRCF"/>
      <sheetName val="TROIF"/>
      <sheetName val="do not Delete"/>
      <sheetName val="LIST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  <sheetName val="T9b"/>
      <sheetName val="IT BU"/>
      <sheetName val="IT PC09"/>
      <sheetName val="T1"/>
      <sheetName val="T10b"/>
      <sheetName val="T12"/>
      <sheetName val="T18"/>
      <sheetName val="T22"/>
      <sheetName val="T25"/>
      <sheetName val="T26"/>
      <sheetName val="Reservoir_Summary_Data"/>
      <sheetName val="Vivaldi_Hub_1_3_tcf"/>
      <sheetName val="WNL_(2)"/>
      <sheetName val="Journal_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  <sheetName val="Reservoir_Summary_Data1"/>
      <sheetName val="Vivaldi_Hub_1_3_tcf1"/>
      <sheetName val="Reservoir_Summary_Data"/>
      <sheetName val="Vivaldi_Hub_1_3_tcf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_Hub_1_3_tcf2"/>
      <sheetName val="Budget Data"/>
      <sheetName val="Exp List"/>
      <sheetName val="2.9 IS"/>
      <sheetName val="Справочники"/>
      <sheetName val="ItemMaster"/>
      <sheetName val="IS-ACT(Old)"/>
      <sheetName val="R&amp;O H1"/>
      <sheetName val="Statement of CashFlow"/>
      <sheetName val="Master"/>
      <sheetName val="do not delete"/>
      <sheetName val="ISHADATA"/>
      <sheetName val="Administration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6">
          <cell r="G6" t="str">
            <v>Accomodation EA Techinicans training SO1</v>
          </cell>
        </row>
      </sheetData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>
        <row r="6">
          <cell r="G6" t="str">
            <v>Accomodation EA Techinicans training SO1</v>
          </cell>
        </row>
      </sheetData>
      <sheetData sheetId="21">
        <row r="6">
          <cell r="G6" t="str">
            <v>Accomodation EA Techinicans training SO1</v>
          </cell>
        </row>
      </sheetData>
      <sheetData sheetId="22">
        <row r="6">
          <cell r="G6" t="str">
            <v>Accomodation EA Techinicans training SO1</v>
          </cell>
        </row>
      </sheetData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>
        <row r="6">
          <cell r="G6" t="str">
            <v>Accomodation EA Techinicans training SO1</v>
          </cell>
        </row>
      </sheetData>
      <sheetData sheetId="26">
        <row r="6">
          <cell r="G6" t="str">
            <v>Accomodation EA Techinicans training SO1</v>
          </cell>
        </row>
      </sheetData>
      <sheetData sheetId="27">
        <row r="6">
          <cell r="G6" t="str">
            <v>Accomodation EA Techinicans training SO1</v>
          </cell>
        </row>
      </sheetData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/>
      <sheetData sheetId="33" refreshError="1"/>
      <sheetData sheetId="34">
        <row r="6">
          <cell r="G6" t="str">
            <v>Accomodation EA Techinicans training SO1</v>
          </cell>
        </row>
      </sheetData>
      <sheetData sheetId="35">
        <row r="6">
          <cell r="G6" t="str">
            <v>Accomodation EA Techinicans training SO1</v>
          </cell>
        </row>
      </sheetData>
      <sheetData sheetId="36">
        <row r="6">
          <cell r="G6" t="str">
            <v>Accomodation EA Techinicans training SO1</v>
          </cell>
        </row>
      </sheetData>
      <sheetData sheetId="37">
        <row r="6">
          <cell r="G6" t="str">
            <v>Accomodation EA Techinicans training SO1</v>
          </cell>
        </row>
      </sheetData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>
        <row r="6">
          <cell r="G6" t="str">
            <v>Accomodation EA Techinicans training SO1</v>
          </cell>
        </row>
      </sheetData>
      <sheetData sheetId="42">
        <row r="6">
          <cell r="G6" t="str">
            <v>Accomodation EA Techinicans training SO1</v>
          </cell>
        </row>
      </sheetData>
      <sheetData sheetId="43">
        <row r="6">
          <cell r="G6" t="str">
            <v>Accomodation EA Techinicans training SO1</v>
          </cell>
        </row>
      </sheetData>
      <sheetData sheetId="44">
        <row r="6">
          <cell r="G6" t="str">
            <v>Accomodation EA Techinicans training SO1</v>
          </cell>
        </row>
      </sheetData>
      <sheetData sheetId="45">
        <row r="6">
          <cell r="G6" t="str">
            <v>Accomodation EA Techinicans training SO1</v>
          </cell>
        </row>
      </sheetData>
      <sheetData sheetId="46">
        <row r="6">
          <cell r="G6" t="str">
            <v>Accomodation EA Techinicans training SO1</v>
          </cell>
        </row>
      </sheetData>
      <sheetData sheetId="47">
        <row r="6">
          <cell r="G6" t="str">
            <v>Accomodation EA Techinicans training SO1</v>
          </cell>
        </row>
      </sheetData>
      <sheetData sheetId="48">
        <row r="6">
          <cell r="G6" t="str">
            <v>Accomodation EA Techinicans training SO1</v>
          </cell>
        </row>
      </sheetData>
      <sheetData sheetId="49">
        <row r="6">
          <cell r="G6" t="str">
            <v>Accomodation EA Techinicans training SO1</v>
          </cell>
        </row>
      </sheetData>
      <sheetData sheetId="50">
        <row r="6">
          <cell r="G6" t="str">
            <v>Accomodation EA Techinicans training SO1</v>
          </cell>
        </row>
      </sheetData>
      <sheetData sheetId="51" refreshError="1"/>
      <sheetData sheetId="52">
        <row r="6">
          <cell r="G6" t="str">
            <v>Accomodation EA Techinicans training SO1</v>
          </cell>
        </row>
      </sheetData>
      <sheetData sheetId="53">
        <row r="6">
          <cell r="G6" t="str">
            <v>Accomodation EA Techinicans training SO1</v>
          </cell>
        </row>
      </sheetData>
      <sheetData sheetId="54">
        <row r="6">
          <cell r="G6" t="str">
            <v>Accomodation EA Techinicans training SO1</v>
          </cell>
        </row>
      </sheetData>
      <sheetData sheetId="55">
        <row r="6">
          <cell r="G6" t="str">
            <v>Accomodation EA Techinicans training SO1</v>
          </cell>
        </row>
      </sheetData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/>
      <sheetData sheetId="67">
        <row r="6">
          <cell r="G6" t="str">
            <v>Accomodation EA Techinicans training SO1</v>
          </cell>
        </row>
      </sheetData>
      <sheetData sheetId="68"/>
      <sheetData sheetId="69">
        <row r="6">
          <cell r="G6" t="str">
            <v>Accomodation EA Techinicans training SO1</v>
          </cell>
        </row>
      </sheetData>
      <sheetData sheetId="70"/>
      <sheetData sheetId="71">
        <row r="6">
          <cell r="G6" t="str">
            <v>Accomodation EA Techinicans training SO1</v>
          </cell>
        </row>
      </sheetData>
      <sheetData sheetId="72"/>
      <sheetData sheetId="73">
        <row r="6">
          <cell r="G6" t="str">
            <v>Accomodation EA Techinicans training SO1</v>
          </cell>
        </row>
      </sheetData>
      <sheetData sheetId="74"/>
      <sheetData sheetId="75"/>
      <sheetData sheetId="76">
        <row r="6">
          <cell r="G6" t="str">
            <v>Accomodation EA Techinicans training SO1</v>
          </cell>
        </row>
      </sheetData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>
        <row r="6">
          <cell r="G6" t="str">
            <v>Accomodation EA Techinicans training SO1</v>
          </cell>
        </row>
      </sheetData>
      <sheetData sheetId="81"/>
      <sheetData sheetId="82">
        <row r="6">
          <cell r="G6" t="str">
            <v>Accomodation EA Techinicans training SO1</v>
          </cell>
        </row>
      </sheetData>
      <sheetData sheetId="83">
        <row r="6">
          <cell r="G6" t="str">
            <v>Accomodation EA Techinicans training SO1</v>
          </cell>
        </row>
      </sheetData>
      <sheetData sheetId="84"/>
      <sheetData sheetId="85">
        <row r="6">
          <cell r="G6" t="str">
            <v>Accomodation EA Techinicans training SO1</v>
          </cell>
        </row>
      </sheetData>
      <sheetData sheetId="86"/>
      <sheetData sheetId="87">
        <row r="6">
          <cell r="G6" t="str">
            <v>Accomodation EA Techinicans training SO1</v>
          </cell>
        </row>
      </sheetData>
      <sheetData sheetId="88"/>
      <sheetData sheetId="89">
        <row r="6">
          <cell r="G6" t="str">
            <v>Accomodation EA Techinicans training SO1</v>
          </cell>
        </row>
      </sheetData>
      <sheetData sheetId="90"/>
      <sheetData sheetId="91">
        <row r="6">
          <cell r="G6" t="str">
            <v>Accomodation EA Techinicans training SO1</v>
          </cell>
        </row>
      </sheetData>
      <sheetData sheetId="92"/>
      <sheetData sheetId="93">
        <row r="6">
          <cell r="G6" t="str">
            <v>Accomodation EA Techinicans training SO1</v>
          </cell>
        </row>
      </sheetData>
      <sheetData sheetId="94"/>
      <sheetData sheetId="95">
        <row r="6">
          <cell r="G6" t="str">
            <v>Accomodation EA Techinicans training SO1</v>
          </cell>
        </row>
      </sheetData>
      <sheetData sheetId="96"/>
      <sheetData sheetId="97">
        <row r="6">
          <cell r="G6" t="str">
            <v>Accomodation EA Techinicans training SO1</v>
          </cell>
        </row>
      </sheetData>
      <sheetData sheetId="98"/>
      <sheetData sheetId="99">
        <row r="6">
          <cell r="G6" t="str">
            <v>Accomodation EA Techinicans training SO1</v>
          </cell>
        </row>
      </sheetData>
      <sheetData sheetId="100"/>
      <sheetData sheetId="101">
        <row r="6">
          <cell r="G6" t="str">
            <v>Accomodation EA Techinicans training SO1</v>
          </cell>
        </row>
      </sheetData>
      <sheetData sheetId="102"/>
      <sheetData sheetId="103">
        <row r="6">
          <cell r="G6" t="str">
            <v>Accomodation EA Techinicans training SO1</v>
          </cell>
        </row>
      </sheetData>
      <sheetData sheetId="104"/>
      <sheetData sheetId="105">
        <row r="6">
          <cell r="G6" t="str">
            <v>Accomodation EA Techinicans training SO1</v>
          </cell>
        </row>
      </sheetData>
      <sheetData sheetId="106"/>
      <sheetData sheetId="107">
        <row r="6">
          <cell r="G6" t="str">
            <v>Accomodation EA Techinicans training SO1</v>
          </cell>
        </row>
      </sheetData>
      <sheetData sheetId="108"/>
      <sheetData sheetId="109">
        <row r="6">
          <cell r="G6" t="str">
            <v>Accomodation EA Techinicans training SO1</v>
          </cell>
        </row>
      </sheetData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Working Back-up from 7-12"/>
      <sheetName val="16109 (2)"/>
      <sheetName val="C&amp;C Operating Highlights"/>
      <sheetName val="Levels 1 &amp; 2 Insp"/>
      <sheetName val="K. InputResult-Field-FacAlloc"/>
      <sheetName val="Pipeline Oil"/>
      <sheetName val="Sal Tariff"/>
      <sheetName val="Links"/>
      <sheetName val="Lead"/>
      <sheetName val="SM2-MS2 leavers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  <sheetName val="Land"/>
      <sheetName val="T17a"/>
      <sheetName val="ARE"/>
      <sheetName val="Recon. Matrix"/>
      <sheetName val="LIBOR"/>
      <sheetName val="_control"/>
      <sheetName val="Sheet_data"/>
      <sheetName val="Sheet6"/>
      <sheetName val="Project Cash Flow"/>
      <sheetName val="Revenue Projection"/>
      <sheetName val="Form Admin"/>
      <sheetName val="PRIMARYDATA"/>
      <sheetName val="Quote"/>
      <sheetName val="LE_BUDGET17"/>
      <sheetName val="do_not_Delete17"/>
      <sheetName val="ITC_Computation17"/>
      <sheetName val="Working_Back-up_from_7-1217"/>
      <sheetName val="16109_(2)17"/>
      <sheetName val="C&amp;C_Operating_Highlights17"/>
      <sheetName val="Levels_1_&amp;_2_Insp17"/>
      <sheetName val="K__InputResult-Field-FacAlloc17"/>
      <sheetName val="Pipeline_Oil17"/>
      <sheetName val="Sal_Tariff17"/>
      <sheetName val="SM2-MS2_leavers17"/>
      <sheetName val="Lookup"/>
      <sheetName val="Date_Lup"/>
      <sheetName val="lagbrt912"/>
      <sheetName val="Validation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  <sheetName val="Drop Down"/>
      <sheetName val="Sheet3"/>
      <sheetName val="AR Drop Downs"/>
      <sheetName val="DropDown"/>
      <sheetName val="ARE"/>
      <sheetName val="Recon. Matrix"/>
      <sheetName val="SM2-MS2 leavers"/>
    </sheetNames>
    <sheetDataSet>
      <sheetData sheetId="0" refreshError="1"/>
      <sheetData sheetId="1" refreshError="1"/>
      <sheetData sheetId="2">
        <row r="1">
          <cell r="A1" t="str">
            <v>Accommodation EA Technicians training SO1</v>
          </cell>
        </row>
      </sheetData>
      <sheetData sheetId="3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 refreshError="1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  <sheetName val="Manager_Review_Points2"/>
      <sheetName val="AoO_-_Tax_booking_request2"/>
      <sheetName val="GLP_-_FIRST_booking_-_OUPUT2"/>
      <sheetName val="DATA_INPUT2"/>
      <sheetName val="Proof_of_Tax_-_OUTPUT2"/>
      <sheetName val="Current_tax_-_OUTPUT2"/>
      <sheetName val="Book_vs__tax_incomes_-_OUPUT2"/>
      <sheetName val="Computation_of_CA-OUTPUT2"/>
      <sheetName val="Computation_of_ITC-OUPUT2"/>
      <sheetName val="ABO_Divest2"/>
      <sheetName val="STR_vs__ETR_for_SNEPCo2"/>
      <sheetName val="Consol_BFU2"/>
      <sheetName val="Estimate_Basis2"/>
      <sheetName val="Project_Data2"/>
      <sheetName val="Ranking_Merg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Sheet2"/>
      <sheetName val="itemized cost"/>
      <sheetName val="DATABANK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  <sheetName val="TB"/>
      <sheetName val="OU_Summary2"/>
      <sheetName val="Project_Summary2"/>
      <sheetName val="KPI_Financials2"/>
      <sheetName val="Profit_&amp;_Loss2"/>
      <sheetName val="PL_phased2"/>
      <sheetName val="Balance_Sheet2"/>
      <sheetName val="BS_phased2"/>
      <sheetName val="CF_phased2"/>
      <sheetName val="Vol_phased2"/>
      <sheetName val="Realised_Price2"/>
      <sheetName val="Tangible_Fixed_Assets2"/>
      <sheetName val="Sal_Tariff2"/>
      <sheetName val="DATA_INPUT2"/>
      <sheetName val="SUMM_OF_ROY_-_SPDC2"/>
      <sheetName val="Expenditure_Report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  <sheetName val="COLLECTIF"/>
      <sheetName val="Jan 2000 - Scr1"/>
      <sheetName val=" Dep (3)"/>
      <sheetName val="Asset Movement Schedule(2)"/>
      <sheetName val="Recomp Of Dep(3)"/>
      <sheetName val="Opera Dload 2004"/>
      <sheetName val="WAPE Graph Data"/>
      <sheetName val="workings"/>
      <sheetName val="Sheet1 (2)"/>
      <sheetName val="2019-2020 BUDGET BY DEPTS"/>
      <sheetName val="Health"/>
      <sheetName val="CD Sports"/>
      <sheetName val="GMoU"/>
      <sheetName val="Spills"/>
      <sheetName val="Non GMoU"/>
      <sheetName val="Land Rentals"/>
      <sheetName val="Advert Media"/>
      <sheetName val="2019-2020 BUDGET CAPEX_OPEX"/>
      <sheetName val="Loc_Ph2"/>
      <sheetName val="Const_Equip2"/>
      <sheetName val="2017_Budget_OPCOM2"/>
      <sheetName val="OLD_VOLVO_(T&amp;B_SEPARATE)"/>
      <sheetName val="Jan_2000_-_Scr1"/>
      <sheetName val="_Dep_(3)"/>
      <sheetName val="Asset_Movement_Schedule(2)"/>
      <sheetName val="Recomp_Of_Dep(3)"/>
      <sheetName val="Opera_Dload_2004"/>
      <sheetName val="WAPE_Graph_Data"/>
      <sheetName val="DetailedHelp"/>
      <sheetName val="N 4 Pp, Pf, MW data"/>
      <sheetName val="Status"/>
      <sheetName val="Typ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>
        <row r="24">
          <cell r="A24">
            <v>0</v>
          </cell>
        </row>
      </sheetData>
      <sheetData sheetId="40">
        <row r="24">
          <cell r="A24">
            <v>0</v>
          </cell>
        </row>
      </sheetData>
      <sheetData sheetId="41">
        <row r="24">
          <cell r="A24">
            <v>0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  <sheetName val="2007 perf-C&amp;C"/>
      <sheetName val="NGL DETAILS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>
        <row r="17">
          <cell r="B17">
            <v>0.54</v>
          </cell>
        </row>
      </sheetData>
      <sheetData sheetId="20">
        <row r="17">
          <cell r="B17">
            <v>0.54</v>
          </cell>
        </row>
      </sheetData>
      <sheetData sheetId="21"/>
      <sheetData sheetId="22"/>
      <sheetData sheetId="23"/>
      <sheetData sheetId="24"/>
      <sheetData sheetId="25"/>
      <sheetData sheetId="26">
        <row r="17">
          <cell r="B17">
            <v>0.54</v>
          </cell>
        </row>
      </sheetData>
      <sheetData sheetId="27">
        <row r="17">
          <cell r="B17">
            <v>0.54</v>
          </cell>
        </row>
      </sheetData>
      <sheetData sheetId="28">
        <row r="17">
          <cell r="B17">
            <v>0.54</v>
          </cell>
        </row>
      </sheetData>
      <sheetData sheetId="29">
        <row r="17">
          <cell r="B17">
            <v>0.54</v>
          </cell>
        </row>
      </sheetData>
      <sheetData sheetId="30">
        <row r="17">
          <cell r="B17">
            <v>0.54</v>
          </cell>
        </row>
      </sheetData>
      <sheetData sheetId="31">
        <row r="17">
          <cell r="B17">
            <v>0.54</v>
          </cell>
        </row>
      </sheetData>
      <sheetData sheetId="32"/>
      <sheetData sheetId="33"/>
      <sheetData sheetId="34"/>
      <sheetData sheetId="35"/>
      <sheetData sheetId="36"/>
      <sheetData sheetId="37">
        <row r="17">
          <cell r="B17">
            <v>0.54</v>
          </cell>
        </row>
      </sheetData>
      <sheetData sheetId="38">
        <row r="17">
          <cell r="B17">
            <v>0.54</v>
          </cell>
        </row>
      </sheetData>
      <sheetData sheetId="39">
        <row r="17">
          <cell r="B17">
            <v>0.54</v>
          </cell>
        </row>
      </sheetData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  <sheetData sheetId="207" refreshError="1"/>
      <sheetData sheetId="20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34"/>
  <sheetViews>
    <sheetView tabSelected="1" topLeftCell="A12" zoomScale="85" zoomScaleNormal="85" workbookViewId="0">
      <selection activeCell="D27" sqref="D27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hidden="1" customWidth="1"/>
    <col min="6" max="6" width="19.54296875" hidden="1" customWidth="1"/>
    <col min="7" max="7" width="16.81640625" hidden="1" customWidth="1"/>
    <col min="8" max="8" width="9.1796875" hidden="1" customWidth="1"/>
    <col min="9" max="9" width="60.1796875" hidden="1" customWidth="1"/>
    <col min="10" max="10" width="15.26953125" hidden="1" customWidth="1"/>
    <col min="11" max="11" width="31.81640625" hidden="1" customWidth="1"/>
    <col min="12" max="12" width="0" hidden="1" customWidth="1"/>
    <col min="13" max="13" width="5.54296875" customWidth="1"/>
    <col min="14" max="14" width="10.54296875" customWidth="1"/>
  </cols>
  <sheetData>
    <row r="1" spans="2:11" ht="7" customHeight="1" thickBot="1" x14ac:dyDescent="0.4"/>
    <row r="2" spans="2:11" ht="22.5" customHeight="1" x14ac:dyDescent="0.35">
      <c r="B2" s="57"/>
      <c r="C2" s="58"/>
      <c r="D2" s="59"/>
      <c r="F2" s="1"/>
      <c r="J2" s="1"/>
    </row>
    <row r="3" spans="2:11" ht="18.5" x14ac:dyDescent="0.45">
      <c r="B3" s="60" t="s">
        <v>0</v>
      </c>
      <c r="C3" s="61">
        <v>2020</v>
      </c>
      <c r="D3" s="62"/>
      <c r="E3" s="2" t="s">
        <v>1</v>
      </c>
      <c r="F3" s="3">
        <v>2020</v>
      </c>
      <c r="I3" s="2" t="s">
        <v>2</v>
      </c>
      <c r="J3" s="3">
        <v>2020</v>
      </c>
    </row>
    <row r="4" spans="2:11" x14ac:dyDescent="0.35">
      <c r="B4" s="63" t="s">
        <v>3</v>
      </c>
      <c r="C4" s="21"/>
      <c r="D4" s="64"/>
      <c r="E4" s="5" t="s">
        <v>3</v>
      </c>
      <c r="G4" s="4"/>
      <c r="I4" s="5" t="s">
        <v>3</v>
      </c>
    </row>
    <row r="5" spans="2:11" x14ac:dyDescent="0.35">
      <c r="B5" s="63" t="s">
        <v>4</v>
      </c>
      <c r="C5" s="65">
        <v>0</v>
      </c>
      <c r="D5" s="64"/>
      <c r="E5" s="5"/>
      <c r="F5" s="6"/>
      <c r="G5" s="4"/>
      <c r="I5" s="5"/>
    </row>
    <row r="6" spans="2:11" x14ac:dyDescent="0.35">
      <c r="B6" s="63" t="s">
        <v>5</v>
      </c>
      <c r="C6" s="65">
        <f>C5*0.2</f>
        <v>0</v>
      </c>
      <c r="D6" s="64"/>
      <c r="E6" s="5"/>
      <c r="F6" s="6"/>
      <c r="G6" s="4"/>
      <c r="I6" s="5"/>
    </row>
    <row r="7" spans="2:11" x14ac:dyDescent="0.35">
      <c r="B7" s="66" t="s">
        <v>6</v>
      </c>
      <c r="C7" s="8">
        <v>40</v>
      </c>
      <c r="D7" s="64" t="s">
        <v>7</v>
      </c>
      <c r="E7" s="56" t="s">
        <v>8</v>
      </c>
      <c r="F7" s="9">
        <v>1.51</v>
      </c>
      <c r="G7" t="s">
        <v>7</v>
      </c>
      <c r="I7" s="7" t="s">
        <v>8</v>
      </c>
      <c r="J7" s="10">
        <v>2.64</v>
      </c>
      <c r="K7" t="s">
        <v>7</v>
      </c>
    </row>
    <row r="8" spans="2:11" x14ac:dyDescent="0.35">
      <c r="B8" s="66" t="s">
        <v>9</v>
      </c>
      <c r="C8" s="11">
        <v>1</v>
      </c>
      <c r="D8" s="64"/>
      <c r="E8" s="56" t="s">
        <v>9</v>
      </c>
      <c r="F8" s="11">
        <f>31+30+31</f>
        <v>92</v>
      </c>
      <c r="I8" s="7" t="s">
        <v>9</v>
      </c>
      <c r="J8" s="11">
        <f>31+30+31</f>
        <v>92</v>
      </c>
    </row>
    <row r="9" spans="2:11" x14ac:dyDescent="0.35">
      <c r="B9" s="66" t="s">
        <v>10</v>
      </c>
      <c r="C9" s="12">
        <v>0</v>
      </c>
      <c r="D9" s="64"/>
      <c r="E9" s="56" t="s">
        <v>10</v>
      </c>
      <c r="F9" s="13"/>
      <c r="G9" t="s">
        <v>11</v>
      </c>
      <c r="I9" s="7" t="s">
        <v>10</v>
      </c>
      <c r="J9" s="13"/>
      <c r="K9" t="s">
        <v>11</v>
      </c>
    </row>
    <row r="10" spans="2:11" x14ac:dyDescent="0.35">
      <c r="B10" s="66" t="s">
        <v>12</v>
      </c>
      <c r="C10" s="15">
        <f>C9*C8*1000</f>
        <v>0</v>
      </c>
      <c r="D10" s="64"/>
      <c r="E10" s="56" t="s">
        <v>13</v>
      </c>
      <c r="F10" s="15">
        <f>F9*F8*1000</f>
        <v>0</v>
      </c>
      <c r="I10" s="7" t="s">
        <v>13</v>
      </c>
      <c r="J10" s="14">
        <f t="shared" ref="J10" si="0">J9*J8*1000</f>
        <v>0</v>
      </c>
    </row>
    <row r="11" spans="2:11" x14ac:dyDescent="0.35">
      <c r="B11" s="66" t="s">
        <v>14</v>
      </c>
      <c r="C11" s="17">
        <f t="shared" ref="C11" si="1">+C10*C7</f>
        <v>0</v>
      </c>
      <c r="D11" s="64"/>
      <c r="E11" s="56" t="s">
        <v>14</v>
      </c>
      <c r="F11" s="17">
        <f>+F10*F7*5.8</f>
        <v>0</v>
      </c>
      <c r="I11" s="7" t="s">
        <v>14</v>
      </c>
      <c r="J11" s="17">
        <f>+J10*J7*5.8</f>
        <v>0</v>
      </c>
    </row>
    <row r="12" spans="2:11" x14ac:dyDescent="0.35">
      <c r="B12" s="66" t="s">
        <v>15</v>
      </c>
      <c r="C12" s="19">
        <f t="shared" ref="C12" si="2">-C11*0.2</f>
        <v>0</v>
      </c>
      <c r="D12" s="64" t="s">
        <v>16</v>
      </c>
      <c r="E12" s="56" t="s">
        <v>17</v>
      </c>
      <c r="F12" s="19">
        <f>-F11*0.07</f>
        <v>0</v>
      </c>
      <c r="G12" t="s">
        <v>18</v>
      </c>
      <c r="I12" s="7" t="s">
        <v>17</v>
      </c>
      <c r="J12" s="19">
        <f>-J11*0.07</f>
        <v>0</v>
      </c>
      <c r="K12" t="s">
        <v>18</v>
      </c>
    </row>
    <row r="13" spans="2:11" x14ac:dyDescent="0.35">
      <c r="B13" s="66" t="s">
        <v>19</v>
      </c>
      <c r="C13" s="18">
        <v>-2000000</v>
      </c>
      <c r="D13" s="64"/>
      <c r="E13" s="56" t="s">
        <v>19</v>
      </c>
      <c r="F13" s="18">
        <v>0</v>
      </c>
      <c r="I13" s="7" t="s">
        <v>19</v>
      </c>
      <c r="J13" s="18">
        <v>0</v>
      </c>
    </row>
    <row r="14" spans="2:11" x14ac:dyDescent="0.35">
      <c r="B14" s="66" t="s">
        <v>20</v>
      </c>
      <c r="C14" s="18"/>
      <c r="D14" s="64"/>
      <c r="E14" s="56" t="s">
        <v>20</v>
      </c>
      <c r="F14" s="18"/>
      <c r="I14" s="7" t="s">
        <v>20</v>
      </c>
      <c r="J14" s="18"/>
    </row>
    <row r="15" spans="2:11" x14ac:dyDescent="0.35">
      <c r="B15" s="66" t="s">
        <v>21</v>
      </c>
      <c r="C15" s="18"/>
      <c r="D15" s="64"/>
      <c r="E15" s="56" t="s">
        <v>21</v>
      </c>
      <c r="F15" s="18"/>
      <c r="I15" s="7" t="s">
        <v>21</v>
      </c>
      <c r="J15" s="18">
        <f>-J9*J8*2706</f>
        <v>0</v>
      </c>
    </row>
    <row r="16" spans="2:11" x14ac:dyDescent="0.35">
      <c r="B16" s="66" t="s">
        <v>22</v>
      </c>
      <c r="C16" s="20">
        <f>+C11+C12+C13+C14+C15</f>
        <v>-2000000</v>
      </c>
      <c r="D16" s="64"/>
      <c r="E16" s="56" t="s">
        <v>22</v>
      </c>
      <c r="F16" s="20">
        <f>+F11+F12+F13+F14+F15</f>
        <v>0</v>
      </c>
      <c r="I16" s="7" t="s">
        <v>22</v>
      </c>
      <c r="J16" s="20">
        <f>+J11+J12+J13+J14+J15</f>
        <v>0</v>
      </c>
    </row>
    <row r="17" spans="2:11" x14ac:dyDescent="0.35">
      <c r="B17" s="66" t="s">
        <v>23</v>
      </c>
      <c r="C17" s="18">
        <f>-C16*0.1275</f>
        <v>255000</v>
      </c>
      <c r="D17" s="64" t="s">
        <v>31</v>
      </c>
      <c r="E17" s="56" t="s">
        <v>24</v>
      </c>
      <c r="F17" s="18">
        <f>-F16*0.3</f>
        <v>0</v>
      </c>
      <c r="I17" s="7" t="s">
        <v>24</v>
      </c>
      <c r="J17" s="18">
        <f>-J16*0.3</f>
        <v>0</v>
      </c>
    </row>
    <row r="18" spans="2:11" x14ac:dyDescent="0.35">
      <c r="B18" s="67"/>
      <c r="C18" s="22"/>
      <c r="D18" s="64"/>
      <c r="E18" s="21"/>
      <c r="F18" s="22"/>
      <c r="I18" s="21"/>
      <c r="J18" s="22"/>
    </row>
    <row r="19" spans="2:11" ht="15" thickBot="1" x14ac:dyDescent="0.4">
      <c r="B19" s="68" t="s">
        <v>25</v>
      </c>
      <c r="C19" s="16">
        <f t="shared" ref="C19" si="3">+C16+C17</f>
        <v>-1745000</v>
      </c>
      <c r="D19" s="64"/>
      <c r="E19" s="23" t="s">
        <v>25</v>
      </c>
      <c r="F19" s="16">
        <f t="shared" ref="F19" si="4">+F16+F17</f>
        <v>0</v>
      </c>
      <c r="I19" s="23" t="s">
        <v>25</v>
      </c>
      <c r="J19" s="16">
        <f t="shared" ref="J19" si="5">+J16+J17</f>
        <v>0</v>
      </c>
    </row>
    <row r="20" spans="2:11" ht="15" thickTop="1" x14ac:dyDescent="0.35">
      <c r="B20" s="67"/>
      <c r="C20" s="21"/>
      <c r="D20" s="64"/>
    </row>
    <row r="21" spans="2:11" ht="15" thickBot="1" x14ac:dyDescent="0.4">
      <c r="B21" s="69" t="s">
        <v>59</v>
      </c>
      <c r="C21" s="70">
        <f>C19-C15</f>
        <v>-1745000</v>
      </c>
      <c r="D21" s="71"/>
      <c r="E21" t="s">
        <v>26</v>
      </c>
      <c r="F21" s="24">
        <f>F19-F15</f>
        <v>0</v>
      </c>
      <c r="G21" t="s">
        <v>27</v>
      </c>
      <c r="I21" t="s">
        <v>26</v>
      </c>
      <c r="J21" s="24">
        <f>J19-J15</f>
        <v>0</v>
      </c>
      <c r="K21" t="s">
        <v>27</v>
      </c>
    </row>
    <row r="23" spans="2:11" x14ac:dyDescent="0.35">
      <c r="B23" s="5" t="s">
        <v>4</v>
      </c>
      <c r="C23" s="6"/>
    </row>
    <row r="24" spans="2:11" x14ac:dyDescent="0.35">
      <c r="B24" s="5" t="s">
        <v>28</v>
      </c>
      <c r="C24" s="6">
        <f>(-0.2*C23*0.1275)</f>
        <v>0</v>
      </c>
    </row>
    <row r="25" spans="2:11" x14ac:dyDescent="0.35">
      <c r="B25" t="s">
        <v>32</v>
      </c>
      <c r="C25" s="25">
        <f>C24+C23+C21</f>
        <v>-1745000</v>
      </c>
    </row>
    <row r="26" spans="2:11" x14ac:dyDescent="0.35">
      <c r="C26" s="26"/>
      <c r="E26" t="s">
        <v>30</v>
      </c>
      <c r="F26" s="26">
        <f>F21*0.3</f>
        <v>0</v>
      </c>
      <c r="I26" t="s">
        <v>29</v>
      </c>
      <c r="J26" s="26">
        <f>J21*0.3</f>
        <v>0</v>
      </c>
    </row>
    <row r="28" spans="2:11" x14ac:dyDescent="0.35">
      <c r="C28" s="26"/>
    </row>
    <row r="33" spans="3:3" x14ac:dyDescent="0.35">
      <c r="C33" s="4"/>
    </row>
    <row r="34" spans="3:3" x14ac:dyDescent="0.35">
      <c r="C34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2A54A-3049-44AD-BC74-E26F5F9EF97D}">
  <dimension ref="B1:GA21"/>
  <sheetViews>
    <sheetView zoomScale="80" zoomScaleNormal="80" workbookViewId="0">
      <selection activeCell="D31" sqref="D31"/>
    </sheetView>
  </sheetViews>
  <sheetFormatPr defaultRowHeight="14.5" x14ac:dyDescent="0.35"/>
  <cols>
    <col min="1" max="1" width="3.453125" bestFit="1" customWidth="1"/>
    <col min="2" max="2" width="10.54296875" customWidth="1"/>
    <col min="3" max="3" width="14" customWidth="1"/>
    <col min="4" max="4" width="15.81640625" bestFit="1" customWidth="1"/>
    <col min="5" max="5" width="14.1796875" customWidth="1"/>
    <col min="6" max="7" width="13.7265625" bestFit="1" customWidth="1"/>
    <col min="8" max="8" width="12.453125" customWidth="1"/>
    <col min="9" max="10" width="13.7265625" bestFit="1" customWidth="1"/>
    <col min="11" max="11" width="17" customWidth="1"/>
    <col min="12" max="13" width="13.7265625" bestFit="1" customWidth="1"/>
    <col min="14" max="14" width="12.453125" customWidth="1"/>
    <col min="15" max="16" width="13.7265625" bestFit="1" customWidth="1"/>
    <col min="17" max="17" width="12.453125" customWidth="1"/>
    <col min="18" max="19" width="13.7265625" bestFit="1" customWidth="1"/>
    <col min="20" max="20" width="12.453125" customWidth="1"/>
    <col min="21" max="21" width="13.7265625" bestFit="1" customWidth="1"/>
    <col min="22" max="22" width="13.453125" customWidth="1"/>
    <col min="23" max="23" width="18.453125" customWidth="1"/>
    <col min="24" max="25" width="13.81640625" customWidth="1"/>
    <col min="26" max="26" width="14.81640625" customWidth="1"/>
    <col min="27" max="28" width="13.7265625" bestFit="1" customWidth="1"/>
    <col min="29" max="29" width="14.81640625" customWidth="1"/>
    <col min="39" max="40" width="13.7265625" bestFit="1" customWidth="1"/>
  </cols>
  <sheetData>
    <row r="1" spans="3:183" s="28" customFormat="1" ht="13" x14ac:dyDescent="0.3"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</row>
    <row r="4" spans="3:183" ht="15" thickBot="1" x14ac:dyDescent="0.4">
      <c r="E4" s="27"/>
    </row>
    <row r="5" spans="3:183" ht="15" thickBot="1" x14ac:dyDescent="0.4"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1" t="s">
        <v>33</v>
      </c>
    </row>
    <row r="6" spans="3:183" ht="15" thickBot="1" x14ac:dyDescent="0.4">
      <c r="C6" s="32"/>
      <c r="D6" s="33">
        <v>43118</v>
      </c>
      <c r="E6" s="33">
        <v>43149</v>
      </c>
      <c r="F6" s="33">
        <v>43177</v>
      </c>
      <c r="G6" s="33">
        <v>43208</v>
      </c>
      <c r="H6" s="33">
        <v>43238</v>
      </c>
      <c r="I6" s="33">
        <v>43269</v>
      </c>
      <c r="J6" s="33">
        <v>43299</v>
      </c>
      <c r="K6" s="33">
        <v>43330</v>
      </c>
      <c r="L6" s="33">
        <v>43361</v>
      </c>
      <c r="M6" s="33">
        <v>43391</v>
      </c>
      <c r="N6" s="33">
        <v>43422</v>
      </c>
      <c r="O6" s="33">
        <v>43452</v>
      </c>
      <c r="P6" s="34" t="s">
        <v>34</v>
      </c>
    </row>
    <row r="7" spans="3:183" x14ac:dyDescent="0.35">
      <c r="C7" s="35" t="s">
        <v>35</v>
      </c>
      <c r="D7" s="36">
        <v>21.76</v>
      </c>
      <c r="E7" s="37">
        <v>18.32</v>
      </c>
      <c r="F7" s="38">
        <v>26.66</v>
      </c>
      <c r="G7" s="38">
        <v>37.020000000000003</v>
      </c>
      <c r="H7" s="36">
        <v>29.91</v>
      </c>
      <c r="I7" s="38">
        <v>49.677</v>
      </c>
      <c r="J7" s="38">
        <v>39.01</v>
      </c>
      <c r="K7" s="38">
        <v>18.34</v>
      </c>
      <c r="L7" s="38"/>
      <c r="M7" s="38"/>
      <c r="N7" s="36"/>
      <c r="O7" s="39"/>
      <c r="P7" s="40">
        <f>AVERAGE(D7:O7)</f>
        <v>30.087124999999997</v>
      </c>
    </row>
    <row r="8" spans="3:183" x14ac:dyDescent="0.35">
      <c r="C8" s="35" t="s">
        <v>36</v>
      </c>
      <c r="D8" s="37">
        <v>0</v>
      </c>
      <c r="E8" s="37">
        <v>0</v>
      </c>
      <c r="F8" s="37">
        <v>0</v>
      </c>
      <c r="G8" s="38">
        <v>2.64</v>
      </c>
      <c r="H8" s="36">
        <v>14.61</v>
      </c>
      <c r="I8" s="37">
        <v>0</v>
      </c>
      <c r="J8" s="37">
        <v>0</v>
      </c>
      <c r="K8" s="38">
        <v>6.82</v>
      </c>
      <c r="L8" s="38"/>
      <c r="M8" s="38"/>
      <c r="N8" s="36"/>
      <c r="O8" s="39"/>
      <c r="P8" s="41">
        <f>AVERAGE(D8:O8)</f>
        <v>3.00875</v>
      </c>
    </row>
    <row r="9" spans="3:183" ht="15" thickBot="1" x14ac:dyDescent="0.4">
      <c r="C9" s="42" t="s">
        <v>37</v>
      </c>
      <c r="D9" s="43">
        <f>D7+D8</f>
        <v>21.76</v>
      </c>
      <c r="E9" s="43">
        <f t="shared" ref="E9:O9" si="0">E7+E8</f>
        <v>18.32</v>
      </c>
      <c r="F9" s="43">
        <f t="shared" si="0"/>
        <v>26.66</v>
      </c>
      <c r="G9" s="43">
        <f t="shared" si="0"/>
        <v>39.660000000000004</v>
      </c>
      <c r="H9" s="43">
        <f t="shared" si="0"/>
        <v>44.519999999999996</v>
      </c>
      <c r="I9" s="43">
        <f t="shared" si="0"/>
        <v>49.677</v>
      </c>
      <c r="J9" s="43">
        <f t="shared" si="0"/>
        <v>39.01</v>
      </c>
      <c r="K9" s="43">
        <f t="shared" si="0"/>
        <v>25.16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4">
        <f t="shared" si="0"/>
        <v>0</v>
      </c>
      <c r="P9" s="45">
        <f>AVERAGE(D9:O9)</f>
        <v>22.063916666666668</v>
      </c>
    </row>
    <row r="10" spans="3:183" ht="15" thickBot="1" x14ac:dyDescent="0.4">
      <c r="C10" s="32"/>
      <c r="D10" s="46" t="s">
        <v>38</v>
      </c>
      <c r="E10" s="47" t="s">
        <v>39</v>
      </c>
      <c r="F10" s="47" t="s">
        <v>40</v>
      </c>
      <c r="G10" s="47" t="s">
        <v>41</v>
      </c>
      <c r="H10" s="47" t="s">
        <v>42</v>
      </c>
      <c r="I10" s="47" t="s">
        <v>43</v>
      </c>
      <c r="J10" s="47" t="s">
        <v>44</v>
      </c>
      <c r="K10" s="47" t="s">
        <v>45</v>
      </c>
      <c r="L10" s="47" t="s">
        <v>46</v>
      </c>
      <c r="M10" s="47" t="s">
        <v>47</v>
      </c>
      <c r="N10" s="47" t="s">
        <v>48</v>
      </c>
      <c r="O10" s="47" t="s">
        <v>49</v>
      </c>
      <c r="P10" s="48" t="s">
        <v>34</v>
      </c>
    </row>
    <row r="11" spans="3:183" x14ac:dyDescent="0.35">
      <c r="C11" s="49" t="s">
        <v>50</v>
      </c>
      <c r="D11" s="36">
        <v>1.19</v>
      </c>
      <c r="E11" s="37">
        <v>0.53</v>
      </c>
      <c r="F11" s="50">
        <v>0.89</v>
      </c>
      <c r="G11" s="38">
        <v>1.66</v>
      </c>
      <c r="H11" s="36">
        <v>4.6100000000000003</v>
      </c>
      <c r="I11" s="51">
        <v>3.9420000000000002</v>
      </c>
      <c r="J11" s="38">
        <v>0.08</v>
      </c>
      <c r="K11" s="38">
        <v>0.15</v>
      </c>
      <c r="L11" s="38"/>
      <c r="M11" s="38"/>
      <c r="N11" s="36"/>
      <c r="O11" s="39"/>
      <c r="P11" s="52">
        <f>AVERAGE(D11:O11)</f>
        <v>1.6315</v>
      </c>
    </row>
    <row r="12" spans="3:183" x14ac:dyDescent="0.35">
      <c r="C12" s="35" t="s">
        <v>51</v>
      </c>
      <c r="D12" s="37">
        <v>0</v>
      </c>
      <c r="E12" s="37">
        <v>0</v>
      </c>
      <c r="F12" s="37">
        <v>0</v>
      </c>
      <c r="G12" s="38">
        <v>0.02</v>
      </c>
      <c r="H12" s="36">
        <v>0.02</v>
      </c>
      <c r="I12" s="38">
        <v>2.1899999999999999E-2</v>
      </c>
      <c r="J12" s="37">
        <v>0</v>
      </c>
      <c r="K12" s="37">
        <v>0</v>
      </c>
      <c r="L12" s="38"/>
      <c r="M12" s="38"/>
      <c r="N12" s="36"/>
      <c r="O12" s="39"/>
      <c r="P12" s="41">
        <f>AVERAGE(D12:O12)</f>
        <v>7.7374999999999996E-3</v>
      </c>
    </row>
    <row r="13" spans="3:183" ht="15" thickBot="1" x14ac:dyDescent="0.4">
      <c r="C13" s="42" t="s">
        <v>52</v>
      </c>
      <c r="D13" s="43">
        <f t="shared" ref="D13:O13" si="1">D11+D12</f>
        <v>1.19</v>
      </c>
      <c r="E13" s="43">
        <f t="shared" si="1"/>
        <v>0.53</v>
      </c>
      <c r="F13" s="43">
        <f t="shared" si="1"/>
        <v>0.89</v>
      </c>
      <c r="G13" s="43">
        <f t="shared" si="1"/>
        <v>1.68</v>
      </c>
      <c r="H13" s="43">
        <f t="shared" si="1"/>
        <v>4.63</v>
      </c>
      <c r="I13" s="43">
        <f t="shared" si="1"/>
        <v>3.9639000000000002</v>
      </c>
      <c r="J13" s="43">
        <f t="shared" si="1"/>
        <v>0.08</v>
      </c>
      <c r="K13" s="43">
        <f t="shared" si="1"/>
        <v>0.15</v>
      </c>
      <c r="L13" s="43">
        <f t="shared" si="1"/>
        <v>0</v>
      </c>
      <c r="M13" s="43">
        <f t="shared" si="1"/>
        <v>0</v>
      </c>
      <c r="N13" s="43">
        <f t="shared" si="1"/>
        <v>0</v>
      </c>
      <c r="O13" s="44">
        <f t="shared" si="1"/>
        <v>0</v>
      </c>
      <c r="P13" s="45">
        <f>AVERAGE(D13:O13)</f>
        <v>1.0928250000000002</v>
      </c>
    </row>
    <row r="14" spans="3:183" x14ac:dyDescent="0.35">
      <c r="C14" s="30"/>
      <c r="D14" s="53">
        <v>31</v>
      </c>
      <c r="E14" s="53">
        <v>28</v>
      </c>
      <c r="F14" s="53">
        <v>31</v>
      </c>
      <c r="G14" s="53">
        <v>30</v>
      </c>
      <c r="H14" s="53">
        <v>31</v>
      </c>
      <c r="I14" s="53">
        <v>30</v>
      </c>
      <c r="J14" s="53"/>
      <c r="K14" s="53"/>
      <c r="L14" s="53"/>
      <c r="M14" s="53"/>
      <c r="N14" s="53"/>
      <c r="O14" s="53"/>
      <c r="P14" s="53"/>
    </row>
    <row r="15" spans="3:183" x14ac:dyDescent="0.35">
      <c r="C15" s="35"/>
      <c r="D15" s="53">
        <f t="shared" ref="D15:H15" si="2">D14*D7</f>
        <v>674.56000000000006</v>
      </c>
      <c r="E15" s="53">
        <f t="shared" si="2"/>
        <v>512.96</v>
      </c>
      <c r="F15" s="53">
        <f t="shared" si="2"/>
        <v>826.46</v>
      </c>
      <c r="G15" s="53">
        <f t="shared" si="2"/>
        <v>1110.6000000000001</v>
      </c>
      <c r="H15" s="53">
        <f t="shared" si="2"/>
        <v>927.21</v>
      </c>
      <c r="I15" s="53">
        <f>I14*I7</f>
        <v>1490.31</v>
      </c>
      <c r="J15" s="53"/>
      <c r="K15" s="53"/>
      <c r="L15" s="53"/>
      <c r="M15" s="53"/>
      <c r="N15" s="53"/>
      <c r="O15" s="53"/>
      <c r="P15" s="53">
        <f>SUM(D15:I15)/181</f>
        <v>30.619337016574587</v>
      </c>
    </row>
    <row r="18" spans="2:13" x14ac:dyDescent="0.35">
      <c r="C18">
        <v>1</v>
      </c>
      <c r="D18" t="s">
        <v>53</v>
      </c>
    </row>
    <row r="19" spans="2:13" x14ac:dyDescent="0.35">
      <c r="B19" t="s">
        <v>57</v>
      </c>
      <c r="C19">
        <v>2</v>
      </c>
      <c r="D19" t="s">
        <v>54</v>
      </c>
    </row>
    <row r="20" spans="2:13" x14ac:dyDescent="0.35">
      <c r="B20" t="s">
        <v>57</v>
      </c>
      <c r="C20">
        <v>3</v>
      </c>
      <c r="D20" t="s">
        <v>56</v>
      </c>
      <c r="M20" s="54"/>
    </row>
    <row r="21" spans="2:13" x14ac:dyDescent="0.35">
      <c r="B21" s="55" t="s">
        <v>58</v>
      </c>
      <c r="C21">
        <v>4</v>
      </c>
      <c r="D21" t="s">
        <v>55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Ogofia, Lasbery L SPDC-UPC/G/TP</cp:lastModifiedBy>
  <dcterms:created xsi:type="dcterms:W3CDTF">2019-01-23T14:03:59Z</dcterms:created>
  <dcterms:modified xsi:type="dcterms:W3CDTF">2021-11-18T10:08:57Z</dcterms:modified>
</cp:coreProperties>
</file>