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NOV/"/>
    </mc:Choice>
  </mc:AlternateContent>
  <xr:revisionPtr revIDLastSave="0" documentId="8_{D69305C5-E96D-4DBA-86FF-F4EF69DCB381}" xr6:coauthVersionLast="47" xr6:coauthVersionMax="47" xr10:uidLastSave="{00000000-0000-0000-0000-000000000000}"/>
  <bookViews>
    <workbookView xWindow="-108" yWindow="-108" windowWidth="23256" windowHeight="12456" xr2:uid="{3F4B3E65-9936-429B-9338-90867E574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4" i="1"/>
  <c r="N4" i="1"/>
  <c r="N5" i="1"/>
  <c r="N6" i="1"/>
  <c r="N7" i="1"/>
  <c r="N8" i="1"/>
  <c r="N9" i="1"/>
  <c r="N10" i="1"/>
  <c r="M5" i="1"/>
  <c r="M6" i="1"/>
  <c r="M7" i="1"/>
  <c r="M8" i="1"/>
  <c r="M9" i="1"/>
  <c r="M10" i="1"/>
  <c r="M4" i="1"/>
  <c r="I5" i="1"/>
  <c r="I6" i="1"/>
  <c r="I4" i="1"/>
  <c r="L5" i="1"/>
  <c r="L6" i="1"/>
  <c r="L4" i="1"/>
  <c r="D11" i="1" l="1"/>
  <c r="E11" i="1"/>
  <c r="F11" i="1"/>
  <c r="G11" i="1"/>
  <c r="H11" i="1"/>
  <c r="I11" i="1"/>
  <c r="N11" i="1" l="1"/>
  <c r="O11" i="1"/>
  <c r="M11" i="1" l="1"/>
</calcChain>
</file>

<file path=xl/sharedStrings.xml><?xml version="1.0" encoding="utf-8"?>
<sst xmlns="http://schemas.openxmlformats.org/spreadsheetml/2006/main" count="28" uniqueCount="19">
  <si>
    <t>LOGISTICS</t>
  </si>
  <si>
    <t>SECURITY COSTS</t>
  </si>
  <si>
    <t>NAOC</t>
  </si>
  <si>
    <t>Activity</t>
  </si>
  <si>
    <t>Variance</t>
  </si>
  <si>
    <t>NGN</t>
  </si>
  <si>
    <t>USD</t>
  </si>
  <si>
    <t>F$</t>
  </si>
  <si>
    <t>DIRECT LIFTING COSTS</t>
  </si>
  <si>
    <t>RST Surveys</t>
  </si>
  <si>
    <t>Nitrogen Lifting and swabbing</t>
  </si>
  <si>
    <t>Dewaxing and Wax Cutting</t>
  </si>
  <si>
    <t>BHP Surveys</t>
  </si>
  <si>
    <t>Egbema</t>
  </si>
  <si>
    <t>Asset</t>
  </si>
  <si>
    <t>TOTAL</t>
  </si>
  <si>
    <t>July - Dec 2024 OPEX Budget</t>
  </si>
  <si>
    <t>July - Oct 2024 OPEX Actual</t>
  </si>
  <si>
    <t>Nov - Dec 2024 OPEX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</si>
</sst>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b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3" fillId="0" borderId="0" xfId="1" applyFont="1" applyAlignment="1">
      <alignment horizontal="center"/>
    </xf>
    <xf numFmtId="165" fontId="2" fillId="0" borderId="0" xfId="1" applyNumberFormat="1" applyFont="1"/>
    <xf numFmtId="165" fontId="3" fillId="0" borderId="0" xfId="0" applyNumberFormat="1" applyFont="1"/>
    <xf numFmtId="165" fontId="3" fillId="0" borderId="0" xfId="1" applyNumberFormat="1" applyFont="1" applyAlignment="1">
      <alignment horizontal="center"/>
    </xf>
    <xf numFmtId="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4064-3C9A-444F-85CF-18E27B6A597C}">
  <dimension ref="B2:O15"/>
  <sheetViews>
    <sheetView tabSelected="1" zoomScale="90" zoomScaleNormal="90" workbookViewId="0">
      <selection activeCell="O11" sqref="O11"/>
    </sheetView>
  </sheetViews>
  <sheetFormatPr defaultColWidth="8.77734375" defaultRowHeight="13.2" x14ac:dyDescent="0.25"/>
  <cols>
    <col min="1" max="1" width="4.21875" style="1" customWidth="1"/>
    <col min="2" max="2" width="8.77734375" style="1"/>
    <col min="3" max="3" width="24.109375" style="1" bestFit="1" customWidth="1"/>
    <col min="4" max="4" width="12.109375" style="1" bestFit="1" customWidth="1"/>
    <col min="5" max="5" width="9.21875" style="1" bestFit="1" customWidth="1"/>
    <col min="6" max="6" width="10.44140625" style="1" bestFit="1" customWidth="1"/>
    <col min="7" max="7" width="11.21875" style="1" bestFit="1" customWidth="1"/>
    <col min="8" max="9" width="8.88671875" style="1" bestFit="1" customWidth="1"/>
    <col min="10" max="12" width="8.88671875" style="1" customWidth="1"/>
    <col min="13" max="13" width="12" style="1" bestFit="1" customWidth="1"/>
    <col min="14" max="15" width="9.21875" style="1" bestFit="1" customWidth="1"/>
    <col min="16" max="16384" width="8.77734375" style="1"/>
  </cols>
  <sheetData>
    <row r="2" spans="2:15" x14ac:dyDescent="0.25">
      <c r="D2" s="8" t="s">
        <v>16</v>
      </c>
      <c r="E2" s="8"/>
      <c r="F2" s="8"/>
      <c r="G2" s="8" t="s">
        <v>17</v>
      </c>
      <c r="H2" s="8"/>
      <c r="I2" s="8"/>
      <c r="J2" s="8" t="s">
        <v>18</v>
      </c>
      <c r="K2" s="8"/>
      <c r="L2" s="8"/>
      <c r="M2" s="8" t="s">
        <v>4</v>
      </c>
      <c r="N2" s="8"/>
      <c r="O2" s="8"/>
    </row>
    <row r="3" spans="2:15" x14ac:dyDescent="0.25">
      <c r="B3" s="2" t="s">
        <v>14</v>
      </c>
      <c r="C3" s="2" t="s">
        <v>3</v>
      </c>
      <c r="D3" s="5" t="s">
        <v>5</v>
      </c>
      <c r="E3" s="5" t="s">
        <v>6</v>
      </c>
      <c r="F3" s="5" t="s">
        <v>7</v>
      </c>
      <c r="G3" s="5" t="s">
        <v>5</v>
      </c>
      <c r="H3" s="5" t="s">
        <v>6</v>
      </c>
      <c r="I3" s="5" t="s">
        <v>7</v>
      </c>
      <c r="J3" s="5" t="s">
        <v>5</v>
      </c>
      <c r="K3" s="5" t="s">
        <v>6</v>
      </c>
      <c r="L3" s="5" t="s">
        <v>7</v>
      </c>
      <c r="M3" s="5" t="s">
        <v>5</v>
      </c>
      <c r="N3" s="5" t="s">
        <v>6</v>
      </c>
      <c r="O3" s="5" t="s">
        <v>7</v>
      </c>
    </row>
    <row r="4" spans="2:15" x14ac:dyDescent="0.25">
      <c r="B4" s="9" t="s">
        <v>2</v>
      </c>
      <c r="C4" s="1" t="s">
        <v>8</v>
      </c>
      <c r="D4" s="3">
        <v>153875798.59946999</v>
      </c>
      <c r="E4" s="3">
        <v>296567.59719894</v>
      </c>
      <c r="F4" s="3">
        <v>501735.32866490009</v>
      </c>
      <c r="G4" s="3">
        <v>13263169.3655886</v>
      </c>
      <c r="H4" s="3">
        <v>19943.216444100002</v>
      </c>
      <c r="I4" s="3">
        <f>G4/1600+H4</f>
        <v>28232.697297592877</v>
      </c>
      <c r="J4" s="3">
        <v>2210528.2275981</v>
      </c>
      <c r="K4" s="3">
        <v>3323.8694073500005</v>
      </c>
      <c r="L4" s="3">
        <f>J4/1600+K4</f>
        <v>4705.4495495988131</v>
      </c>
      <c r="M4" s="3">
        <f>D4-G4-J4</f>
        <v>138402101.00628328</v>
      </c>
      <c r="N4" s="3">
        <f>E4-H4-K4</f>
        <v>273300.51134748996</v>
      </c>
      <c r="O4" s="3">
        <f>F4-I4-L4</f>
        <v>468797.18181770842</v>
      </c>
    </row>
    <row r="5" spans="2:15" x14ac:dyDescent="0.25">
      <c r="B5" s="9"/>
      <c r="C5" s="1" t="s">
        <v>0</v>
      </c>
      <c r="D5" s="3">
        <v>13104000</v>
      </c>
      <c r="E5" s="3">
        <v>155239.91296523242</v>
      </c>
      <c r="F5" s="3">
        <v>172711.91296523242</v>
      </c>
      <c r="G5" s="3">
        <v>833637.48480000021</v>
      </c>
      <c r="H5" s="3">
        <v>113.40960000000005</v>
      </c>
      <c r="I5" s="3">
        <f t="shared" ref="I5:I6" si="0">G5/1600+H5</f>
        <v>634.43302800000015</v>
      </c>
      <c r="J5" s="3">
        <v>138939.58080000003</v>
      </c>
      <c r="K5" s="3">
        <v>18.901600000000009</v>
      </c>
      <c r="L5" s="3">
        <f t="shared" ref="L5:L6" si="1">J5/1600+K5</f>
        <v>105.73883800000002</v>
      </c>
      <c r="M5" s="3">
        <f t="shared" ref="M5:N10" si="2">D5-G5-J5</f>
        <v>12131422.9344</v>
      </c>
      <c r="N5" s="3">
        <f t="shared" si="2"/>
        <v>155107.60176523239</v>
      </c>
      <c r="O5" s="3">
        <f t="shared" ref="O5:O10" si="3">F5-I5-L5</f>
        <v>171971.74109923243</v>
      </c>
    </row>
    <row r="6" spans="2:15" x14ac:dyDescent="0.25">
      <c r="B6" s="9"/>
      <c r="C6" s="1" t="s">
        <v>1</v>
      </c>
      <c r="D6" s="3">
        <v>150919041.51449049</v>
      </c>
      <c r="E6" s="3">
        <v>21582.252046374586</v>
      </c>
      <c r="F6" s="3">
        <v>222807.64073236199</v>
      </c>
      <c r="G6" s="3">
        <v>3193833.5285654999</v>
      </c>
      <c r="H6" s="3">
        <v>0</v>
      </c>
      <c r="I6" s="3">
        <f t="shared" si="0"/>
        <v>1996.1459553534376</v>
      </c>
      <c r="J6" s="3">
        <v>532305.58809424995</v>
      </c>
      <c r="K6" s="3">
        <v>0</v>
      </c>
      <c r="L6" s="3">
        <f t="shared" si="1"/>
        <v>332.6909925589062</v>
      </c>
      <c r="M6" s="3">
        <f t="shared" si="2"/>
        <v>147192902.39783072</v>
      </c>
      <c r="N6" s="3">
        <f t="shared" si="2"/>
        <v>21582.252046374586</v>
      </c>
      <c r="O6" s="3">
        <f t="shared" si="3"/>
        <v>220478.80378444964</v>
      </c>
    </row>
    <row r="7" spans="2:15" x14ac:dyDescent="0.25">
      <c r="B7" s="9" t="s">
        <v>13</v>
      </c>
      <c r="C7" s="1" t="s">
        <v>9</v>
      </c>
      <c r="D7" s="3">
        <v>8550048</v>
      </c>
      <c r="E7" s="3">
        <v>48000</v>
      </c>
      <c r="F7" s="3">
        <v>67629.561264549891</v>
      </c>
      <c r="G7" s="3">
        <v>0</v>
      </c>
      <c r="H7" s="3">
        <v>0</v>
      </c>
      <c r="I7" s="3">
        <v>0</v>
      </c>
      <c r="J7" s="3"/>
      <c r="K7" s="3"/>
      <c r="L7" s="3"/>
      <c r="M7" s="3">
        <f t="shared" si="2"/>
        <v>8550048</v>
      </c>
      <c r="N7" s="3">
        <f t="shared" si="2"/>
        <v>48000</v>
      </c>
      <c r="O7" s="3">
        <f t="shared" si="3"/>
        <v>67629.561264549891</v>
      </c>
    </row>
    <row r="8" spans="2:15" x14ac:dyDescent="0.25">
      <c r="B8" s="9"/>
      <c r="C8" s="1" t="s">
        <v>12</v>
      </c>
      <c r="D8" s="3">
        <v>9450000</v>
      </c>
      <c r="E8" s="3">
        <v>63000</v>
      </c>
      <c r="F8" s="3">
        <v>84695.709070872646</v>
      </c>
      <c r="G8" s="3">
        <v>0</v>
      </c>
      <c r="H8" s="3">
        <v>0</v>
      </c>
      <c r="I8" s="3">
        <v>0</v>
      </c>
      <c r="J8" s="3"/>
      <c r="K8" s="3"/>
      <c r="L8" s="3"/>
      <c r="M8" s="3">
        <f t="shared" si="2"/>
        <v>9450000</v>
      </c>
      <c r="N8" s="3">
        <f t="shared" si="2"/>
        <v>63000</v>
      </c>
      <c r="O8" s="3">
        <f t="shared" si="3"/>
        <v>84695.709070872646</v>
      </c>
    </row>
    <row r="9" spans="2:15" x14ac:dyDescent="0.25">
      <c r="B9" s="9"/>
      <c r="C9" s="1" t="s">
        <v>10</v>
      </c>
      <c r="D9" s="3">
        <v>7560000</v>
      </c>
      <c r="E9" s="3">
        <v>67500</v>
      </c>
      <c r="F9" s="3">
        <v>84856.567256698108</v>
      </c>
      <c r="G9" s="3">
        <v>0</v>
      </c>
      <c r="H9" s="3">
        <v>0</v>
      </c>
      <c r="I9" s="3">
        <v>0</v>
      </c>
      <c r="J9" s="3"/>
      <c r="K9" s="3"/>
      <c r="L9" s="3"/>
      <c r="M9" s="3">
        <f t="shared" si="2"/>
        <v>7560000</v>
      </c>
      <c r="N9" s="3">
        <f t="shared" si="2"/>
        <v>67500</v>
      </c>
      <c r="O9" s="3">
        <f t="shared" si="3"/>
        <v>84856.567256698108</v>
      </c>
    </row>
    <row r="10" spans="2:15" x14ac:dyDescent="0.25">
      <c r="B10" s="9"/>
      <c r="C10" s="1" t="s">
        <v>11</v>
      </c>
      <c r="D10" s="3">
        <v>11850000</v>
      </c>
      <c r="E10" s="3">
        <v>67200</v>
      </c>
      <c r="F10" s="3">
        <v>94405.730422205379</v>
      </c>
      <c r="G10" s="3">
        <v>0</v>
      </c>
      <c r="H10" s="3">
        <v>0</v>
      </c>
      <c r="I10" s="3">
        <v>0</v>
      </c>
      <c r="J10" s="3"/>
      <c r="K10" s="3"/>
      <c r="L10" s="3"/>
      <c r="M10" s="3">
        <f t="shared" si="2"/>
        <v>11850000</v>
      </c>
      <c r="N10" s="3">
        <f t="shared" si="2"/>
        <v>67200</v>
      </c>
      <c r="O10" s="3">
        <f t="shared" si="3"/>
        <v>94405.730422205379</v>
      </c>
    </row>
    <row r="11" spans="2:15" x14ac:dyDescent="0.25">
      <c r="C11" s="7" t="s">
        <v>15</v>
      </c>
      <c r="D11" s="4">
        <f t="shared" ref="D11:N11" si="4">SUM(D4:D10)</f>
        <v>355308888.1139605</v>
      </c>
      <c r="E11" s="4">
        <f t="shared" si="4"/>
        <v>719089.76221054699</v>
      </c>
      <c r="F11" s="4">
        <f t="shared" si="4"/>
        <v>1228842.4503768205</v>
      </c>
      <c r="G11" s="4">
        <f t="shared" si="4"/>
        <v>17290640.378954098</v>
      </c>
      <c r="H11" s="4">
        <f t="shared" si="4"/>
        <v>20056.626044100001</v>
      </c>
      <c r="I11" s="4">
        <f t="shared" si="4"/>
        <v>30863.276280946313</v>
      </c>
      <c r="J11" s="4"/>
      <c r="K11" s="4"/>
      <c r="L11" s="4"/>
      <c r="M11" s="4">
        <f t="shared" si="4"/>
        <v>335136474.33851397</v>
      </c>
      <c r="N11" s="4">
        <f t="shared" si="4"/>
        <v>695690.36515909689</v>
      </c>
      <c r="O11" s="4">
        <f>SUM(O4:O10)</f>
        <v>1192835.2947157163</v>
      </c>
    </row>
    <row r="13" spans="2:15" x14ac:dyDescent="0.25">
      <c r="D13" s="6"/>
      <c r="G13" s="3"/>
      <c r="H13" s="3"/>
    </row>
    <row r="14" spans="2:15" x14ac:dyDescent="0.25">
      <c r="G14" s="3"/>
      <c r="H14" s="3"/>
    </row>
    <row r="15" spans="2:15" x14ac:dyDescent="0.25">
      <c r="G15" s="3"/>
      <c r="H15" s="3"/>
    </row>
  </sheetData>
  <mergeCells count="6">
    <mergeCell ref="G2:I2"/>
    <mergeCell ref="D2:F2"/>
    <mergeCell ref="M2:O2"/>
    <mergeCell ref="B4:B6"/>
    <mergeCell ref="B7:B10"/>
    <mergeCell ref="J2:L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Okorigba, Celestine E SPDC-FIU/CGA</dc:creator>
  <cp:lastModifiedBy>Ogofia, Lasbery L SPDC-IUC/G/T</cp:lastModifiedBy>
  <dcterms:created xsi:type="dcterms:W3CDTF">2024-07-24T08:19:32Z</dcterms:created>
  <dcterms:modified xsi:type="dcterms:W3CDTF">2024-11-21T14:31:08Z</dcterms:modified>
</cp:coreProperties>
</file>