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wuka.okwuidegbe\Documents\CP 2020\Negotiation\IT outcomes\"/>
    </mc:Choice>
  </mc:AlternateContent>
  <xr:revisionPtr revIDLastSave="0" documentId="8_{7F6E796D-9AC4-461E-B8D9-CF2E135D94DA}" xr6:coauthVersionLast="44" xr6:coauthVersionMax="44" xr10:uidLastSave="{00000000-0000-0000-0000-000000000000}"/>
  <bookViews>
    <workbookView xWindow="-110" yWindow="-110" windowWidth="19420" windowHeight="10420" xr2:uid="{0DDC4557-2E29-46BA-87D6-B3784B0B10AA}"/>
  </bookViews>
  <sheets>
    <sheet name="NG010107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8" i="1" l="1"/>
  <c r="N28" i="1" s="1"/>
  <c r="J28" i="1"/>
  <c r="M28" i="1" s="1"/>
  <c r="N27" i="1"/>
  <c r="K27" i="1"/>
  <c r="J27" i="1"/>
  <c r="M27" i="1" s="1"/>
  <c r="K26" i="1"/>
  <c r="N26" i="1" s="1"/>
  <c r="J26" i="1"/>
  <c r="M26" i="1" s="1"/>
  <c r="N25" i="1"/>
  <c r="K25" i="1"/>
  <c r="J25" i="1"/>
  <c r="M25" i="1" s="1"/>
  <c r="K24" i="1"/>
  <c r="N24" i="1" s="1"/>
  <c r="J24" i="1"/>
  <c r="M24" i="1" s="1"/>
  <c r="N23" i="1"/>
  <c r="K23" i="1"/>
  <c r="J23" i="1"/>
  <c r="M23" i="1" s="1"/>
  <c r="K22" i="1"/>
  <c r="N22" i="1" s="1"/>
  <c r="J22" i="1"/>
  <c r="M22" i="1" s="1"/>
  <c r="N21" i="1"/>
  <c r="K21" i="1"/>
  <c r="J21" i="1"/>
  <c r="M21" i="1" s="1"/>
  <c r="K20" i="1"/>
  <c r="N20" i="1" s="1"/>
  <c r="J20" i="1"/>
  <c r="M20" i="1" s="1"/>
  <c r="N19" i="1"/>
  <c r="K19" i="1"/>
  <c r="J19" i="1"/>
  <c r="M19" i="1" s="1"/>
  <c r="K18" i="1"/>
  <c r="N18" i="1" s="1"/>
  <c r="J18" i="1"/>
  <c r="M18" i="1" s="1"/>
  <c r="N17" i="1"/>
  <c r="K17" i="1"/>
  <c r="J17" i="1"/>
  <c r="M17" i="1" s="1"/>
  <c r="K16" i="1"/>
  <c r="N16" i="1" s="1"/>
  <c r="J16" i="1"/>
  <c r="M16" i="1" s="1"/>
  <c r="N15" i="1"/>
  <c r="K15" i="1"/>
  <c r="J15" i="1"/>
  <c r="M15" i="1" s="1"/>
  <c r="K14" i="1"/>
  <c r="N14" i="1" s="1"/>
  <c r="J14" i="1"/>
  <c r="M14" i="1" s="1"/>
  <c r="N13" i="1"/>
  <c r="K13" i="1"/>
  <c r="J13" i="1"/>
  <c r="M13" i="1" s="1"/>
  <c r="K12" i="1"/>
  <c r="N12" i="1" s="1"/>
  <c r="J12" i="1"/>
  <c r="M12" i="1" s="1"/>
  <c r="N11" i="1"/>
  <c r="K11" i="1"/>
  <c r="J11" i="1"/>
  <c r="M11" i="1" s="1"/>
  <c r="K10" i="1"/>
  <c r="N10" i="1" s="1"/>
  <c r="J10" i="1"/>
  <c r="M10" i="1" s="1"/>
  <c r="N9" i="1"/>
  <c r="K9" i="1"/>
  <c r="J9" i="1"/>
  <c r="M9" i="1" s="1"/>
  <c r="K8" i="1"/>
  <c r="N8" i="1" s="1"/>
  <c r="J8" i="1"/>
  <c r="M8" i="1" s="1"/>
  <c r="N7" i="1"/>
  <c r="K7" i="1"/>
  <c r="J7" i="1"/>
  <c r="M7" i="1" s="1"/>
  <c r="M29" i="1" s="1"/>
  <c r="E7" i="1"/>
  <c r="N29" i="1" l="1"/>
  <c r="M30" i="1"/>
</calcChain>
</file>

<file path=xl/sharedStrings.xml><?xml version="1.0" encoding="utf-8"?>
<sst xmlns="http://schemas.openxmlformats.org/spreadsheetml/2006/main" count="59" uniqueCount="34">
  <si>
    <t>SPDC FIBRE OPTIC CABLE NETWORK PROJECT (NG01010782)</t>
  </si>
  <si>
    <t xml:space="preserve">PROJECTED SAVING </t>
  </si>
  <si>
    <t>Current Rate</t>
  </si>
  <si>
    <t>Discount</t>
  </si>
  <si>
    <t>Discount Amount</t>
  </si>
  <si>
    <t>Savings Amount</t>
  </si>
  <si>
    <t>UoM</t>
  </si>
  <si>
    <t>Quantity</t>
  </si>
  <si>
    <t>NGN</t>
  </si>
  <si>
    <t>USD</t>
  </si>
  <si>
    <t>%</t>
  </si>
  <si>
    <t>Lease of 100Mbps from FMH to NSC Oregun</t>
  </si>
  <si>
    <t>Monthly</t>
  </si>
  <si>
    <t>1Gbps Local Internet Breakout</t>
  </si>
  <si>
    <t>STM1 (155Mbps) Intl Fibre Link FMH-Lon1</t>
  </si>
  <si>
    <t>STM1 (155Mbps) Intl Fibre Link BOI-Lon2</t>
  </si>
  <si>
    <t>STM1 (155Mbps) Intl Fibre Link Ikoyi-Lon</t>
  </si>
  <si>
    <t>STM1 (622Mbps) Intl Fibre Link FMH-Lon1</t>
  </si>
  <si>
    <t>STM1 (622Mbps) Intl Fibre Link BOI-Lon2</t>
  </si>
  <si>
    <t>STM1 (622Mbps) Intl Fibre Link Ikoyi-Lon</t>
  </si>
  <si>
    <t>IPLC – 350Mbps International Fibre Lease</t>
  </si>
  <si>
    <t>LB – 350Mbps Local Internet Breakout</t>
  </si>
  <si>
    <t>LEASE- 622Mbps(LOS-FMH-PH)</t>
  </si>
  <si>
    <t>OPTIONAL CP(LOS-FMH-PH)</t>
  </si>
  <si>
    <t>LEASE- 622Mbps(LOS-FMH -MOA)</t>
  </si>
  <si>
    <t>OPTIONAL CP (LOS-FMH-MOA)</t>
  </si>
  <si>
    <t>LEASE- 622Mbps(MOA-PH BLK3)</t>
  </si>
  <si>
    <t>OPTIONAL CP (MOA- PHC BLK 3)</t>
  </si>
  <si>
    <t>155 PH- Warri Fiber Link</t>
  </si>
  <si>
    <t>250 PH- Warri Fiber Link</t>
  </si>
  <si>
    <t>350 PH- Warri Fiber Link</t>
  </si>
  <si>
    <t>10Mbps  LAGOS - ABUJA</t>
  </si>
  <si>
    <t>100 Mbps  LAGOS - ABUJA</t>
  </si>
  <si>
    <t>155 Mbps  LAGOS - 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</si>
</sst>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43" fontId="0" fillId="0" borderId="0" xfId="1" applyFont="1"/>
    <xf numFmtId="0" fontId="4" fillId="0" borderId="0" xfId="0" applyFont="1"/>
    <xf numFmtId="0" fontId="5" fillId="0" borderId="0" xfId="0" applyFont="1"/>
    <xf numFmtId="9" fontId="0" fillId="0" borderId="0" xfId="1" applyNumberFormat="1" applyFont="1"/>
    <xf numFmtId="0" fontId="0" fillId="0" borderId="1" xfId="0" applyBorder="1"/>
    <xf numFmtId="43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2" fillId="0" borderId="1" xfId="0" applyFont="1" applyBorder="1"/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43" fontId="0" fillId="0" borderId="1" xfId="1" applyFont="1" applyBorder="1"/>
    <xf numFmtId="9" fontId="0" fillId="0" borderId="1" xfId="0" applyNumberFormat="1" applyBorder="1" applyAlignment="1">
      <alignment horizontal="center"/>
    </xf>
    <xf numFmtId="43" fontId="0" fillId="2" borderId="1" xfId="1" applyFont="1" applyFill="1" applyBorder="1"/>
    <xf numFmtId="4" fontId="0" fillId="0" borderId="0" xfId="0" applyNumberFormat="1"/>
    <xf numFmtId="43" fontId="4" fillId="2" borderId="1" xfId="1" applyFont="1" applyFill="1" applyBorder="1"/>
    <xf numFmtId="43" fontId="6" fillId="2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9634-9BE8-47BA-AC82-EDBA02198C94}">
  <dimension ref="B2:O30"/>
  <sheetViews>
    <sheetView tabSelected="1" workbookViewId="0">
      <selection activeCell="F2" sqref="F2"/>
    </sheetView>
  </sheetViews>
  <sheetFormatPr defaultRowHeight="14.5" x14ac:dyDescent="0.35"/>
  <cols>
    <col min="2" max="2" width="37.90625" bestFit="1" customWidth="1"/>
    <col min="5" max="5" width="12.54296875" style="2" bestFit="1" customWidth="1"/>
    <col min="6" max="6" width="10.08984375" style="2" bestFit="1" customWidth="1"/>
    <col min="7" max="7" width="1.90625" customWidth="1"/>
    <col min="8" max="8" width="9.6328125" customWidth="1"/>
    <col min="9" max="9" width="1.90625" customWidth="1"/>
    <col min="10" max="10" width="12.54296875" style="2" bestFit="1" customWidth="1"/>
    <col min="11" max="11" width="10.08984375" style="2" bestFit="1" customWidth="1"/>
    <col min="12" max="12" width="1.90625" customWidth="1"/>
    <col min="13" max="13" width="14.7265625" style="2" bestFit="1" customWidth="1"/>
    <col min="14" max="14" width="12.81640625" style="2" customWidth="1"/>
    <col min="15" max="15" width="1.90625" customWidth="1"/>
  </cols>
  <sheetData>
    <row r="2" spans="2:15" ht="18.5" x14ac:dyDescent="0.45">
      <c r="B2" s="1" t="s">
        <v>0</v>
      </c>
    </row>
    <row r="3" spans="2:15" ht="15.5" x14ac:dyDescent="0.35">
      <c r="B3" s="3" t="s">
        <v>1</v>
      </c>
    </row>
    <row r="4" spans="2:15" ht="15.5" x14ac:dyDescent="0.35">
      <c r="B4" s="4"/>
      <c r="J4" s="5"/>
    </row>
    <row r="5" spans="2:15" x14ac:dyDescent="0.35">
      <c r="B5" s="6"/>
      <c r="C5" s="6"/>
      <c r="D5" s="6"/>
      <c r="E5" s="7" t="s">
        <v>2</v>
      </c>
      <c r="F5" s="7"/>
      <c r="H5" s="8" t="s">
        <v>3</v>
      </c>
      <c r="J5" s="9" t="s">
        <v>4</v>
      </c>
      <c r="K5" s="9"/>
      <c r="M5" s="9" t="s">
        <v>5</v>
      </c>
      <c r="N5" s="9"/>
    </row>
    <row r="6" spans="2:15" x14ac:dyDescent="0.35">
      <c r="B6" s="6"/>
      <c r="C6" s="10" t="s">
        <v>6</v>
      </c>
      <c r="D6" s="10" t="s">
        <v>7</v>
      </c>
      <c r="E6" s="11" t="s">
        <v>8</v>
      </c>
      <c r="F6" s="11" t="s">
        <v>9</v>
      </c>
      <c r="G6" s="12"/>
      <c r="H6" s="8" t="s">
        <v>10</v>
      </c>
      <c r="I6" s="12"/>
      <c r="J6" s="13" t="s">
        <v>8</v>
      </c>
      <c r="K6" s="13" t="s">
        <v>9</v>
      </c>
      <c r="L6" s="12"/>
      <c r="M6" s="13" t="s">
        <v>8</v>
      </c>
      <c r="N6" s="13" t="s">
        <v>9</v>
      </c>
      <c r="O6" s="14"/>
    </row>
    <row r="7" spans="2:15" x14ac:dyDescent="0.35">
      <c r="B7" s="6" t="s">
        <v>11</v>
      </c>
      <c r="C7" s="6" t="s">
        <v>12</v>
      </c>
      <c r="D7" s="15">
        <v>12</v>
      </c>
      <c r="E7" s="16">
        <f>1250000/3</f>
        <v>416666.66666666669</v>
      </c>
      <c r="F7" s="16">
        <v>0</v>
      </c>
      <c r="H7" s="17">
        <v>0.05</v>
      </c>
      <c r="J7" s="18">
        <f>E7*H7</f>
        <v>20833.333333333336</v>
      </c>
      <c r="K7" s="18">
        <f>F7*H7</f>
        <v>0</v>
      </c>
      <c r="M7" s="18">
        <f t="shared" ref="M7:M28" si="0">J7*D7</f>
        <v>250000.00000000003</v>
      </c>
      <c r="N7" s="18">
        <f t="shared" ref="N7:N28" si="1">K7*D7</f>
        <v>0</v>
      </c>
    </row>
    <row r="8" spans="2:15" x14ac:dyDescent="0.35">
      <c r="B8" s="6" t="s">
        <v>13</v>
      </c>
      <c r="C8" s="6" t="s">
        <v>12</v>
      </c>
      <c r="D8" s="15">
        <v>12</v>
      </c>
      <c r="E8" s="16">
        <v>0</v>
      </c>
      <c r="F8" s="16">
        <v>12916.67</v>
      </c>
      <c r="H8" s="17">
        <v>0.05</v>
      </c>
      <c r="J8" s="18">
        <f t="shared" ref="J8:J28" si="2">E8*H8</f>
        <v>0</v>
      </c>
      <c r="K8" s="18">
        <f t="shared" ref="K8:K28" si="3">F8*H8</f>
        <v>645.83350000000007</v>
      </c>
      <c r="M8" s="18">
        <f t="shared" si="0"/>
        <v>0</v>
      </c>
      <c r="N8" s="18">
        <f t="shared" si="1"/>
        <v>7750.0020000000004</v>
      </c>
    </row>
    <row r="9" spans="2:15" x14ac:dyDescent="0.35">
      <c r="B9" s="6" t="s">
        <v>14</v>
      </c>
      <c r="C9" s="6" t="s">
        <v>12</v>
      </c>
      <c r="D9" s="15"/>
      <c r="E9" s="16">
        <v>1257603</v>
      </c>
      <c r="F9" s="16">
        <v>11675.5</v>
      </c>
      <c r="H9" s="17"/>
      <c r="J9" s="18">
        <f t="shared" si="2"/>
        <v>0</v>
      </c>
      <c r="K9" s="18">
        <f t="shared" si="3"/>
        <v>0</v>
      </c>
      <c r="M9" s="18">
        <f t="shared" si="0"/>
        <v>0</v>
      </c>
      <c r="N9" s="18">
        <f t="shared" si="1"/>
        <v>0</v>
      </c>
    </row>
    <row r="10" spans="2:15" x14ac:dyDescent="0.35">
      <c r="B10" s="6" t="s">
        <v>15</v>
      </c>
      <c r="C10" s="6" t="s">
        <v>12</v>
      </c>
      <c r="D10" s="15"/>
      <c r="E10" s="16">
        <v>1257603</v>
      </c>
      <c r="F10" s="16">
        <v>11675.5</v>
      </c>
      <c r="H10" s="17"/>
      <c r="J10" s="18">
        <f t="shared" si="2"/>
        <v>0</v>
      </c>
      <c r="K10" s="18">
        <f t="shared" si="3"/>
        <v>0</v>
      </c>
      <c r="M10" s="18">
        <f t="shared" si="0"/>
        <v>0</v>
      </c>
      <c r="N10" s="18">
        <f t="shared" si="1"/>
        <v>0</v>
      </c>
    </row>
    <row r="11" spans="2:15" x14ac:dyDescent="0.35">
      <c r="B11" s="6" t="s">
        <v>16</v>
      </c>
      <c r="C11" s="6" t="s">
        <v>12</v>
      </c>
      <c r="D11" s="15"/>
      <c r="E11" s="16">
        <v>1257603</v>
      </c>
      <c r="F11" s="16">
        <v>11675.5</v>
      </c>
      <c r="H11" s="17"/>
      <c r="J11" s="18">
        <f t="shared" si="2"/>
        <v>0</v>
      </c>
      <c r="K11" s="18">
        <f t="shared" si="3"/>
        <v>0</v>
      </c>
      <c r="M11" s="18">
        <f t="shared" si="0"/>
        <v>0</v>
      </c>
      <c r="N11" s="18">
        <f t="shared" si="1"/>
        <v>0</v>
      </c>
    </row>
    <row r="12" spans="2:15" x14ac:dyDescent="0.35">
      <c r="B12" s="6" t="s">
        <v>17</v>
      </c>
      <c r="C12" s="6" t="s">
        <v>12</v>
      </c>
      <c r="D12" s="15"/>
      <c r="E12" s="16">
        <v>3827087.6</v>
      </c>
      <c r="F12" s="16">
        <v>36104.6</v>
      </c>
      <c r="H12" s="17"/>
      <c r="J12" s="18">
        <f t="shared" si="2"/>
        <v>0</v>
      </c>
      <c r="K12" s="18">
        <f t="shared" si="3"/>
        <v>0</v>
      </c>
      <c r="M12" s="18">
        <f t="shared" si="0"/>
        <v>0</v>
      </c>
      <c r="N12" s="18">
        <f t="shared" si="1"/>
        <v>0</v>
      </c>
    </row>
    <row r="13" spans="2:15" x14ac:dyDescent="0.35">
      <c r="B13" s="6" t="s">
        <v>18</v>
      </c>
      <c r="C13" s="6" t="s">
        <v>12</v>
      </c>
      <c r="D13" s="15"/>
      <c r="E13" s="16">
        <v>3827087.6</v>
      </c>
      <c r="F13" s="16">
        <v>36104.6</v>
      </c>
      <c r="H13" s="17"/>
      <c r="J13" s="18">
        <f t="shared" si="2"/>
        <v>0</v>
      </c>
      <c r="K13" s="18">
        <f t="shared" si="3"/>
        <v>0</v>
      </c>
      <c r="M13" s="18">
        <f t="shared" si="0"/>
        <v>0</v>
      </c>
      <c r="N13" s="18">
        <f t="shared" si="1"/>
        <v>0</v>
      </c>
    </row>
    <row r="14" spans="2:15" x14ac:dyDescent="0.35">
      <c r="B14" s="6" t="s">
        <v>19</v>
      </c>
      <c r="C14" s="6" t="s">
        <v>12</v>
      </c>
      <c r="D14" s="15"/>
      <c r="E14" s="16">
        <v>3827087.6</v>
      </c>
      <c r="F14" s="16">
        <v>36104.6</v>
      </c>
      <c r="H14" s="17"/>
      <c r="J14" s="18">
        <f t="shared" si="2"/>
        <v>0</v>
      </c>
      <c r="K14" s="18">
        <f t="shared" si="3"/>
        <v>0</v>
      </c>
      <c r="M14" s="18">
        <f t="shared" si="0"/>
        <v>0</v>
      </c>
      <c r="N14" s="18">
        <f t="shared" si="1"/>
        <v>0</v>
      </c>
    </row>
    <row r="15" spans="2:15" x14ac:dyDescent="0.35">
      <c r="B15" s="6" t="s">
        <v>20</v>
      </c>
      <c r="C15" s="6" t="s">
        <v>12</v>
      </c>
      <c r="D15" s="15"/>
      <c r="E15" s="16">
        <v>2197800</v>
      </c>
      <c r="F15" s="16">
        <v>10800</v>
      </c>
      <c r="H15" s="17"/>
      <c r="J15" s="18">
        <f t="shared" si="2"/>
        <v>0</v>
      </c>
      <c r="K15" s="18">
        <f t="shared" si="3"/>
        <v>0</v>
      </c>
      <c r="M15" s="18">
        <f t="shared" si="0"/>
        <v>0</v>
      </c>
      <c r="N15" s="18">
        <f t="shared" si="1"/>
        <v>0</v>
      </c>
    </row>
    <row r="16" spans="2:15" x14ac:dyDescent="0.35">
      <c r="B16" s="6" t="s">
        <v>21</v>
      </c>
      <c r="C16" s="6" t="s">
        <v>12</v>
      </c>
      <c r="D16" s="15"/>
      <c r="E16" s="16">
        <v>1221000</v>
      </c>
      <c r="F16" s="16">
        <v>6000</v>
      </c>
      <c r="H16" s="17"/>
      <c r="J16" s="18">
        <f t="shared" si="2"/>
        <v>0</v>
      </c>
      <c r="K16" s="18">
        <f t="shared" si="3"/>
        <v>0</v>
      </c>
      <c r="M16" s="18">
        <f t="shared" si="0"/>
        <v>0</v>
      </c>
      <c r="N16" s="18">
        <f t="shared" si="1"/>
        <v>0</v>
      </c>
    </row>
    <row r="17" spans="2:15" x14ac:dyDescent="0.35">
      <c r="B17" s="6" t="s">
        <v>22</v>
      </c>
      <c r="C17" s="6" t="s">
        <v>12</v>
      </c>
      <c r="D17" s="15">
        <v>12</v>
      </c>
      <c r="E17" s="16">
        <v>2467477.69</v>
      </c>
      <c r="F17" s="16">
        <v>24157.8</v>
      </c>
      <c r="G17" s="19"/>
      <c r="H17" s="17">
        <v>0.15</v>
      </c>
      <c r="I17" s="19"/>
      <c r="J17" s="18">
        <f t="shared" si="2"/>
        <v>370121.65349999996</v>
      </c>
      <c r="K17" s="18">
        <f t="shared" si="3"/>
        <v>3623.6699999999996</v>
      </c>
      <c r="L17" s="19"/>
      <c r="M17" s="18">
        <f t="shared" si="0"/>
        <v>4441459.8419999992</v>
      </c>
      <c r="N17" s="18">
        <f t="shared" si="1"/>
        <v>43484.039999999994</v>
      </c>
      <c r="O17" s="19"/>
    </row>
    <row r="18" spans="2:15" x14ac:dyDescent="0.35">
      <c r="B18" s="6" t="s">
        <v>23</v>
      </c>
      <c r="C18" s="6" t="s">
        <v>12</v>
      </c>
      <c r="D18" s="15">
        <v>12</v>
      </c>
      <c r="E18" s="16">
        <v>245258.57</v>
      </c>
      <c r="F18" s="16">
        <v>2401.1999999999998</v>
      </c>
      <c r="G18" s="19"/>
      <c r="H18" s="17">
        <v>0.15</v>
      </c>
      <c r="I18" s="19"/>
      <c r="J18" s="18">
        <f t="shared" si="2"/>
        <v>36788.785499999998</v>
      </c>
      <c r="K18" s="18">
        <f t="shared" si="3"/>
        <v>360.17999999999995</v>
      </c>
      <c r="L18" s="19"/>
      <c r="M18" s="18">
        <f t="shared" si="0"/>
        <v>441465.42599999998</v>
      </c>
      <c r="N18" s="18">
        <f t="shared" si="1"/>
        <v>4322.16</v>
      </c>
      <c r="O18" s="19"/>
    </row>
    <row r="19" spans="2:15" x14ac:dyDescent="0.35">
      <c r="B19" s="6" t="s">
        <v>24</v>
      </c>
      <c r="C19" s="6" t="s">
        <v>12</v>
      </c>
      <c r="D19" s="15"/>
      <c r="E19" s="16">
        <v>1711539.55</v>
      </c>
      <c r="F19" s="16">
        <v>16756.8</v>
      </c>
      <c r="G19" s="19"/>
      <c r="H19" s="17"/>
      <c r="I19" s="19"/>
      <c r="J19" s="18">
        <f t="shared" si="2"/>
        <v>0</v>
      </c>
      <c r="K19" s="18">
        <f t="shared" si="3"/>
        <v>0</v>
      </c>
      <c r="L19" s="19"/>
      <c r="M19" s="18">
        <f t="shared" si="0"/>
        <v>0</v>
      </c>
      <c r="N19" s="18">
        <f t="shared" si="1"/>
        <v>0</v>
      </c>
      <c r="O19" s="19"/>
    </row>
    <row r="20" spans="2:15" x14ac:dyDescent="0.35">
      <c r="B20" s="6" t="s">
        <v>25</v>
      </c>
      <c r="C20" s="6" t="s">
        <v>12</v>
      </c>
      <c r="D20" s="15"/>
      <c r="E20" s="16">
        <v>320392.75</v>
      </c>
      <c r="F20" s="16">
        <v>3136.8</v>
      </c>
      <c r="G20" s="19"/>
      <c r="H20" s="17"/>
      <c r="I20" s="19"/>
      <c r="J20" s="18">
        <f t="shared" si="2"/>
        <v>0</v>
      </c>
      <c r="K20" s="18">
        <f t="shared" si="3"/>
        <v>0</v>
      </c>
      <c r="L20" s="19"/>
      <c r="M20" s="18">
        <f t="shared" si="0"/>
        <v>0</v>
      </c>
      <c r="N20" s="18">
        <f t="shared" si="1"/>
        <v>0</v>
      </c>
      <c r="O20" s="19"/>
    </row>
    <row r="21" spans="2:15" x14ac:dyDescent="0.35">
      <c r="B21" s="6" t="s">
        <v>26</v>
      </c>
      <c r="C21" s="6" t="s">
        <v>12</v>
      </c>
      <c r="D21" s="15"/>
      <c r="E21" s="16">
        <v>1338932.83</v>
      </c>
      <c r="F21" s="16">
        <v>13108.8</v>
      </c>
      <c r="G21" s="19"/>
      <c r="H21" s="17"/>
      <c r="I21" s="19"/>
      <c r="J21" s="18">
        <f t="shared" si="2"/>
        <v>0</v>
      </c>
      <c r="K21" s="18">
        <f t="shared" si="3"/>
        <v>0</v>
      </c>
      <c r="L21" s="19"/>
      <c r="M21" s="18">
        <f t="shared" si="0"/>
        <v>0</v>
      </c>
      <c r="N21" s="18">
        <f t="shared" si="1"/>
        <v>0</v>
      </c>
      <c r="O21" s="19"/>
    </row>
    <row r="22" spans="2:15" x14ac:dyDescent="0.35">
      <c r="B22" s="6" t="s">
        <v>27</v>
      </c>
      <c r="C22" s="6" t="s">
        <v>12</v>
      </c>
      <c r="D22" s="15"/>
      <c r="E22" s="16">
        <v>415321.67</v>
      </c>
      <c r="F22" s="16">
        <v>4066.2</v>
      </c>
      <c r="G22" s="19"/>
      <c r="H22" s="17"/>
      <c r="I22" s="19"/>
      <c r="J22" s="18">
        <f t="shared" si="2"/>
        <v>0</v>
      </c>
      <c r="K22" s="18">
        <f t="shared" si="3"/>
        <v>0</v>
      </c>
      <c r="L22" s="19"/>
      <c r="M22" s="18">
        <f t="shared" si="0"/>
        <v>0</v>
      </c>
      <c r="N22" s="18">
        <f t="shared" si="1"/>
        <v>0</v>
      </c>
      <c r="O22" s="19"/>
    </row>
    <row r="23" spans="2:15" x14ac:dyDescent="0.35">
      <c r="B23" s="6" t="s">
        <v>28</v>
      </c>
      <c r="C23" s="6" t="s">
        <v>12</v>
      </c>
      <c r="D23" s="15"/>
      <c r="E23" s="16">
        <v>1250000</v>
      </c>
      <c r="F23" s="16">
        <v>0</v>
      </c>
      <c r="G23" s="19"/>
      <c r="H23" s="17"/>
      <c r="I23" s="19"/>
      <c r="J23" s="18">
        <f t="shared" si="2"/>
        <v>0</v>
      </c>
      <c r="K23" s="18">
        <f t="shared" si="3"/>
        <v>0</v>
      </c>
      <c r="L23" s="19"/>
      <c r="M23" s="18">
        <f t="shared" si="0"/>
        <v>0</v>
      </c>
      <c r="N23" s="18">
        <f t="shared" si="1"/>
        <v>0</v>
      </c>
      <c r="O23" s="19"/>
    </row>
    <row r="24" spans="2:15" x14ac:dyDescent="0.35">
      <c r="B24" s="6" t="s">
        <v>29</v>
      </c>
      <c r="C24" s="6" t="s">
        <v>12</v>
      </c>
      <c r="D24" s="15">
        <v>12</v>
      </c>
      <c r="E24" s="16">
        <v>2000000</v>
      </c>
      <c r="F24" s="16">
        <v>0</v>
      </c>
      <c r="G24" s="19"/>
      <c r="H24" s="17">
        <v>0.05</v>
      </c>
      <c r="I24" s="19"/>
      <c r="J24" s="18">
        <f t="shared" si="2"/>
        <v>100000</v>
      </c>
      <c r="K24" s="18">
        <f t="shared" si="3"/>
        <v>0</v>
      </c>
      <c r="L24" s="19"/>
      <c r="M24" s="18">
        <f t="shared" si="0"/>
        <v>1200000</v>
      </c>
      <c r="N24" s="18">
        <f t="shared" si="1"/>
        <v>0</v>
      </c>
      <c r="O24" s="19"/>
    </row>
    <row r="25" spans="2:15" x14ac:dyDescent="0.35">
      <c r="B25" s="6" t="s">
        <v>30</v>
      </c>
      <c r="C25" s="6" t="s">
        <v>12</v>
      </c>
      <c r="D25" s="15"/>
      <c r="E25" s="16">
        <v>2500000</v>
      </c>
      <c r="F25" s="16">
        <v>0</v>
      </c>
      <c r="G25" s="19"/>
      <c r="H25" s="17"/>
      <c r="I25" s="19"/>
      <c r="J25" s="18">
        <f t="shared" si="2"/>
        <v>0</v>
      </c>
      <c r="K25" s="18">
        <f t="shared" si="3"/>
        <v>0</v>
      </c>
      <c r="L25" s="19"/>
      <c r="M25" s="18">
        <f t="shared" si="0"/>
        <v>0</v>
      </c>
      <c r="N25" s="18">
        <f t="shared" si="1"/>
        <v>0</v>
      </c>
      <c r="O25" s="19"/>
    </row>
    <row r="26" spans="2:15" x14ac:dyDescent="0.35">
      <c r="B26" s="6" t="s">
        <v>31</v>
      </c>
      <c r="C26" s="6" t="s">
        <v>12</v>
      </c>
      <c r="D26" s="15">
        <v>12</v>
      </c>
      <c r="E26" s="16">
        <v>266666.67</v>
      </c>
      <c r="F26" s="16">
        <v>0</v>
      </c>
      <c r="H26" s="17">
        <v>0.1</v>
      </c>
      <c r="J26" s="18">
        <f t="shared" si="2"/>
        <v>26666.667000000001</v>
      </c>
      <c r="K26" s="18">
        <f t="shared" si="3"/>
        <v>0</v>
      </c>
      <c r="M26" s="18">
        <f t="shared" si="0"/>
        <v>320000.00400000002</v>
      </c>
      <c r="N26" s="18">
        <f t="shared" si="1"/>
        <v>0</v>
      </c>
    </row>
    <row r="27" spans="2:15" x14ac:dyDescent="0.35">
      <c r="B27" s="6" t="s">
        <v>32</v>
      </c>
      <c r="C27" s="6" t="s">
        <v>12</v>
      </c>
      <c r="D27" s="15"/>
      <c r="E27" s="16">
        <v>875000</v>
      </c>
      <c r="F27" s="16">
        <v>0</v>
      </c>
      <c r="G27" s="19"/>
      <c r="H27" s="17"/>
      <c r="I27" s="19"/>
      <c r="J27" s="18">
        <f t="shared" si="2"/>
        <v>0</v>
      </c>
      <c r="K27" s="18">
        <f t="shared" si="3"/>
        <v>0</v>
      </c>
      <c r="L27" s="19"/>
      <c r="M27" s="18">
        <f t="shared" si="0"/>
        <v>0</v>
      </c>
      <c r="N27" s="18">
        <f t="shared" si="1"/>
        <v>0</v>
      </c>
      <c r="O27" s="19"/>
    </row>
    <row r="28" spans="2:15" x14ac:dyDescent="0.35">
      <c r="B28" s="6" t="s">
        <v>33</v>
      </c>
      <c r="C28" s="6" t="s">
        <v>12</v>
      </c>
      <c r="D28" s="15"/>
      <c r="E28" s="16">
        <v>1250000</v>
      </c>
      <c r="F28" s="16">
        <v>0</v>
      </c>
      <c r="G28" s="19"/>
      <c r="H28" s="17"/>
      <c r="I28" s="19"/>
      <c r="J28" s="18">
        <f t="shared" si="2"/>
        <v>0</v>
      </c>
      <c r="K28" s="18">
        <f t="shared" si="3"/>
        <v>0</v>
      </c>
      <c r="L28" s="19"/>
      <c r="M28" s="18">
        <f t="shared" si="0"/>
        <v>0</v>
      </c>
      <c r="N28" s="18">
        <f t="shared" si="1"/>
        <v>0</v>
      </c>
      <c r="O28" s="19"/>
    </row>
    <row r="29" spans="2:15" ht="15.5" x14ac:dyDescent="0.35">
      <c r="M29" s="20">
        <f>SUM(M7:M28)</f>
        <v>6652925.2719999989</v>
      </c>
      <c r="N29" s="20">
        <f>SUM(N7:N28)</f>
        <v>55556.20199999999</v>
      </c>
    </row>
    <row r="30" spans="2:15" ht="21" x14ac:dyDescent="0.5">
      <c r="M30" s="21">
        <f>M29/357.1429+N29</f>
        <v>74184.390526217365</v>
      </c>
      <c r="N30" s="21"/>
    </row>
  </sheetData>
  <mergeCells count="4">
    <mergeCell ref="E5:F5"/>
    <mergeCell ref="J5:K5"/>
    <mergeCell ref="M5:N5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NG01010782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Okwuidegbe, Chukwuka D SNEPCO-PTC/U/GE</dc:creator>
  <cp:lastModifiedBy>Okwuidegbe, Chukwuka D SNEPCO-PTC/U/GE</cp:lastModifiedBy>
  <dcterms:created xsi:type="dcterms:W3CDTF">2020-06-08T11:59:34Z</dcterms:created>
  <dcterms:modified xsi:type="dcterms:W3CDTF">2020-06-08T12:00:05Z</dcterms:modified>
</cp:coreProperties>
</file>