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John.Azubuike\Desktop\Swamp East\"/>
    </mc:Choice>
  </mc:AlternateContent>
  <bookViews>
    <workbookView xWindow="0" yWindow="0" windowWidth="28800" windowHeight="11010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J28" i="2" l="1"/>
  <c r="I12" i="2"/>
  <c r="P12" i="2" l="1"/>
  <c r="B8" i="2"/>
  <c r="B9" i="2" s="1"/>
  <c r="B13" i="2" s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R4" i="2"/>
  <c r="M3" i="2"/>
  <c r="J2" i="2"/>
  <c r="L13" i="2" l="1"/>
  <c r="L14" i="2" s="1"/>
  <c r="L16" i="2" s="1"/>
  <c r="L18" i="2" s="1"/>
  <c r="C9" i="2"/>
  <c r="C13" i="2" s="1"/>
  <c r="G9" i="2"/>
  <c r="G13" i="2" s="1"/>
  <c r="P13" i="2"/>
  <c r="P9" i="2"/>
  <c r="D9" i="2"/>
  <c r="D13" i="2" s="1"/>
  <c r="H9" i="2"/>
  <c r="H13" i="2" s="1"/>
  <c r="B14" i="2"/>
  <c r="B16" i="2" s="1"/>
  <c r="E13" i="2"/>
  <c r="F16" i="2"/>
  <c r="F14" i="2"/>
  <c r="E9" i="2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  <c r="P21" i="2"/>
</calcChain>
</file>

<file path=xl/sharedStrings.xml><?xml version="1.0" encoding="utf-8"?>
<sst xmlns="http://schemas.openxmlformats.org/spreadsheetml/2006/main" count="58" uniqueCount="38">
  <si>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</si>
  <si>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</si>
  <si>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</si>
  <si>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</si>
  <si>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</si>
  <si>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</si>
  <si>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</si>
  <si>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</si>
  <si>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</si>
  <si>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</si>
  <si>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</si>
  <si>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</si>
  <si>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</si>
  <si>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</si>
  <si>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</si>
  <si>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</si>
  <si>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</si>
  <si>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</si>
  <si>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</si>
  <si>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</si>
  <si>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</si>
  <si>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</si>
  <si>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</si>
  <si>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</si>
  <si>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</si>
  <si>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</si>
  <si>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</si>
  <si>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</si>
  <si>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</si>
  <si>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</si>
  <si>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</si>
  <si>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</si>
  <si>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</si>
  <si>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</si>
  <si>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</si>
  <si>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</si>
  <si>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</si>
  <si>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$4,196/kboe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</si>
</sst>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8" fontId="3" fillId="5" borderId="0" xfId="2" applyNumberFormat="1" applyFont="1" applyFill="1" applyBorder="1"/>
    <xf numFmtId="164" fontId="5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43" fontId="3" fillId="0" borderId="0" xfId="0" applyNumberFormat="1" applyFont="1"/>
    <xf numFmtId="43" fontId="0" fillId="0" borderId="0" xfId="1" applyFont="1" applyFill="1"/>
    <xf numFmtId="164" fontId="0" fillId="4" borderId="1" xfId="3" applyNumberFormat="1" applyFont="1" applyFill="1" applyBorder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>
        <row r="12">
          <cell r="F12">
            <v>5.61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2" zoomScale="85" zoomScaleNormal="85" workbookViewId="0">
      <selection activeCell="A20" sqref="A20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480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6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6" t="s">
        <v>9</v>
      </c>
      <c r="B6" s="11"/>
      <c r="C6" s="11"/>
      <c r="D6" s="11"/>
      <c r="E6" s="11"/>
      <c r="F6" s="11"/>
      <c r="G6" s="11"/>
      <c r="H6" s="11"/>
      <c r="I6" s="12">
        <v>0</v>
      </c>
      <c r="J6" t="s">
        <v>10</v>
      </c>
      <c r="K6" s="6" t="s">
        <v>11</v>
      </c>
      <c r="L6" s="46">
        <v>0.48</v>
      </c>
      <c r="M6" t="s">
        <v>12</v>
      </c>
      <c r="O6" s="6" t="s">
        <v>9</v>
      </c>
      <c r="P6" s="13">
        <v>0</v>
      </c>
    </row>
    <row r="7" spans="1:20" x14ac:dyDescent="0.25">
      <c r="A7" s="6" t="s">
        <v>13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K7" s="6" t="s">
        <v>14</v>
      </c>
      <c r="L7" s="14">
        <f>L6*L5*1000</f>
        <v>175200</v>
      </c>
      <c r="O7" s="6" t="s">
        <v>15</v>
      </c>
      <c r="P7" s="14">
        <f t="shared" ref="P7" si="1">P6*P5*1000</f>
        <v>0</v>
      </c>
    </row>
    <row r="8" spans="1:20" ht="15.75" thickBot="1" x14ac:dyDescent="0.3">
      <c r="A8" s="6" t="s">
        <v>16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0</v>
      </c>
      <c r="K8" s="6" t="s">
        <v>17</v>
      </c>
      <c r="L8" s="16">
        <f>+L7*L4</f>
        <v>204984</v>
      </c>
      <c r="O8" s="6" t="s">
        <v>18</v>
      </c>
      <c r="P8" s="16">
        <f>+P7*P4*5.8</f>
        <v>0</v>
      </c>
    </row>
    <row r="9" spans="1:20" ht="15.75" thickTop="1" x14ac:dyDescent="0.25">
      <c r="A9" s="6" t="s">
        <v>19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0</v>
      </c>
      <c r="J9" t="s">
        <v>20</v>
      </c>
      <c r="K9" s="6" t="s">
        <v>21</v>
      </c>
      <c r="L9" s="19">
        <f>-L8*0.07</f>
        <v>-14348.880000000001</v>
      </c>
      <c r="M9" t="s">
        <v>22</v>
      </c>
      <c r="O9" s="6" t="s">
        <v>19</v>
      </c>
      <c r="P9" s="19">
        <f>-P8*0.07</f>
        <v>0</v>
      </c>
      <c r="T9" s="20"/>
    </row>
    <row r="10" spans="1:20" x14ac:dyDescent="0.25">
      <c r="A10" s="6" t="s">
        <v>23</v>
      </c>
      <c r="B10" s="17"/>
      <c r="C10" s="17"/>
      <c r="D10" s="17"/>
      <c r="E10" s="17"/>
      <c r="F10" s="17"/>
      <c r="G10" s="17"/>
      <c r="H10" s="18"/>
      <c r="I10" s="17">
        <v>0</v>
      </c>
      <c r="K10" s="6" t="s">
        <v>23</v>
      </c>
      <c r="L10" s="17">
        <v>-111032</v>
      </c>
      <c r="O10" s="6" t="s">
        <v>24</v>
      </c>
      <c r="P10" s="17"/>
    </row>
    <row r="11" spans="1:20" x14ac:dyDescent="0.25">
      <c r="A11" s="6" t="s">
        <v>25</v>
      </c>
      <c r="B11" s="17"/>
      <c r="C11" s="17"/>
      <c r="D11" s="17"/>
      <c r="E11" s="17"/>
      <c r="F11" s="17"/>
      <c r="G11" s="17"/>
      <c r="H11" s="18"/>
      <c r="I11" s="17"/>
      <c r="K11" s="6" t="s">
        <v>25</v>
      </c>
      <c r="L11" s="17"/>
      <c r="O11" s="6" t="s">
        <v>25</v>
      </c>
      <c r="P11" s="17"/>
    </row>
    <row r="12" spans="1:20" x14ac:dyDescent="0.25">
      <c r="A12" s="6" t="s">
        <v>26</v>
      </c>
      <c r="B12" s="17"/>
      <c r="C12" s="17"/>
      <c r="D12" s="17"/>
      <c r="E12" s="17"/>
      <c r="F12" s="17"/>
      <c r="G12" s="17"/>
      <c r="H12" s="18"/>
      <c r="I12" s="17">
        <f>-I6*I5*4196.3</f>
        <v>0</v>
      </c>
      <c r="J12" t="s">
        <v>27</v>
      </c>
      <c r="K12" s="6" t="s">
        <v>26</v>
      </c>
      <c r="L12" s="17">
        <f>-L6*L5*(4196.3/5.8)</f>
        <v>-126757.2</v>
      </c>
      <c r="M12" t="s">
        <v>37</v>
      </c>
      <c r="O12" s="6" t="s">
        <v>26</v>
      </c>
      <c r="P12" s="17">
        <f>-P6*P5*2706</f>
        <v>0</v>
      </c>
    </row>
    <row r="13" spans="1:20" x14ac:dyDescent="0.25">
      <c r="A13" s="6" t="s">
        <v>28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0</v>
      </c>
      <c r="K13" s="6" t="s">
        <v>28</v>
      </c>
      <c r="L13" s="21">
        <f>+L8+L9+L10+L11+L12</f>
        <v>-47154.080000000002</v>
      </c>
      <c r="O13" s="6" t="s">
        <v>28</v>
      </c>
      <c r="P13" s="21">
        <f>+P8+P9+P10+P11+P12</f>
        <v>0</v>
      </c>
    </row>
    <row r="14" spans="1:20" x14ac:dyDescent="0.25">
      <c r="A14" s="6" t="s">
        <v>29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0</v>
      </c>
      <c r="J14" t="s">
        <v>30</v>
      </c>
      <c r="K14" s="6" t="s">
        <v>29</v>
      </c>
      <c r="L14" s="17">
        <f>-L13*0.3</f>
        <v>14146.224</v>
      </c>
      <c r="M14" t="s">
        <v>31</v>
      </c>
      <c r="O14" s="6" t="s">
        <v>29</v>
      </c>
      <c r="P14" s="17">
        <f>-P13*0.3</f>
        <v>0</v>
      </c>
    </row>
    <row r="15" spans="1:2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.75" thickBot="1" x14ac:dyDescent="0.3">
      <c r="A16" s="26" t="s">
        <v>32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0</v>
      </c>
      <c r="K16" s="26" t="s">
        <v>32</v>
      </c>
      <c r="L16" s="15">
        <f t="shared" ref="L16" si="7">+L13+L14</f>
        <v>-33007.856</v>
      </c>
      <c r="O16" s="26" t="s">
        <v>32</v>
      </c>
      <c r="P16" s="15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33</v>
      </c>
      <c r="I18" s="28">
        <f>I16-I12</f>
        <v>0</v>
      </c>
      <c r="K18" t="s">
        <v>34</v>
      </c>
      <c r="L18" s="28">
        <f>L16-L12</f>
        <v>93749.343999999997</v>
      </c>
      <c r="O18" t="s">
        <v>34</v>
      </c>
      <c r="P18" s="28">
        <f>P16-P12</f>
        <v>0</v>
      </c>
      <c r="Q18" t="s">
        <v>35</v>
      </c>
    </row>
    <row r="19" spans="1:17" ht="15.75" thickTop="1" x14ac:dyDescent="0.25">
      <c r="A19" t="s">
        <v>36</v>
      </c>
      <c r="I19" s="44">
        <f>I18*0.3</f>
        <v>0</v>
      </c>
      <c r="K19" t="s">
        <v>36</v>
      </c>
      <c r="L19" s="44">
        <f>L18*0.3</f>
        <v>28124.803199999998</v>
      </c>
    </row>
    <row r="21" spans="1:17" x14ac:dyDescent="0.25">
      <c r="A21" s="29"/>
      <c r="B21" s="30"/>
      <c r="C21" s="30"/>
      <c r="D21" s="30"/>
      <c r="E21" s="30"/>
      <c r="F21" s="30"/>
      <c r="G21" s="30"/>
      <c r="H21" s="30"/>
      <c r="I21" s="31"/>
      <c r="L21" s="31"/>
      <c r="P21" s="31">
        <f>P18*10/3</f>
        <v>0</v>
      </c>
    </row>
    <row r="22" spans="1:17" x14ac:dyDescent="0.25">
      <c r="A22" s="29"/>
      <c r="B22" s="29">
        <v>2014</v>
      </c>
      <c r="C22" s="29"/>
      <c r="D22" s="29"/>
      <c r="E22" s="29"/>
      <c r="F22" s="29"/>
      <c r="G22" s="29"/>
      <c r="H22" s="29"/>
      <c r="I22" s="29"/>
    </row>
    <row r="23" spans="1:17" s="29" customFormat="1" x14ac:dyDescent="0.25">
      <c r="B23" s="29">
        <v>2015</v>
      </c>
      <c r="I23" s="45">
        <v>636913.95822661929</v>
      </c>
      <c r="J23"/>
      <c r="K23"/>
      <c r="O23"/>
    </row>
    <row r="24" spans="1:17" s="29" customFormat="1" x14ac:dyDescent="0.25">
      <c r="A24" s="32"/>
      <c r="J24"/>
      <c r="K24" s="33"/>
      <c r="O24"/>
      <c r="P24" s="34"/>
    </row>
    <row r="25" spans="1:17" s="29" customFormat="1" x14ac:dyDescent="0.25">
      <c r="I25" s="35"/>
      <c r="J25" s="36"/>
      <c r="K25" s="37"/>
      <c r="L25" s="38"/>
      <c r="O25"/>
    </row>
    <row r="26" spans="1:17" s="29" customFormat="1" x14ac:dyDescent="0.25">
      <c r="I26" s="34"/>
      <c r="J26" s="4"/>
      <c r="K26" s="39"/>
      <c r="O26"/>
    </row>
    <row r="27" spans="1:17" s="29" customFormat="1" x14ac:dyDescent="0.25">
      <c r="I27" s="35"/>
      <c r="J27" s="4"/>
      <c r="K27" s="39"/>
      <c r="O27"/>
    </row>
    <row r="28" spans="1:17" s="29" customFormat="1" x14ac:dyDescent="0.25">
      <c r="I28" s="34"/>
      <c r="J28">
        <f>109*600</f>
        <v>65400</v>
      </c>
      <c r="K28"/>
      <c r="O28"/>
    </row>
    <row r="29" spans="1:17" s="29" customFormat="1" x14ac:dyDescent="0.25">
      <c r="J29" s="40"/>
      <c r="K29"/>
      <c r="O29"/>
    </row>
    <row r="30" spans="1:17" s="29" customFormat="1" x14ac:dyDescent="0.25">
      <c r="J30"/>
      <c r="K30"/>
      <c r="O30"/>
    </row>
    <row r="31" spans="1:17" s="29" customFormat="1" x14ac:dyDescent="0.25">
      <c r="I31" s="35"/>
      <c r="J31" s="41"/>
      <c r="K31" s="36"/>
      <c r="L31" s="35"/>
      <c r="M31" s="42"/>
      <c r="O31"/>
    </row>
    <row r="32" spans="1:17" s="29" customFormat="1" x14ac:dyDescent="0.25">
      <c r="I32" s="35"/>
      <c r="J32" s="40"/>
      <c r="K32" s="36"/>
      <c r="L32" s="35"/>
      <c r="M32" s="42"/>
      <c r="O32"/>
    </row>
    <row r="33" spans="1:15" s="29" customFormat="1" x14ac:dyDescent="0.25">
      <c r="I33" s="43"/>
      <c r="J33" s="43"/>
      <c r="K33" s="36"/>
      <c r="L33" s="35"/>
      <c r="M33" s="42"/>
      <c r="O33"/>
    </row>
    <row r="34" spans="1:15" s="29" customFormat="1" x14ac:dyDescent="0.25">
      <c r="I34" s="34"/>
      <c r="J34" s="34"/>
      <c r="K34" s="34"/>
      <c r="L34" s="34"/>
      <c r="M34" s="42"/>
      <c r="O34"/>
    </row>
    <row r="35" spans="1:15" s="29" customFormat="1" x14ac:dyDescent="0.25">
      <c r="J35"/>
      <c r="K35"/>
      <c r="O35"/>
    </row>
    <row r="36" spans="1:15" s="29" customFormat="1" x14ac:dyDescent="0.25">
      <c r="J36"/>
      <c r="K36"/>
      <c r="O36"/>
    </row>
    <row r="37" spans="1:15" s="29" customFormat="1" x14ac:dyDescent="0.25">
      <c r="J37"/>
      <c r="K37"/>
      <c r="O37"/>
    </row>
    <row r="38" spans="1:15" s="29" customFormat="1" x14ac:dyDescent="0.25">
      <c r="J38"/>
      <c r="K38"/>
      <c r="O38"/>
    </row>
    <row r="39" spans="1:15" s="29" customFormat="1" x14ac:dyDescent="0.25">
      <c r="J39"/>
      <c r="K39"/>
      <c r="O39"/>
    </row>
    <row r="40" spans="1:15" s="29" customFormat="1" x14ac:dyDescent="0.25">
      <c r="J40"/>
      <c r="K40"/>
      <c r="O40"/>
    </row>
    <row r="41" spans="1:15" s="29" customFormat="1" x14ac:dyDescent="0.25">
      <c r="J41"/>
      <c r="K41"/>
      <c r="O41"/>
    </row>
    <row r="42" spans="1:15" s="29" customFormat="1" x14ac:dyDescent="0.25">
      <c r="J42"/>
      <c r="K42"/>
      <c r="O42"/>
    </row>
    <row r="43" spans="1:15" s="29" customFormat="1" x14ac:dyDescent="0.25">
      <c r="J43"/>
      <c r="K43"/>
      <c r="O43"/>
    </row>
    <row r="44" spans="1:15" s="29" customFormat="1" x14ac:dyDescent="0.25">
      <c r="J44"/>
      <c r="K44"/>
      <c r="O44"/>
    </row>
    <row r="45" spans="1:15" s="29" customFormat="1" x14ac:dyDescent="0.25">
      <c r="J45"/>
      <c r="K45"/>
      <c r="O45"/>
    </row>
    <row r="46" spans="1:15" s="29" customFormat="1" x14ac:dyDescent="0.25">
      <c r="J46"/>
      <c r="K46"/>
      <c r="O46"/>
    </row>
    <row r="47" spans="1:15" s="29" customFormat="1" x14ac:dyDescent="0.25">
      <c r="J47"/>
      <c r="K47"/>
      <c r="O47"/>
    </row>
    <row r="48" spans="1:15" x14ac:dyDescent="0.25">
      <c r="A48" s="29"/>
      <c r="B48" s="29"/>
      <c r="C48" s="29"/>
      <c r="D48" s="29"/>
      <c r="E48" s="29"/>
      <c r="F48" s="29"/>
      <c r="G48" s="29"/>
      <c r="H48" s="29"/>
      <c r="I48" s="29"/>
    </row>
    <row r="49" spans="1:15" s="29" customFormat="1" x14ac:dyDescent="0.25">
      <c r="J49"/>
      <c r="K49"/>
      <c r="O49"/>
    </row>
    <row r="50" spans="1:15" x14ac:dyDescent="0.25">
      <c r="A50" s="29"/>
      <c r="B50" s="29"/>
      <c r="C50" s="29"/>
      <c r="D50" s="29"/>
      <c r="E50" s="29"/>
      <c r="F50" s="29"/>
      <c r="G50" s="29"/>
      <c r="H50" s="29"/>
      <c r="I50" s="29"/>
    </row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</row>
    <row r="52" spans="1:15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5" x14ac:dyDescent="0.25">
      <c r="A53" s="29"/>
      <c r="B53" s="29"/>
      <c r="C53" s="29"/>
      <c r="D53" s="29"/>
      <c r="E53" s="29"/>
      <c r="F53" s="29"/>
      <c r="G53" s="29"/>
      <c r="H53" s="29"/>
      <c r="I53" s="29"/>
    </row>
    <row r="54" spans="1:15" x14ac:dyDescent="0.25">
      <c r="A54" s="29"/>
      <c r="B54" s="29"/>
      <c r="C54" s="29"/>
      <c r="D54" s="29"/>
      <c r="E54" s="29"/>
      <c r="F54" s="29"/>
      <c r="G54" s="29"/>
      <c r="H54" s="29"/>
      <c r="I54" s="29"/>
    </row>
    <row r="55" spans="1:15" x14ac:dyDescent="0.25">
      <c r="A55" s="29"/>
      <c r="B55" s="29"/>
      <c r="C55" s="29"/>
      <c r="D55" s="29"/>
      <c r="E55" s="29"/>
      <c r="F55" s="29"/>
      <c r="G55" s="29"/>
      <c r="H55" s="29"/>
      <c r="I55" s="29"/>
    </row>
    <row r="56" spans="1:15" x14ac:dyDescent="0.25">
      <c r="A56" s="29"/>
      <c r="B56" s="29"/>
      <c r="C56" s="29"/>
      <c r="D56" s="29"/>
      <c r="E56" s="29"/>
      <c r="F56" s="29"/>
      <c r="G56" s="29"/>
      <c r="H56" s="29"/>
      <c r="I56" s="29"/>
    </row>
    <row r="57" spans="1:15" x14ac:dyDescent="0.25">
      <c r="A57" s="29"/>
      <c r="B57" s="29"/>
      <c r="C57" s="29"/>
      <c r="D57" s="29"/>
      <c r="E57" s="29"/>
      <c r="F57" s="29"/>
      <c r="G57" s="29"/>
      <c r="H57" s="29"/>
      <c r="I57" s="29"/>
    </row>
    <row r="58" spans="1:15" x14ac:dyDescent="0.25">
      <c r="A58" s="29"/>
      <c r="B58" s="29"/>
      <c r="C58" s="29"/>
      <c r="D58" s="29"/>
      <c r="E58" s="29"/>
      <c r="F58" s="29"/>
      <c r="G58" s="29"/>
      <c r="H58" s="29"/>
      <c r="I58" s="29"/>
    </row>
    <row r="59" spans="1:15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5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5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5" x14ac:dyDescent="0.25">
      <c r="A62" s="29"/>
      <c r="B62" s="29"/>
      <c r="C62" s="29"/>
      <c r="D62" s="29"/>
      <c r="E62" s="29"/>
      <c r="F62" s="29"/>
      <c r="G62" s="29"/>
      <c r="H62" s="29"/>
      <c r="I62" s="29"/>
    </row>
    <row r="63" spans="1:15" x14ac:dyDescent="0.25">
      <c r="A63" s="29"/>
      <c r="B63" s="29"/>
      <c r="C63" s="29"/>
      <c r="D63" s="29"/>
      <c r="E63" s="29"/>
      <c r="F63" s="29"/>
      <c r="G63" s="29"/>
      <c r="H63" s="29"/>
      <c r="I63" s="29"/>
    </row>
    <row r="64" spans="1:15" x14ac:dyDescent="0.25">
      <c r="A64" s="29"/>
      <c r="B64" s="29"/>
      <c r="C64" s="29"/>
      <c r="D64" s="29"/>
      <c r="E64" s="29"/>
      <c r="F64" s="29"/>
      <c r="G64" s="29"/>
      <c r="H64" s="29"/>
      <c r="I64" s="29"/>
    </row>
    <row r="65" spans="1:9" x14ac:dyDescent="0.25">
      <c r="A65" s="29"/>
      <c r="B65" s="29"/>
      <c r="C65" s="29"/>
      <c r="D65" s="29"/>
      <c r="E65" s="29"/>
      <c r="F65" s="29"/>
      <c r="G65" s="29"/>
      <c r="H65" s="29"/>
      <c r="I65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John.Azubuike</cp:lastModifiedBy>
  <dcterms:created xsi:type="dcterms:W3CDTF">2017-03-15T02:43:18Z</dcterms:created>
  <dcterms:modified xsi:type="dcterms:W3CDTF">2018-01-20T09:37:15Z</dcterms:modified>
</cp:coreProperties>
</file>