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delia.Ikpera\Desktop\"/>
    </mc:Choice>
  </mc:AlternateContent>
  <xr:revisionPtr revIDLastSave="0" documentId="8_{74FEC371-1A40-4A88-9DFF-636F88624715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7" i="1" l="1"/>
  <c r="C7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C16" i="1" s="1"/>
  <c r="F15" i="1"/>
  <c r="C18" i="1" l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C31" i="1" s="1"/>
</calcChain>
</file>

<file path=xl/sharedStrings.xml><?xml version="1.0" encoding="utf-8"?>
<sst xmlns="http://schemas.openxmlformats.org/spreadsheetml/2006/main" count="68" uniqueCount="36">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</sst>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4" fontId="0" fillId="0" borderId="0" xfId="0" applyNumberFormat="1"/>
    <xf numFmtId="2" fontId="0" fillId="0" borderId="0" xfId="0" applyNumberFormat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265682</xdr:colOff>
      <xdr:row>16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4FDEE6-4B7F-4C8A-A00D-5EF238977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142857" cy="296190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Parameters"/>
      <sheetName val="Summary Cash Flow"/>
      <sheetName val="stafflist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flash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19" zoomScale="85" zoomScaleNormal="85" workbookViewId="0">
      <selection activeCell="B10" sqref="B10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f>184+30</f>
        <v>214</v>
      </c>
      <c r="E7" s="7" t="s">
        <v>9</v>
      </c>
      <c r="F7" s="11">
        <f>184+30</f>
        <v>214</v>
      </c>
      <c r="I7" s="7" t="s">
        <v>9</v>
      </c>
      <c r="J7" s="11"/>
    </row>
    <row r="8" spans="2:11" x14ac:dyDescent="0.25">
      <c r="B8" s="7" t="s">
        <v>10</v>
      </c>
      <c r="C8" s="12">
        <v>0.1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25">
      <c r="B9" s="7" t="s">
        <v>12</v>
      </c>
      <c r="C9" s="15">
        <f>C8*C7*1000</f>
        <v>21400.000000000004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25">
      <c r="B10" s="7" t="s">
        <v>14</v>
      </c>
      <c r="C10" s="17">
        <f t="shared" ref="C10" si="1">+C9*C6</f>
        <v>1417685.8000000003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25">
      <c r="B11" s="7" t="s">
        <v>15</v>
      </c>
      <c r="C11" s="19">
        <f t="shared" ref="C11" si="2">-C10*0.2</f>
        <v>-283537.16000000009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25">
      <c r="B12" s="7" t="s">
        <v>19</v>
      </c>
      <c r="C12" s="18"/>
      <c r="E12" s="7" t="s">
        <v>19</v>
      </c>
      <c r="F12" s="18"/>
      <c r="I12" s="7" t="s">
        <v>19</v>
      </c>
      <c r="J12" s="18">
        <v>0</v>
      </c>
    </row>
    <row r="13" spans="2:11" x14ac:dyDescent="0.2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2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25">
      <c r="B15" s="7" t="s">
        <v>22</v>
      </c>
      <c r="C15" s="20">
        <f>+C10+C11+C12+C13+C14</f>
        <v>1134148.6400000001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25">
      <c r="B16" s="7" t="s">
        <v>23</v>
      </c>
      <c r="C16" s="18">
        <f>-C15*0.1275</f>
        <v>-144603.95160000003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25">
      <c r="B17" s="21"/>
      <c r="C17" s="22"/>
      <c r="E17" s="21"/>
      <c r="F17" s="22"/>
      <c r="I17" s="21"/>
      <c r="J17" s="22"/>
    </row>
    <row r="18" spans="2:11" ht="15.75" thickBot="1" x14ac:dyDescent="0.3">
      <c r="B18" s="23" t="s">
        <v>25</v>
      </c>
      <c r="C18" s="16">
        <f t="shared" ref="C18" si="3">+C15+C16</f>
        <v>989544.6884000001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4">
        <f>C18-C14</f>
        <v>989544.6884000001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5">
        <f>C23+C22+C20</f>
        <v>989544.6884000001</v>
      </c>
    </row>
    <row r="25" spans="2:11" x14ac:dyDescent="0.25">
      <c r="B25" t="s">
        <v>34</v>
      </c>
      <c r="C25" s="26">
        <f>C24*0.3</f>
        <v>296863.40652000002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25">
      <c r="B27" t="s">
        <v>32</v>
      </c>
      <c r="C27" s="4">
        <f>C25+F25+J25</f>
        <v>296863.40652000002</v>
      </c>
    </row>
    <row r="29" spans="2:11" x14ac:dyDescent="0.25">
      <c r="C29" s="4"/>
    </row>
    <row r="30" spans="2:11" x14ac:dyDescent="0.25">
      <c r="C30" s="4"/>
    </row>
    <row r="31" spans="2:11" x14ac:dyDescent="0.25">
      <c r="B31" t="s">
        <v>35</v>
      </c>
      <c r="C31" s="4">
        <f>C27/7</f>
        <v>42409.05807428572</v>
      </c>
    </row>
    <row r="34" spans="3:3" x14ac:dyDescent="0.25">
      <c r="C34" s="26"/>
    </row>
    <row r="35" spans="3:3" x14ac:dyDescent="0.25">
      <c r="C35" s="26"/>
    </row>
    <row r="36" spans="3:3" x14ac:dyDescent="0.25">
      <c r="C36" s="26"/>
    </row>
    <row r="37" spans="3:3" x14ac:dyDescent="0.25">
      <c r="C37" s="26"/>
    </row>
    <row r="38" spans="3:3" x14ac:dyDescent="0.25">
      <c r="C38" s="26"/>
    </row>
    <row r="39" spans="3:3" x14ac:dyDescent="0.25">
      <c r="C39" s="26"/>
    </row>
    <row r="40" spans="3:3" x14ac:dyDescent="0.25">
      <c r="C40" s="26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workbookViewId="0">
      <selection activeCell="F23" sqref="F23"/>
    </sheetView>
  </sheetViews>
  <sheetFormatPr defaultRowHeight="15" x14ac:dyDescent="0.25"/>
  <cols>
    <col min="4" max="4" width="10.7109375" customWidth="1"/>
    <col min="5" max="5" width="7.140625" customWidth="1"/>
    <col min="6" max="6" width="8" customWidth="1"/>
    <col min="8" max="8" width="10" customWidth="1"/>
  </cols>
  <sheetData>
    <row r="3" spans="7:8" x14ac:dyDescent="0.25">
      <c r="G3" s="27"/>
      <c r="H3" s="27"/>
    </row>
    <row r="4" spans="7:8" x14ac:dyDescent="0.25">
      <c r="G4" s="28"/>
      <c r="H4" s="2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Ikpera, Cordelia N SPDC-UPO/G/UVI</cp:lastModifiedBy>
  <dcterms:created xsi:type="dcterms:W3CDTF">2019-01-23T14:03:59Z</dcterms:created>
  <dcterms:modified xsi:type="dcterms:W3CDTF">2019-04-11T08:08:25Z</dcterms:modified>
</cp:coreProperties>
</file>