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6C262623-D2D1-4CF5-A7AE-F7066CFD364B}" xr6:coauthVersionLast="36" xr6:coauthVersionMax="36" xr10:uidLastSave="{00000000-0000-0000-0000-000000000000}"/>
  <bookViews>
    <workbookView xWindow="0" yWindow="0" windowWidth="16800" windowHeight="6375" xr2:uid="{FF9B8E57-B727-43BB-A63A-A8696AA40007}"/>
  </bookViews>
  <sheets>
    <sheet name="FCF" sheetId="1" r:id="rId1"/>
    <sheet name="Details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36" i="1" l="1"/>
  <c r="C7" i="1"/>
  <c r="F31" i="1" l="1"/>
  <c r="C31" i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</calcChain>
</file>

<file path=xl/sharedStrings.xml><?xml version="1.0" encoding="utf-8"?>
<sst xmlns="http://schemas.openxmlformats.org/spreadsheetml/2006/main" count="67" uniqueCount="35">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</sst>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_ ;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168" fontId="0" fillId="4" borderId="1" xfId="2" applyNumberFormat="1" applyFont="1" applyFill="1" applyBorder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haredStrings" Target="sharedString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calcChain" Target="calcChain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2"/>
  <sheetViews>
    <sheetView tabSelected="1" topLeftCell="B17" zoomScale="85" zoomScaleNormal="85" workbookViewId="0">
      <selection activeCell="C36" sqref="C36"/>
    </sheetView>
  </sheetViews>
  <sheetFormatPr defaultRowHeight="15" x14ac:dyDescent="0.25"/>
  <cols>
    <col min="2" max="2" width="44.28515625" customWidth="1"/>
    <col min="3" max="3" width="15.85546875" customWidth="1"/>
    <col min="4" max="4" width="56.5703125" customWidth="1"/>
    <col min="5" max="5" width="60.140625" customWidth="1"/>
    <col min="6" max="6" width="19.5703125" bestFit="1" customWidth="1"/>
    <col min="7" max="7" width="16.85546875" customWidth="1"/>
    <col min="8" max="8" width="9.140625" customWidth="1"/>
    <col min="9" max="9" width="60.140625" customWidth="1"/>
    <col min="10" max="10" width="15.28515625" customWidth="1"/>
    <col min="11" max="11" width="31.85546875" customWidth="1"/>
    <col min="13" max="13" width="5.5703125" customWidth="1"/>
    <col min="14" max="14" width="10.5703125" customWidth="1"/>
  </cols>
  <sheetData>
    <row r="1" spans="2:11" ht="22.5" customHeight="1" x14ac:dyDescent="0.25">
      <c r="C1" s="1"/>
      <c r="F1" s="1"/>
      <c r="J1" s="1"/>
    </row>
    <row r="2" spans="2:11" ht="18.75" x14ac:dyDescent="0.3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25">
      <c r="B3" s="5" t="s">
        <v>3</v>
      </c>
      <c r="E3" s="5" t="s">
        <v>3</v>
      </c>
      <c r="G3" s="4"/>
      <c r="I3" s="5" t="s">
        <v>3</v>
      </c>
    </row>
    <row r="4" spans="2:11" x14ac:dyDescent="0.2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2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2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25">
      <c r="B7" s="7" t="s">
        <v>9</v>
      </c>
      <c r="C7" s="11">
        <f>30-3</f>
        <v>27</v>
      </c>
      <c r="E7" s="7" t="s">
        <v>9</v>
      </c>
      <c r="F7" s="11">
        <v>30</v>
      </c>
      <c r="I7" s="7" t="s">
        <v>9</v>
      </c>
      <c r="J7" s="11"/>
    </row>
    <row r="8" spans="2:11" x14ac:dyDescent="0.25">
      <c r="B8" s="7" t="s">
        <v>10</v>
      </c>
      <c r="C8" s="12">
        <v>0.40100000000000002</v>
      </c>
      <c r="D8" t="s">
        <v>11</v>
      </c>
      <c r="E8" s="7" t="s">
        <v>10</v>
      </c>
      <c r="F8" s="13">
        <v>0</v>
      </c>
      <c r="G8" t="s">
        <v>11</v>
      </c>
      <c r="I8" s="7" t="s">
        <v>10</v>
      </c>
      <c r="J8" s="13"/>
      <c r="K8" t="s">
        <v>11</v>
      </c>
    </row>
    <row r="9" spans="2:11" x14ac:dyDescent="0.25">
      <c r="B9" s="7" t="s">
        <v>12</v>
      </c>
      <c r="C9" s="15">
        <f>C8*C7*1000</f>
        <v>10827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25">
      <c r="B10" s="7" t="s">
        <v>14</v>
      </c>
      <c r="C10" s="17">
        <f t="shared" ref="C10" si="1">+C9*C6</f>
        <v>717256.26899999997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25">
      <c r="B11" s="7" t="s">
        <v>15</v>
      </c>
      <c r="C11" s="19">
        <f t="shared" ref="C11" si="2">-C10*0.2</f>
        <v>-143451.25380000001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25">
      <c r="B12" s="7" t="s">
        <v>19</v>
      </c>
      <c r="C12" s="18"/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2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2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25">
      <c r="B15" s="7" t="s">
        <v>22</v>
      </c>
      <c r="C15" s="20">
        <f>+C10+C11+C12+C13+C14</f>
        <v>573805.01520000002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25">
      <c r="B16" s="7" t="s">
        <v>23</v>
      </c>
      <c r="C16" s="18">
        <f>-C15*0.1275</f>
        <v>-73160.139437999998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25">
      <c r="B17" s="21"/>
      <c r="C17" s="22"/>
      <c r="E17" s="21"/>
      <c r="F17" s="22"/>
      <c r="I17" s="21"/>
      <c r="J17" s="22"/>
    </row>
    <row r="18" spans="2:11" ht="15.75" thickBot="1" x14ac:dyDescent="0.3">
      <c r="B18" s="23" t="s">
        <v>25</v>
      </c>
      <c r="C18" s="16">
        <f t="shared" ref="C18" si="3">+C15+C16</f>
        <v>500644.87576200004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.75" thickTop="1" x14ac:dyDescent="0.25"/>
    <row r="20" spans="2:11" ht="15.75" thickBot="1" x14ac:dyDescent="0.3">
      <c r="B20" t="s">
        <v>26</v>
      </c>
      <c r="C20" s="24">
        <f>C18-C14</f>
        <v>500644.87576200004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.75" thickTop="1" x14ac:dyDescent="0.25"/>
    <row r="22" spans="2:11" x14ac:dyDescent="0.25">
      <c r="B22" s="5" t="s">
        <v>4</v>
      </c>
      <c r="C22" s="6"/>
    </row>
    <row r="23" spans="2:11" x14ac:dyDescent="0.25">
      <c r="B23" s="5" t="s">
        <v>28</v>
      </c>
      <c r="C23" s="6">
        <f>(-0.2*C22*0.1275)</f>
        <v>0</v>
      </c>
    </row>
    <row r="24" spans="2:11" x14ac:dyDescent="0.25">
      <c r="B24" t="s">
        <v>33</v>
      </c>
      <c r="C24" s="25">
        <f>C23+C22+C20</f>
        <v>500644.87576200004</v>
      </c>
    </row>
    <row r="25" spans="2:11" x14ac:dyDescent="0.25">
      <c r="B25" t="s">
        <v>34</v>
      </c>
      <c r="C25" s="26">
        <f>C24*0.3</f>
        <v>150193.46272860002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25">
      <c r="B27" t="s">
        <v>32</v>
      </c>
      <c r="C27" s="4">
        <f>C25+F25+J25</f>
        <v>150193.46272860002</v>
      </c>
    </row>
    <row r="29" spans="2:11" x14ac:dyDescent="0.25">
      <c r="C29" s="4"/>
    </row>
    <row r="30" spans="2:11" x14ac:dyDescent="0.25">
      <c r="C30" s="4"/>
    </row>
    <row r="31" spans="2:11" x14ac:dyDescent="0.25">
      <c r="C31" s="27">
        <f>C8</f>
        <v>0.40100000000000002</v>
      </c>
      <c r="F31" s="13">
        <f>F8*5.8</f>
        <v>0</v>
      </c>
    </row>
    <row r="34" spans="3:3" x14ac:dyDescent="0.25">
      <c r="C34" s="26"/>
    </row>
    <row r="35" spans="3:3" x14ac:dyDescent="0.25">
      <c r="C35" s="26"/>
    </row>
    <row r="36" spans="3:3" x14ac:dyDescent="0.25">
      <c r="C36" s="26">
        <f>C31*27/30</f>
        <v>0.3609</v>
      </c>
    </row>
    <row r="41" spans="3:3" x14ac:dyDescent="0.25">
      <c r="C41" s="4"/>
    </row>
    <row r="42" spans="3:3" x14ac:dyDescent="0.25">
      <c r="C42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54230-8D89-45F9-8AD2-FEC9AE7EF69A}">
  <dimension ref="A1"/>
  <sheetViews>
    <sheetView workbookViewId="0">
      <selection activeCell="B2" sqref="B2"/>
    </sheetView>
  </sheetViews>
  <sheetFormatPr defaultRowHeight="15" x14ac:dyDescent="0.25"/>
  <cols>
    <col min="4" max="4" width="28.28515625" customWidth="1"/>
    <col min="8" max="8" width="10.28515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2019-05-16T12:55:20Z</dcterms:modified>
</cp:coreProperties>
</file>