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ai.Umaru\Desktop\Tunu\Booster Compressor Optimization\"/>
    </mc:Choice>
  </mc:AlternateContent>
  <xr:revisionPtr revIDLastSave="0" documentId="13_ncr:1_{038244CB-7554-489E-9B80-B218473E8828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externalReferences>
    <externalReference r:id="rId6"/>
  </externalReference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5" l="1"/>
  <c r="F39" i="5"/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<sst xmlns="http://schemas.openxmlformats.org/spreadsheetml/2006/main" count="305" uniqueCount="135">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</sst>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iN_FCF_Calc_2021_Updated%20-%20Tunu%20Compressor%20optimization%20-%20G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F CALC"/>
      <sheetName val="SPDC"/>
      <sheetName val="SNEPCo"/>
      <sheetName val="SNG"/>
      <sheetName val="Sheet1"/>
    </sheetNames>
    <sheetDataSet>
      <sheetData sheetId="0">
        <row r="30">
          <cell r="F30">
            <v>152.45901639344262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A17" zoomScale="115" zoomScaleNormal="115" workbookViewId="0">
      <selection activeCell="F42" sqref="F42"/>
    </sheetView>
  </sheetViews>
  <sheetFormatPr defaultRowHeight="15" x14ac:dyDescent="0.25"/>
  <cols>
    <col min="1" max="1" width="8.710937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5" customWidth="1"/>
    <col min="7" max="7" width="17.42578125" style="88" customWidth="1"/>
    <col min="8" max="8" width="4.85546875" style="88" customWidth="1"/>
    <col min="9" max="9" width="4.570312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5703125" customWidth="1"/>
    <col min="19" max="19" width="11.85546875" customWidth="1"/>
  </cols>
  <sheetData>
    <row r="1" spans="2:22" ht="21.6" customHeight="1" thickBot="1" x14ac:dyDescent="0.3"/>
    <row r="2" spans="2:22" ht="30.6" customHeight="1" thickBot="1" x14ac:dyDescent="0.3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2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2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450000000000003" hidden="1" customHeight="1" x14ac:dyDescent="0.2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2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2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2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hidden="1" thickBot="1" x14ac:dyDescent="0.3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.75" thickBot="1" x14ac:dyDescent="0.3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.75" thickBot="1" x14ac:dyDescent="0.3">
      <c r="C18" s="120" t="s">
        <v>132</v>
      </c>
      <c r="D18" s="121" t="s">
        <v>119</v>
      </c>
      <c r="E18" s="122"/>
      <c r="F18" s="140"/>
    </row>
    <row r="19" spans="2:20" x14ac:dyDescent="0.25">
      <c r="C19" s="123" t="s">
        <v>118</v>
      </c>
      <c r="D19" s="145" t="s">
        <v>109</v>
      </c>
      <c r="E19" s="112"/>
      <c r="F19" s="141"/>
    </row>
    <row r="20" spans="2:20" ht="15.6" customHeight="1" x14ac:dyDescent="0.25">
      <c r="C20" s="85"/>
      <c r="D20" s="154"/>
      <c r="E20" s="155"/>
      <c r="F20" s="156"/>
    </row>
    <row r="21" spans="2:20" ht="16.5" thickBot="1" x14ac:dyDescent="0.3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>
        <v>3900000</v>
      </c>
    </row>
    <row r="22" spans="2:20" x14ac:dyDescent="0.2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.75" thickBot="1" x14ac:dyDescent="0.3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1287000</v>
      </c>
      <c r="H23" s="152"/>
      <c r="I23" s="153"/>
      <c r="J23" s="119" t="s">
        <v>59</v>
      </c>
    </row>
    <row r="24" spans="2:20" ht="27" thickBot="1" x14ac:dyDescent="0.3">
      <c r="C24" s="86" t="s">
        <v>126</v>
      </c>
    </row>
    <row r="25" spans="2:20" ht="13.5" customHeight="1" thickBot="1" x14ac:dyDescent="0.3">
      <c r="C25" s="85" t="s">
        <v>122</v>
      </c>
      <c r="D25" s="122" t="s">
        <v>120</v>
      </c>
      <c r="E25" s="122"/>
      <c r="F25" s="140"/>
    </row>
    <row r="26" spans="2:20" x14ac:dyDescent="0.25">
      <c r="C26" s="85" t="s">
        <v>124</v>
      </c>
      <c r="D26" s="112" t="s">
        <v>108</v>
      </c>
      <c r="E26" s="112"/>
      <c r="F26" s="141"/>
    </row>
    <row r="27" spans="2:20" x14ac:dyDescent="0.2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10.24</v>
      </c>
      <c r="F27" s="142">
        <v>3</v>
      </c>
    </row>
    <row r="28" spans="2:20" x14ac:dyDescent="0.25">
      <c r="C28" s="85" t="s">
        <v>127</v>
      </c>
      <c r="D28" s="131" t="s">
        <v>123</v>
      </c>
      <c r="E28" s="113">
        <f>(VLOOKUP(D30,$C$5:$F$16,3,FALSE))</f>
        <v>0.3</v>
      </c>
      <c r="F28" s="142">
        <v>120</v>
      </c>
    </row>
    <row r="29" spans="2:20" x14ac:dyDescent="0.25">
      <c r="C29" s="85" t="s">
        <v>128</v>
      </c>
      <c r="D29" s="127" t="s">
        <v>112</v>
      </c>
      <c r="E29" s="113">
        <f>(VLOOKUP(D30,$C$5:$F$16,4,FALSE))</f>
        <v>0.87</v>
      </c>
      <c r="F29" s="142">
        <v>400</v>
      </c>
    </row>
    <row r="30" spans="2:20" ht="27" thickBot="1" x14ac:dyDescent="0.3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2917.2393442622952</v>
      </c>
      <c r="G30" s="144"/>
    </row>
    <row r="31" spans="2:20" ht="13.5" customHeight="1" x14ac:dyDescent="0.25">
      <c r="C31" s="85" t="s">
        <v>129</v>
      </c>
    </row>
    <row r="32" spans="2:20" ht="8.4499999999999993" customHeight="1" thickBot="1" x14ac:dyDescent="0.3">
      <c r="C32" s="87"/>
      <c r="D32" s="95"/>
      <c r="E32" s="89"/>
      <c r="F32" s="139"/>
      <c r="G32" s="107"/>
      <c r="H32" s="90"/>
    </row>
    <row r="33" spans="3:8" ht="7.5" customHeight="1" x14ac:dyDescent="0.25">
      <c r="D33" s="89"/>
      <c r="E33" s="89"/>
      <c r="F33" s="139"/>
      <c r="G33" s="103"/>
      <c r="H33" s="90"/>
    </row>
    <row r="34" spans="3:8" ht="11.1" customHeight="1" x14ac:dyDescent="0.25">
      <c r="D34" s="115"/>
      <c r="E34" s="89"/>
      <c r="F34" s="139"/>
      <c r="G34" s="103"/>
      <c r="H34" s="90"/>
    </row>
    <row r="35" spans="3:8" ht="8.4499999999999993" customHeight="1" thickBot="1" x14ac:dyDescent="0.3">
      <c r="C35" s="90"/>
      <c r="D35" s="105"/>
      <c r="E35" s="89"/>
      <c r="F35" s="139"/>
      <c r="G35" s="108"/>
      <c r="H35" s="90"/>
    </row>
    <row r="36" spans="3:8" ht="26.25" x14ac:dyDescent="0.25">
      <c r="C36" s="124" t="s">
        <v>117</v>
      </c>
      <c r="D36" s="90"/>
      <c r="E36" s="90"/>
      <c r="F36" s="143"/>
      <c r="G36" s="90"/>
      <c r="H36" s="90"/>
    </row>
    <row r="37" spans="3:8" ht="15.75" thickBot="1" x14ac:dyDescent="0.3">
      <c r="C37" s="125" t="s">
        <v>116</v>
      </c>
      <c r="D37" s="95"/>
      <c r="E37" s="89"/>
      <c r="F37" s="139"/>
      <c r="G37" s="107"/>
      <c r="H37" s="90"/>
    </row>
    <row r="38" spans="3:8" x14ac:dyDescent="0.25">
      <c r="C38" s="90"/>
      <c r="D38" s="89"/>
      <c r="E38" s="89"/>
      <c r="F38" s="139"/>
      <c r="G38" s="103"/>
      <c r="H38" s="90"/>
    </row>
    <row r="39" spans="3:8" x14ac:dyDescent="0.25">
      <c r="C39" s="90"/>
      <c r="D39" s="115"/>
      <c r="E39" s="89"/>
      <c r="F39" s="139">
        <f>F30+'[1]FCF CALC'!$F$30</f>
        <v>3069.6983606557378</v>
      </c>
      <c r="G39" s="103"/>
      <c r="H39" s="90"/>
    </row>
    <row r="40" spans="3:8" x14ac:dyDescent="0.25">
      <c r="C40" s="90"/>
      <c r="D40" s="105"/>
      <c r="E40" s="89"/>
      <c r="F40" s="139"/>
      <c r="G40" s="108"/>
      <c r="H40" s="90"/>
    </row>
    <row r="41" spans="3:8" x14ac:dyDescent="0.25">
      <c r="C41" s="90"/>
      <c r="D41" s="90"/>
      <c r="E41" s="90"/>
      <c r="F41" s="143">
        <f>F39/4</f>
        <v>767.42459016393445</v>
      </c>
      <c r="G41" s="90"/>
      <c r="H41" s="90"/>
    </row>
    <row r="42" spans="3:8" x14ac:dyDescent="0.25">
      <c r="C42" s="90"/>
      <c r="D42" s="90"/>
      <c r="E42" s="90"/>
      <c r="F42" s="143"/>
      <c r="G42" s="90"/>
      <c r="H42" s="90"/>
    </row>
    <row r="43" spans="3:8" x14ac:dyDescent="0.25">
      <c r="C43" s="90"/>
      <c r="D43" s="90"/>
      <c r="E43" s="90"/>
      <c r="F43" s="143"/>
      <c r="G43" s="90"/>
      <c r="H43" s="90"/>
    </row>
    <row r="44" spans="3:8" x14ac:dyDescent="0.2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85546875" style="1" customWidth="1"/>
    <col min="2" max="2" width="26.85546875" style="1" bestFit="1" customWidth="1"/>
    <col min="3" max="3" width="12" style="1" customWidth="1"/>
    <col min="4" max="6" width="20.7109375" style="1"/>
    <col min="7" max="7" width="26.855468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0" width="5.28515625" style="1" customWidth="1"/>
    <col min="11" max="11" width="5.140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4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855468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7.100000000000001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7" width="10.5703125" customWidth="1"/>
    <col min="8" max="8" width="10.7109375" customWidth="1"/>
    <col min="9" max="9" width="14.85546875" customWidth="1"/>
    <col min="11" max="11" width="21.85546875" customWidth="1"/>
    <col min="15" max="15" width="22" customWidth="1"/>
    <col min="16" max="16" width="17.140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Umaru, Jimmai K SPDC-UPO/G/UDR</cp:lastModifiedBy>
  <dcterms:created xsi:type="dcterms:W3CDTF">2019-03-08T09:08:42Z</dcterms:created>
  <dcterms:modified xsi:type="dcterms:W3CDTF">2021-04-23T16:08:39Z</dcterms:modified>
</cp:coreProperties>
</file>