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EBC07E8E-0743-48E0-91A1-10219791EE51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October Production by Facility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48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<sst xmlns="http://schemas.openxmlformats.org/spreadsheetml/2006/main" count="173" uniqueCount="133">
  <si>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</si>
  <si>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</si>
  <si>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</si>
  <si>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</si>
  <si>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</si>
  <si>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</si>
  <si>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</si>
  <si>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</si>
  <si>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</si>
  <si>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</si>
  <si>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</si>
  <si>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</si>
  <si>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</si>
  <si>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</si>
  <si>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</si>
  <si>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</si>
  <si>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</si>
  <si>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</si>
  <si>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</si>
  <si>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</si>
  <si>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</si>
  <si>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</si>
  <si>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</si>
  <si>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</si>
  <si>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</si>
  <si>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</si>
  <si>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</si>
  <si>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</si>
  <si>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</si>
  <si>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</si>
  <si>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</si>
  <si>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</si>
  <si>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</si>
  <si>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</si>
  <si>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</si>
  <si>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</si>
  <si>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</si>
  <si>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</si>
  <si>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</si>
  <si>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</si>
  <si>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</si>
  <si>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</si>
  <si>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</si>
  <si>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</si>
  <si>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</si>
  <si>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</si>
  <si>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</si>
  <si>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</si>
  <si>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</si>
  <si>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</si>
  <si>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</si>
  <si>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</si>
  <si>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</si>
  <si>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</si>
  <si>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</si>
  <si>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</si>
  <si>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</si>
  <si>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</si>
  <si>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</si>
  <si>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</si>
  <si>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</si>
  <si>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</si>
  <si>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</si>
  <si>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</si>
  <si>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</si>
  <si>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</si>
  <si>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</si>
  <si>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</si>
  <si>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</si>
  <si>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</si>
  <si>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</si>
  <si>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</si>
  <si>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</si>
  <si>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</si>
  <si>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</si>
  <si>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</si>
  <si>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</si>
  <si>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</si>
  <si>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</si>
  <si>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</si>
  <si>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</si>
  <si>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</si>
  <si>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</si>
  <si>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</si>
  <si>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</si>
  <si>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</si>
  <si>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</si>
  <si>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</si>
  <si>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</si>
  <si>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</si>
  <si>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</si>
  <si>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</si>
  <si>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</si>
  <si>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</si>
  <si>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</si>
  <si>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</si>
  <si>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</si>
  <si>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</si>
  <si>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</si>
  <si>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</si>
  <si>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</si>
  <si>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</si>
  <si>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</si>
  <si>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</si>
  <si>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</si>
  <si>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</si>
  <si>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</si>
  <si>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</si>
  <si>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</si>
  <si>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</si>
  <si>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</si>
  <si>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</si>
  <si>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</si>
  <si>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</si>
  <si>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</si>
  <si>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</si>
  <si>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</si>
  <si>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</si>
  <si>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</si>
  <si>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</si>
  <si>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</si>
  <si>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</si>
  <si>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</si>
  <si>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</si>
  <si>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</si>
  <si>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</si>
  <si>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</si>
  <si>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</si>
  <si>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</si>
  <si>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</si>
  <si>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Sum of October Actual</t>
  </si>
  <si>
    <t>Sum of October Plan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</si>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</sst>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  <family val="2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40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5" fillId="0" borderId="0" xfId="4"/>
    <xf numFmtId="3" fontId="5" fillId="0" borderId="0" xfId="4" applyNumberFormat="1"/>
    <xf numFmtId="3" fontId="5" fillId="0" borderId="0" xfId="4" applyNumberFormat="1" applyAlignment="1">
      <alignment wrapText="1"/>
    </xf>
    <xf numFmtId="0" fontId="5" fillId="0" borderId="0" xfId="4" applyAlignment="1">
      <alignment horizontal="left"/>
    </xf>
    <xf numFmtId="0" fontId="5" fillId="0" borderId="0" xfId="4" applyAlignment="1">
      <alignment horizontal="left" indent="1"/>
    </xf>
    <xf numFmtId="0" fontId="5" fillId="0" borderId="0" xfId="4" applyAlignment="1">
      <alignment horizontal="left" indent="2"/>
    </xf>
    <xf numFmtId="3" fontId="5" fillId="3" borderId="0" xfId="4" applyNumberFormat="1" applyFill="1"/>
    <xf numFmtId="3" fontId="5" fillId="112" borderId="0" xfId="4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545E1102-DB8D-446F-A959-A1EAC98D41BA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2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/>
    </dxf>
    <dxf>
      <alignment wrapText="1"/>
    </dxf>
    <dxf>
      <alignment wrapText="1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Oct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19.538390856484" createdVersion="6" refreshedVersion="6" minRefreshableVersion="3" recordCount="78" xr:uid="{D993F1E3-3B8F-4854-91F9-141D75E79FF6}">
  <cacheSource type="worksheet">
    <worksheetSource ref="C2:I80" sheet="Sheet5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October Actual" numFmtId="4">
      <sharedItems containsSemiMixedTypes="0" containsString="0" containsNumber="1" minValue="0" maxValue="28528724.841328349"/>
    </cacheField>
    <cacheField name="October Plan" numFmtId="4">
      <sharedItems containsSemiMixedTypes="0" containsString="0" containsNumber="1" minValue="0" maxValue="46672543.7400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s v="oil"/>
    <x v="0"/>
    <x v="0"/>
    <x v="0"/>
    <n v="10005.865496940009"/>
    <n v="138201.62700000001"/>
  </r>
  <r>
    <x v="1"/>
    <s v="oil"/>
    <x v="0"/>
    <x v="1"/>
    <x v="1"/>
    <n v="86443.338971100602"/>
    <n v="149408.65400000001"/>
  </r>
  <r>
    <x v="2"/>
    <s v="oil"/>
    <x v="0"/>
    <x v="1"/>
    <x v="1"/>
    <n v="339931.80432820966"/>
    <n v="470774.36999999994"/>
  </r>
  <r>
    <x v="3"/>
    <s v="Gas"/>
    <x v="1"/>
    <x v="1"/>
    <x v="1"/>
    <n v="0"/>
    <n v="0"/>
  </r>
  <r>
    <x v="4"/>
    <s v="oil"/>
    <x v="0"/>
    <x v="2"/>
    <x v="1"/>
    <n v="111691.82963552723"/>
    <n v="96034.590000000011"/>
  </r>
  <r>
    <x v="5"/>
    <s v="oil"/>
    <x v="0"/>
    <x v="3"/>
    <x v="0"/>
    <n v="0"/>
    <n v="675630.71743200009"/>
  </r>
  <r>
    <x v="6"/>
    <s v="oil"/>
    <x v="0"/>
    <x v="4"/>
    <x v="2"/>
    <n v="0"/>
    <n v="351477.37999999995"/>
  </r>
  <r>
    <x v="7"/>
    <s v="oil"/>
    <x v="0"/>
    <x v="5"/>
    <x v="0"/>
    <n v="54422.277651174372"/>
    <n v="175116.024"/>
  </r>
  <r>
    <x v="8"/>
    <s v="oil"/>
    <x v="0"/>
    <x v="5"/>
    <x v="0"/>
    <n v="4475.7735453441401"/>
    <n v="1862.511"/>
  </r>
  <r>
    <x v="9"/>
    <s v="oil"/>
    <x v="0"/>
    <x v="6"/>
    <x v="0"/>
    <n v="61105.202972271851"/>
    <n v="205247.27999999997"/>
  </r>
  <r>
    <x v="10"/>
    <s v="NOV"/>
    <x v="0"/>
    <x v="7"/>
    <x v="3"/>
    <n v="61211.434737606127"/>
    <n v="0"/>
  </r>
  <r>
    <x v="10"/>
    <s v="NOV"/>
    <x v="0"/>
    <x v="7"/>
    <x v="3"/>
    <n v="0"/>
    <n v="0"/>
  </r>
  <r>
    <x v="11"/>
    <s v="oil"/>
    <x v="0"/>
    <x v="8"/>
    <x v="2"/>
    <n v="320120"/>
    <n v="233175.18"/>
  </r>
  <r>
    <x v="12"/>
    <s v="oil"/>
    <x v="0"/>
    <x v="0"/>
    <x v="0"/>
    <n v="0"/>
    <n v="58563.030000000006"/>
  </r>
  <r>
    <x v="13"/>
    <s v="oil"/>
    <x v="0"/>
    <x v="9"/>
    <x v="2"/>
    <n v="375047"/>
    <n v="791188.20000000007"/>
  </r>
  <r>
    <x v="14"/>
    <s v="oil"/>
    <x v="0"/>
    <x v="9"/>
    <x v="2"/>
    <n v="192227"/>
    <n v="254714.6"/>
  </r>
  <r>
    <x v="15"/>
    <s v="oil"/>
    <x v="0"/>
    <x v="9"/>
    <x v="2"/>
    <n v="184635"/>
    <n v="245438.87299999999"/>
  </r>
  <r>
    <x v="16"/>
    <s v="oil"/>
    <x v="0"/>
    <x v="0"/>
    <x v="0"/>
    <n v="626954.67183217802"/>
    <n v="1776405.4681999998"/>
  </r>
  <r>
    <x v="17"/>
    <s v="oil"/>
    <x v="0"/>
    <x v="10"/>
    <x v="1"/>
    <n v="246615.06801213842"/>
    <n v="219505.35800000004"/>
  </r>
  <r>
    <x v="18"/>
    <s v="oil"/>
    <x v="0"/>
    <x v="10"/>
    <x v="1"/>
    <n v="0"/>
    <n v="67667.11"/>
  </r>
  <r>
    <x v="19"/>
    <s v="oil"/>
    <x v="0"/>
    <x v="10"/>
    <x v="1"/>
    <n v="0"/>
    <n v="140151.12400000001"/>
  </r>
  <r>
    <x v="20"/>
    <s v="oil"/>
    <x v="0"/>
    <x v="10"/>
    <x v="1"/>
    <n v="16239.16351971171"/>
    <n v="33263"/>
  </r>
  <r>
    <x v="21"/>
    <s v="oil"/>
    <x v="0"/>
    <x v="0"/>
    <x v="0"/>
    <n v="12519.426387949799"/>
    <n v="29271.13"/>
  </r>
  <r>
    <x v="22"/>
    <s v="oil"/>
    <x v="0"/>
    <x v="10"/>
    <x v="1"/>
    <n v="13987.034779202841"/>
    <n v="41149.4"/>
  </r>
  <r>
    <x v="23"/>
    <s v="oil"/>
    <x v="0"/>
    <x v="6"/>
    <x v="0"/>
    <n v="105962.75652946522"/>
    <n v="117062.20000000001"/>
  </r>
  <r>
    <x v="24"/>
    <s v="oil"/>
    <x v="0"/>
    <x v="1"/>
    <x v="1"/>
    <n v="0"/>
    <n v="34548.879999999997"/>
  </r>
  <r>
    <x v="25"/>
    <s v="oil"/>
    <x v="0"/>
    <x v="1"/>
    <x v="1"/>
    <n v="83769.41469394938"/>
    <n v="136562.62599999999"/>
  </r>
  <r>
    <x v="26"/>
    <s v="oil"/>
    <x v="0"/>
    <x v="4"/>
    <x v="2"/>
    <n v="0"/>
    <n v="0"/>
  </r>
  <r>
    <x v="27"/>
    <s v="oil"/>
    <x v="0"/>
    <x v="2"/>
    <x v="1"/>
    <n v="0"/>
    <n v="33309.170618799995"/>
  </r>
  <r>
    <x v="28"/>
    <s v="oil"/>
    <x v="0"/>
    <x v="10"/>
    <x v="1"/>
    <n v="228344.66810713959"/>
    <n v="246503.63"/>
  </r>
  <r>
    <x v="29"/>
    <s v="oil"/>
    <x v="0"/>
    <x v="4"/>
    <x v="2"/>
    <n v="0"/>
    <n v="138979.35500000001"/>
  </r>
  <r>
    <x v="30"/>
    <s v="oil"/>
    <x v="0"/>
    <x v="8"/>
    <x v="2"/>
    <n v="556404"/>
    <n v="473046.32900000003"/>
  </r>
  <r>
    <x v="31"/>
    <s v="oil"/>
    <x v="0"/>
    <x v="2"/>
    <x v="1"/>
    <n v="0"/>
    <n v="81851.78"/>
  </r>
  <r>
    <x v="32"/>
    <s v="oil"/>
    <x v="0"/>
    <x v="11"/>
    <x v="0"/>
    <n v="59857.18065395896"/>
    <n v="133594.43799999999"/>
  </r>
  <r>
    <x v="33"/>
    <s v="oil"/>
    <x v="0"/>
    <x v="11"/>
    <x v="0"/>
    <n v="198022.83994914772"/>
    <n v="114519.26999999995"/>
  </r>
  <r>
    <x v="34"/>
    <s v="oil"/>
    <x v="0"/>
    <x v="4"/>
    <x v="2"/>
    <n v="0"/>
    <n v="214336.92330000002"/>
  </r>
  <r>
    <x v="35"/>
    <s v="oil"/>
    <x v="0"/>
    <x v="0"/>
    <x v="0"/>
    <n v="0"/>
    <n v="162999.829"/>
  </r>
  <r>
    <x v="36"/>
    <s v="oil"/>
    <x v="0"/>
    <x v="1"/>
    <x v="1"/>
    <n v="30961.328233049331"/>
    <n v="48604.59"/>
  </r>
  <r>
    <x v="37"/>
    <s v="oil"/>
    <x v="0"/>
    <x v="12"/>
    <x v="2"/>
    <n v="769453"/>
    <n v="712234.20724459016"/>
  </r>
  <r>
    <x v="38"/>
    <s v="Gas"/>
    <x v="1"/>
    <x v="0"/>
    <x v="0"/>
    <n v="0"/>
    <n v="40346.871999999996"/>
  </r>
  <r>
    <x v="39"/>
    <s v="Gas"/>
    <x v="1"/>
    <x v="1"/>
    <x v="1"/>
    <n v="25296.926184213156"/>
    <n v="103784.807"/>
  </r>
  <r>
    <x v="40"/>
    <s v="Gas"/>
    <x v="1"/>
    <x v="1"/>
    <x v="1"/>
    <n v="204983.15356386045"/>
    <n v="300403.17500000005"/>
  </r>
  <r>
    <x v="3"/>
    <s v="Gas"/>
    <x v="1"/>
    <x v="1"/>
    <x v="1"/>
    <n v="120134.687945482"/>
    <n v="0"/>
  </r>
  <r>
    <x v="41"/>
    <s v="Gas"/>
    <x v="1"/>
    <x v="2"/>
    <x v="1"/>
    <n v="0"/>
    <n v="141793.06999999998"/>
  </r>
  <r>
    <x v="42"/>
    <s v="Gas"/>
    <x v="2"/>
    <x v="3"/>
    <x v="0"/>
    <n v="0"/>
    <n v="182193.37027680004"/>
  </r>
  <r>
    <x v="43"/>
    <s v="Gas"/>
    <x v="1"/>
    <x v="4"/>
    <x v="2"/>
    <n v="0"/>
    <n v="0"/>
  </r>
  <r>
    <x v="44"/>
    <s v="Gas"/>
    <x v="2"/>
    <x v="5"/>
    <x v="0"/>
    <n v="94458.629340007697"/>
    <n v="144866.53710000002"/>
  </r>
  <r>
    <x v="45"/>
    <s v="Gas"/>
    <x v="2"/>
    <x v="5"/>
    <x v="0"/>
    <n v="8778926.3368853629"/>
    <n v="4145816"/>
  </r>
  <r>
    <x v="46"/>
    <s v="Gas"/>
    <x v="1"/>
    <x v="6"/>
    <x v="0"/>
    <n v="0"/>
    <n v="68195.66"/>
  </r>
  <r>
    <x v="47"/>
    <s v="Gas"/>
    <x v="1"/>
    <x v="8"/>
    <x v="2"/>
    <n v="0"/>
    <n v="94070.95699999998"/>
  </r>
  <r>
    <x v="48"/>
    <s v="Gas"/>
    <x v="2"/>
    <x v="0"/>
    <x v="0"/>
    <n v="0"/>
    <n v="87692.800000000003"/>
  </r>
  <r>
    <x v="49"/>
    <s v="Gas"/>
    <x v="1"/>
    <x v="9"/>
    <x v="2"/>
    <n v="0"/>
    <n v="208534.76800000004"/>
  </r>
  <r>
    <x v="50"/>
    <s v="Gas"/>
    <x v="1"/>
    <x v="9"/>
    <x v="2"/>
    <n v="0"/>
    <n v="39157.959999999992"/>
  </r>
  <r>
    <x v="51"/>
    <s v="Gas"/>
    <x v="1"/>
    <x v="9"/>
    <x v="2"/>
    <n v="0"/>
    <n v="40634.707000000002"/>
  </r>
  <r>
    <x v="52"/>
    <s v="Gas"/>
    <x v="2"/>
    <x v="0"/>
    <x v="0"/>
    <n v="28528724.841328349"/>
    <n v="46672543.740099996"/>
  </r>
  <r>
    <x v="53"/>
    <s v="Gas"/>
    <x v="1"/>
    <x v="10"/>
    <x v="1"/>
    <n v="13369.410015902231"/>
    <n v="75720.010999999999"/>
  </r>
  <r>
    <x v="54"/>
    <s v="Gas"/>
    <x v="1"/>
    <x v="10"/>
    <x v="1"/>
    <n v="0"/>
    <n v="12647.287"/>
  </r>
  <r>
    <x v="55"/>
    <s v="Gas"/>
    <x v="1"/>
    <x v="10"/>
    <x v="1"/>
    <n v="0"/>
    <n v="48659.025999999991"/>
  </r>
  <r>
    <x v="56"/>
    <s v="Gas"/>
    <x v="1"/>
    <x v="10"/>
    <x v="1"/>
    <n v="0"/>
    <n v="28015.319999999996"/>
  </r>
  <r>
    <x v="57"/>
    <s v="Gas"/>
    <x v="2"/>
    <x v="0"/>
    <x v="0"/>
    <n v="0"/>
    <n v="28988.100000000002"/>
  </r>
  <r>
    <x v="58"/>
    <s v="Gas"/>
    <x v="1"/>
    <x v="10"/>
    <x v="1"/>
    <n v="34127.973826210808"/>
    <n v="204569"/>
  </r>
  <r>
    <x v="59"/>
    <s v="Gas"/>
    <x v="1"/>
    <x v="6"/>
    <x v="0"/>
    <n v="0"/>
    <n v="20320.716999999997"/>
  </r>
  <r>
    <x v="60"/>
    <s v="Gas"/>
    <x v="1"/>
    <x v="1"/>
    <x v="1"/>
    <n v="0"/>
    <n v="20501.354000000003"/>
  </r>
  <r>
    <x v="61"/>
    <s v="Gas"/>
    <x v="1"/>
    <x v="1"/>
    <x v="1"/>
    <n v="142150.28862875927"/>
    <n v="0"/>
  </r>
  <r>
    <x v="62"/>
    <s v="Gas"/>
    <x v="1"/>
    <x v="1"/>
    <x v="1"/>
    <n v="104921.96439672601"/>
    <n v="153840.6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1809932"/>
    <n v="2289266.3000000003"/>
  </r>
  <r>
    <x v="66"/>
    <s v="Gas"/>
    <x v="1"/>
    <x v="4"/>
    <x v="2"/>
    <n v="0"/>
    <n v="0"/>
  </r>
  <r>
    <x v="67"/>
    <s v="Gas"/>
    <x v="1"/>
    <x v="8"/>
    <x v="2"/>
    <n v="94860.327800000028"/>
    <n v="67968.4424"/>
  </r>
  <r>
    <x v="68"/>
    <s v="Gas"/>
    <x v="1"/>
    <x v="2"/>
    <x v="1"/>
    <n v="0"/>
    <n v="18321.651000000002"/>
  </r>
  <r>
    <x v="69"/>
    <s v="Gas"/>
    <x v="2"/>
    <x v="11"/>
    <x v="0"/>
    <n v="0"/>
    <n v="120920.86299999998"/>
  </r>
  <r>
    <x v="70"/>
    <s v="Gas"/>
    <x v="2"/>
    <x v="11"/>
    <x v="0"/>
    <n v="9311305.3461733498"/>
    <n v="5376857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0"/>
    <n v="12014.608000000002"/>
  </r>
  <r>
    <x v="74"/>
    <s v="Gas"/>
    <x v="2"/>
    <x v="12"/>
    <x v="2"/>
    <n v="309598"/>
    <n v="106149.33206044999"/>
  </r>
  <r>
    <x v="75"/>
    <s v="Gas"/>
    <x v="1"/>
    <x v="0"/>
    <x v="0"/>
    <n v="0"/>
    <n v="58898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9B9DA-1F0F-4120-9DCC-0DB56D3F82B4}" name="PivotTable3" cacheId="4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4"/>
        <item x="11"/>
        <item x="47"/>
        <item x="13"/>
        <item x="49"/>
        <item x="12"/>
        <item x="48"/>
        <item x="75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October Actual" fld="5" baseField="0" baseItem="0"/>
    <dataField name="Sum of October Plan" fld="6" baseField="0" baseItem="0"/>
  </dataFields>
  <formats count="26">
    <format dxfId="0">
      <pivotArea outline="0" collapsedLevelsAreSubtotals="1" fieldPosition="0"/>
    </format>
    <format dxfId="1">
      <pivotArea field="2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2" count="0"/>
        </references>
      </pivotArea>
    </format>
    <format dxfId="5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3">
      <pivotArea collapsedLevelsAreSubtotals="1" fieldPosition="0">
        <references count="4">
          <reference field="0" count="1">
            <x v="66"/>
          </reference>
          <reference field="2" count="1" selected="0">
            <x v="2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4">
      <pivotArea collapsedLevelsAreSubtotals="1" fieldPosition="0">
        <references count="4">
          <reference field="0" count="1">
            <x v="1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5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7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6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7">
      <pivotArea collapsedLevelsAreSubtotals="1" fieldPosition="0">
        <references count="4">
          <reference field="0" count="1">
            <x v="3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</references>
      </pivotArea>
    </format>
    <format dxfId="18">
      <pivotArea collapsedLevelsAreSubtotals="1" fieldPosition="0">
        <references count="4"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19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7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1">
      <pivotArea collapsedLevelsAreSubtotals="1" fieldPosition="0">
        <references count="4">
          <reference field="0" count="1">
            <x v="22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2">
      <pivotArea collapsedLevelsAreSubtotals="1" fieldPosition="0">
        <references count="4">
          <reference field="0" count="1">
            <x v="6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3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4">
      <pivotArea collapsedLevelsAreSubtotals="1" fieldPosition="0">
        <references count="4"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5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21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I30" sqref="I30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'October Production by Facility'!H86/2/31/1000</f>
        <v>1.4023358064516132</v>
      </c>
      <c r="J6" t="s">
        <v>9</v>
      </c>
      <c r="K6" s="6" t="s">
        <v>8</v>
      </c>
      <c r="L6" s="12"/>
      <c r="M6" t="s">
        <v>9</v>
      </c>
      <c r="O6" s="6" t="s">
        <v>8</v>
      </c>
      <c r="P6" s="12"/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43472.410000000011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2235786.0463000005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-447157.20926000015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-182410.23236000005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1606218.6046800003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-1365285.8139780003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240932.79070200003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423343.02306200005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423343.02306200005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127002.90691860001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127002.90691860001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ED78-9FC4-4E0C-B8FE-75D62EA8F0E2}">
  <dimension ref="A3:I99"/>
  <sheetViews>
    <sheetView topLeftCell="A61" workbookViewId="0">
      <selection activeCell="N82" sqref="N82"/>
    </sheetView>
  </sheetViews>
  <sheetFormatPr defaultRowHeight="12.5"/>
  <cols>
    <col min="1" max="1" width="21.08984375" style="32" bestFit="1" customWidth="1"/>
    <col min="2" max="2" width="15.90625" style="33" bestFit="1" customWidth="1"/>
    <col min="3" max="3" width="12.08984375" style="33" bestFit="1" customWidth="1"/>
    <col min="4" max="4" width="14.54296875" style="33" bestFit="1" customWidth="1"/>
    <col min="5" max="5" width="12.08984375" style="33" bestFit="1" customWidth="1"/>
    <col min="6" max="7" width="14.54296875" style="33" bestFit="1" customWidth="1"/>
    <col min="8" max="8" width="13.7265625" style="33" customWidth="1"/>
    <col min="9" max="9" width="13.08984375" style="33" customWidth="1"/>
    <col min="10" max="16384" width="8.7265625" style="32"/>
  </cols>
  <sheetData>
    <row r="3" spans="1:9">
      <c r="B3" s="33" t="s">
        <v>35</v>
      </c>
      <c r="H3" s="32"/>
      <c r="I3" s="32"/>
    </row>
    <row r="4" spans="1:9">
      <c r="B4" s="33" t="s">
        <v>122</v>
      </c>
      <c r="D4" s="33" t="s">
        <v>123</v>
      </c>
      <c r="F4" s="33" t="s">
        <v>124</v>
      </c>
      <c r="H4" s="32"/>
      <c r="I4" s="32"/>
    </row>
    <row r="5" spans="1:9" ht="26">
      <c r="A5" s="32" t="s">
        <v>36</v>
      </c>
      <c r="B5" s="34" t="s">
        <v>130</v>
      </c>
      <c r="C5" s="34" t="s">
        <v>131</v>
      </c>
      <c r="D5" s="34" t="s">
        <v>130</v>
      </c>
      <c r="E5" s="34" t="s">
        <v>131</v>
      </c>
      <c r="F5" s="34" t="s">
        <v>130</v>
      </c>
      <c r="G5" s="34" t="s">
        <v>131</v>
      </c>
      <c r="H5" s="32"/>
      <c r="I5" s="32"/>
    </row>
    <row r="6" spans="1:9">
      <c r="A6" s="35" t="s">
        <v>132</v>
      </c>
      <c r="F6" s="33">
        <v>61211.434737606127</v>
      </c>
      <c r="G6" s="33">
        <v>0</v>
      </c>
      <c r="H6" s="32"/>
      <c r="I6" s="32"/>
    </row>
    <row r="7" spans="1:9">
      <c r="A7" s="36" t="s">
        <v>132</v>
      </c>
      <c r="F7" s="33">
        <v>61211.434737606127</v>
      </c>
      <c r="G7" s="33">
        <v>0</v>
      </c>
      <c r="H7" s="32"/>
      <c r="I7" s="32"/>
    </row>
    <row r="8" spans="1:9">
      <c r="A8" s="37" t="s">
        <v>132</v>
      </c>
      <c r="F8" s="33">
        <v>61211.434737606127</v>
      </c>
      <c r="G8" s="33">
        <v>0</v>
      </c>
      <c r="H8" s="32"/>
      <c r="I8" s="32"/>
    </row>
    <row r="9" spans="1:9">
      <c r="A9" s="35" t="s">
        <v>37</v>
      </c>
      <c r="B9" s="33">
        <v>0</v>
      </c>
      <c r="C9" s="33">
        <v>717850.84899999993</v>
      </c>
      <c r="D9" s="33">
        <v>46713415.153727069</v>
      </c>
      <c r="E9" s="33">
        <v>56759878.410476796</v>
      </c>
      <c r="F9" s="33">
        <v>1133325.9950184301</v>
      </c>
      <c r="G9" s="33">
        <v>3588473.5246319999</v>
      </c>
      <c r="H9" s="32"/>
      <c r="I9" s="32"/>
    </row>
    <row r="10" spans="1:9">
      <c r="A10" s="36" t="s">
        <v>38</v>
      </c>
      <c r="D10" s="33">
        <v>8873384.9662253708</v>
      </c>
      <c r="E10" s="33">
        <v>4290682.5371000003</v>
      </c>
      <c r="F10" s="33">
        <v>58898.051196518514</v>
      </c>
      <c r="G10" s="33">
        <v>176978.535</v>
      </c>
      <c r="H10" s="32"/>
      <c r="I10" s="32"/>
    </row>
    <row r="11" spans="1:9">
      <c r="A11" s="37" t="s">
        <v>39</v>
      </c>
      <c r="F11" s="33">
        <v>54422.277651174372</v>
      </c>
      <c r="G11" s="33">
        <v>175116.024</v>
      </c>
      <c r="H11" s="33">
        <f>F11-G11</f>
        <v>-120693.74634882563</v>
      </c>
      <c r="I11" s="33">
        <f>D11-E11</f>
        <v>0</v>
      </c>
    </row>
    <row r="12" spans="1:9">
      <c r="A12" s="37" t="s">
        <v>40</v>
      </c>
      <c r="D12" s="33">
        <v>94458.629340007697</v>
      </c>
      <c r="E12" s="33">
        <v>144866.53710000002</v>
      </c>
      <c r="H12" s="33">
        <f t="shared" ref="H12:H39" si="0">F12-G12</f>
        <v>0</v>
      </c>
      <c r="I12" s="33">
        <f t="shared" ref="I12:I39" si="1">D12-E12</f>
        <v>-50407.907759992318</v>
      </c>
    </row>
    <row r="13" spans="1:9">
      <c r="A13" s="37" t="s">
        <v>41</v>
      </c>
      <c r="F13" s="33">
        <v>4475.7735453441401</v>
      </c>
      <c r="G13" s="33">
        <v>1862.511</v>
      </c>
      <c r="H13" s="33">
        <f t="shared" si="0"/>
        <v>2613.2625453441401</v>
      </c>
      <c r="I13" s="33">
        <f t="shared" si="1"/>
        <v>0</v>
      </c>
    </row>
    <row r="14" spans="1:9">
      <c r="A14" s="37" t="s">
        <v>42</v>
      </c>
      <c r="D14" s="33">
        <v>8778926.3368853629</v>
      </c>
      <c r="E14" s="33">
        <v>4145816</v>
      </c>
      <c r="H14" s="33">
        <f t="shared" si="0"/>
        <v>0</v>
      </c>
      <c r="I14" s="33">
        <f t="shared" si="1"/>
        <v>4633110.3368853629</v>
      </c>
    </row>
    <row r="15" spans="1:9">
      <c r="A15" s="36" t="s">
        <v>43</v>
      </c>
      <c r="B15" s="33">
        <v>0</v>
      </c>
      <c r="C15" s="33">
        <v>629334.47199999995</v>
      </c>
      <c r="D15" s="33">
        <v>28528724.841328349</v>
      </c>
      <c r="E15" s="33">
        <v>46789224.640099995</v>
      </c>
      <c r="F15" s="33">
        <v>649479.96371706785</v>
      </c>
      <c r="G15" s="33">
        <v>2165441.0841999995</v>
      </c>
      <c r="H15" s="33">
        <f t="shared" si="0"/>
        <v>-1515961.1204829316</v>
      </c>
      <c r="I15" s="33">
        <f t="shared" si="1"/>
        <v>-18260499.798771646</v>
      </c>
    </row>
    <row r="16" spans="1:9">
      <c r="A16" s="37" t="s">
        <v>44</v>
      </c>
      <c r="F16" s="33">
        <v>10005.865496940009</v>
      </c>
      <c r="G16" s="33">
        <v>138201.62700000001</v>
      </c>
      <c r="H16" s="33">
        <f t="shared" si="0"/>
        <v>-128195.76150306</v>
      </c>
      <c r="I16" s="33">
        <f t="shared" si="1"/>
        <v>0</v>
      </c>
    </row>
    <row r="17" spans="1:9">
      <c r="A17" s="37" t="s">
        <v>45</v>
      </c>
      <c r="B17" s="33">
        <v>0</v>
      </c>
      <c r="C17" s="33">
        <v>40346.871999999996</v>
      </c>
      <c r="H17" s="33">
        <f t="shared" si="0"/>
        <v>0</v>
      </c>
      <c r="I17" s="33">
        <f t="shared" si="1"/>
        <v>0</v>
      </c>
    </row>
    <row r="18" spans="1:9">
      <c r="A18" s="37" t="s">
        <v>46</v>
      </c>
      <c r="F18" s="33">
        <v>0</v>
      </c>
      <c r="G18" s="33">
        <v>58563.030000000006</v>
      </c>
      <c r="H18" s="33">
        <f t="shared" si="0"/>
        <v>-58563.030000000006</v>
      </c>
      <c r="I18" s="33">
        <f t="shared" si="1"/>
        <v>0</v>
      </c>
    </row>
    <row r="19" spans="1:9">
      <c r="A19" s="37" t="s">
        <v>47</v>
      </c>
      <c r="D19" s="33">
        <v>0</v>
      </c>
      <c r="E19" s="33">
        <v>87692.800000000003</v>
      </c>
      <c r="H19" s="33">
        <f t="shared" si="0"/>
        <v>0</v>
      </c>
      <c r="I19" s="33">
        <f t="shared" si="1"/>
        <v>-87692.800000000003</v>
      </c>
    </row>
    <row r="20" spans="1:9">
      <c r="A20" s="37" t="s">
        <v>48</v>
      </c>
      <c r="B20" s="33">
        <v>0</v>
      </c>
      <c r="C20" s="33">
        <v>588987.6</v>
      </c>
      <c r="H20" s="33">
        <f t="shared" si="0"/>
        <v>0</v>
      </c>
      <c r="I20" s="33">
        <f t="shared" si="1"/>
        <v>0</v>
      </c>
    </row>
    <row r="21" spans="1:9">
      <c r="A21" s="37" t="s">
        <v>49</v>
      </c>
      <c r="F21" s="33">
        <v>626954.67183217802</v>
      </c>
      <c r="G21" s="33">
        <v>1776405.4681999998</v>
      </c>
      <c r="H21" s="33">
        <f t="shared" si="0"/>
        <v>-1149450.7963678217</v>
      </c>
      <c r="I21" s="33">
        <f t="shared" si="1"/>
        <v>0</v>
      </c>
    </row>
    <row r="22" spans="1:9">
      <c r="A22" s="37" t="s">
        <v>50</v>
      </c>
      <c r="D22" s="33">
        <v>28528724.841328349</v>
      </c>
      <c r="E22" s="33">
        <v>46672543.740099996</v>
      </c>
      <c r="H22" s="33">
        <f t="shared" si="0"/>
        <v>0</v>
      </c>
      <c r="I22" s="33">
        <f t="shared" si="1"/>
        <v>-18143818.898771647</v>
      </c>
    </row>
    <row r="23" spans="1:9">
      <c r="A23" s="37" t="s">
        <v>51</v>
      </c>
      <c r="F23" s="33">
        <v>12519.426387949799</v>
      </c>
      <c r="G23" s="33">
        <v>29271.13</v>
      </c>
      <c r="H23" s="33">
        <f t="shared" si="0"/>
        <v>-16751.703612050202</v>
      </c>
      <c r="I23" s="33">
        <f t="shared" si="1"/>
        <v>0</v>
      </c>
    </row>
    <row r="24" spans="1:9">
      <c r="A24" s="37" t="s">
        <v>52</v>
      </c>
      <c r="D24" s="33">
        <v>0</v>
      </c>
      <c r="E24" s="33">
        <v>28988.100000000002</v>
      </c>
      <c r="H24" s="33">
        <f t="shared" si="0"/>
        <v>0</v>
      </c>
      <c r="I24" s="33">
        <f t="shared" si="1"/>
        <v>-28988.100000000002</v>
      </c>
    </row>
    <row r="25" spans="1:9">
      <c r="A25" s="37" t="s">
        <v>53</v>
      </c>
      <c r="F25" s="33">
        <v>0</v>
      </c>
      <c r="G25" s="33">
        <v>162999.829</v>
      </c>
      <c r="H25" s="33">
        <f t="shared" si="0"/>
        <v>-162999.829</v>
      </c>
      <c r="I25" s="33">
        <f t="shared" si="1"/>
        <v>0</v>
      </c>
    </row>
    <row r="26" spans="1:9">
      <c r="A26" s="37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6" t="s">
        <v>55</v>
      </c>
      <c r="B27" s="33">
        <v>0</v>
      </c>
      <c r="C27" s="33">
        <v>88516.377000000008</v>
      </c>
      <c r="F27" s="33">
        <v>167067.95950173706</v>
      </c>
      <c r="G27" s="33">
        <v>322309.48</v>
      </c>
      <c r="H27" s="33">
        <f t="shared" si="0"/>
        <v>-155241.52049826292</v>
      </c>
      <c r="I27" s="33">
        <f t="shared" si="1"/>
        <v>0</v>
      </c>
    </row>
    <row r="28" spans="1:9">
      <c r="A28" s="37" t="s">
        <v>56</v>
      </c>
      <c r="F28" s="33">
        <v>61105.202972271851</v>
      </c>
      <c r="G28" s="33">
        <v>205247.27999999997</v>
      </c>
      <c r="H28" s="33">
        <f t="shared" si="0"/>
        <v>-144142.07702772811</v>
      </c>
      <c r="I28" s="33">
        <f t="shared" si="1"/>
        <v>0</v>
      </c>
    </row>
    <row r="29" spans="1:9">
      <c r="A29" s="37" t="s">
        <v>57</v>
      </c>
      <c r="B29" s="33">
        <v>0</v>
      </c>
      <c r="C29" s="33">
        <v>68195.66</v>
      </c>
      <c r="H29" s="33">
        <f t="shared" si="0"/>
        <v>0</v>
      </c>
      <c r="I29" s="33">
        <f t="shared" si="1"/>
        <v>0</v>
      </c>
    </row>
    <row r="30" spans="1:9">
      <c r="A30" s="37" t="s">
        <v>58</v>
      </c>
      <c r="F30" s="33">
        <v>105962.75652946522</v>
      </c>
      <c r="G30" s="33">
        <v>117062.20000000001</v>
      </c>
      <c r="H30" s="33">
        <f t="shared" si="0"/>
        <v>-11099.443470534796</v>
      </c>
      <c r="I30" s="33">
        <f t="shared" si="1"/>
        <v>0</v>
      </c>
    </row>
    <row r="31" spans="1:9">
      <c r="A31" s="37" t="s">
        <v>59</v>
      </c>
      <c r="B31" s="33">
        <v>0</v>
      </c>
      <c r="C31" s="33">
        <v>20320.716999999997</v>
      </c>
      <c r="H31" s="33">
        <f t="shared" si="0"/>
        <v>0</v>
      </c>
      <c r="I31" s="33">
        <f t="shared" si="1"/>
        <v>0</v>
      </c>
    </row>
    <row r="32" spans="1:9">
      <c r="A32" s="36" t="s">
        <v>60</v>
      </c>
      <c r="D32" s="33">
        <v>9311305.3461733498</v>
      </c>
      <c r="E32" s="33">
        <v>5497777.8629999999</v>
      </c>
      <c r="F32" s="33">
        <v>257880.02060310668</v>
      </c>
      <c r="G32" s="33">
        <v>248113.70799999993</v>
      </c>
      <c r="H32" s="33">
        <f t="shared" si="0"/>
        <v>9766.3126031067513</v>
      </c>
      <c r="I32" s="33">
        <f t="shared" si="1"/>
        <v>3813527.4831733499</v>
      </c>
    </row>
    <row r="33" spans="1:9">
      <c r="A33" s="37" t="s">
        <v>61</v>
      </c>
      <c r="F33" s="33">
        <v>59857.18065395896</v>
      </c>
      <c r="G33" s="33">
        <v>133594.43799999999</v>
      </c>
      <c r="H33" s="33">
        <f t="shared" si="0"/>
        <v>-73737.257346041035</v>
      </c>
      <c r="I33" s="33">
        <f t="shared" si="1"/>
        <v>0</v>
      </c>
    </row>
    <row r="34" spans="1:9">
      <c r="A34" s="37" t="s">
        <v>62</v>
      </c>
      <c r="D34" s="33">
        <v>0</v>
      </c>
      <c r="E34" s="33">
        <v>120920.86299999998</v>
      </c>
      <c r="H34" s="33">
        <f t="shared" si="0"/>
        <v>0</v>
      </c>
      <c r="I34" s="33">
        <f t="shared" si="1"/>
        <v>-120920.86299999998</v>
      </c>
    </row>
    <row r="35" spans="1:9">
      <c r="A35" s="37" t="s">
        <v>63</v>
      </c>
      <c r="F35" s="33">
        <v>198022.83994914772</v>
      </c>
      <c r="G35" s="33">
        <v>114519.26999999995</v>
      </c>
      <c r="H35" s="33">
        <f t="shared" si="0"/>
        <v>83503.569949147772</v>
      </c>
      <c r="I35" s="33">
        <f t="shared" si="1"/>
        <v>0</v>
      </c>
    </row>
    <row r="36" spans="1:9">
      <c r="A36" s="37" t="s">
        <v>64</v>
      </c>
      <c r="D36" s="33">
        <v>9311305.3461733498</v>
      </c>
      <c r="E36" s="33">
        <v>5376857</v>
      </c>
      <c r="H36" s="33">
        <f t="shared" si="0"/>
        <v>0</v>
      </c>
      <c r="I36" s="33">
        <f t="shared" si="1"/>
        <v>3934448.3461733498</v>
      </c>
    </row>
    <row r="37" spans="1:9">
      <c r="A37" s="36" t="s">
        <v>65</v>
      </c>
      <c r="D37" s="33">
        <v>0</v>
      </c>
      <c r="E37" s="33">
        <v>182193.37027680004</v>
      </c>
      <c r="F37" s="33">
        <v>0</v>
      </c>
      <c r="G37" s="33">
        <v>675630.71743200009</v>
      </c>
      <c r="H37" s="33">
        <f t="shared" si="0"/>
        <v>-675630.71743200009</v>
      </c>
      <c r="I37" s="33">
        <f t="shared" si="1"/>
        <v>-182193.37027680004</v>
      </c>
    </row>
    <row r="38" spans="1:9">
      <c r="A38" s="37" t="s">
        <v>66</v>
      </c>
      <c r="F38" s="33">
        <v>0</v>
      </c>
      <c r="G38" s="33">
        <v>675630.71743200009</v>
      </c>
      <c r="H38" s="33">
        <f t="shared" si="0"/>
        <v>-675630.71743200009</v>
      </c>
      <c r="I38" s="33">
        <f t="shared" si="1"/>
        <v>0</v>
      </c>
    </row>
    <row r="39" spans="1:9">
      <c r="A39" s="37" t="s">
        <v>67</v>
      </c>
      <c r="D39" s="33">
        <v>0</v>
      </c>
      <c r="E39" s="33">
        <v>182193.37027680004</v>
      </c>
      <c r="H39" s="33">
        <f t="shared" si="0"/>
        <v>0</v>
      </c>
      <c r="I39" s="33">
        <f t="shared" si="1"/>
        <v>-182193.37027680004</v>
      </c>
    </row>
    <row r="40" spans="1:9">
      <c r="A40" s="35" t="s">
        <v>68</v>
      </c>
      <c r="B40" s="33">
        <v>2454916.4045611541</v>
      </c>
      <c r="C40" s="33">
        <v>3409536.2090000003</v>
      </c>
      <c r="F40" s="33">
        <v>1157983.6502800288</v>
      </c>
      <c r="G40" s="33">
        <v>1799334.2826188002</v>
      </c>
      <c r="H40" s="32"/>
      <c r="I40" s="32"/>
    </row>
    <row r="41" spans="1:9">
      <c r="A41" s="36" t="s">
        <v>69</v>
      </c>
      <c r="B41" s="33">
        <v>597487.02071904088</v>
      </c>
      <c r="C41" s="33">
        <v>590544.54400000011</v>
      </c>
      <c r="F41" s="33">
        <v>541105.886226309</v>
      </c>
      <c r="G41" s="33">
        <v>839899.11999999988</v>
      </c>
      <c r="H41" s="32"/>
      <c r="I41" s="32"/>
    </row>
    <row r="42" spans="1:9">
      <c r="A42" s="37" t="s">
        <v>70</v>
      </c>
      <c r="F42" s="33">
        <v>86443.338971100602</v>
      </c>
      <c r="G42" s="33">
        <v>149408.65400000001</v>
      </c>
      <c r="H42" s="33">
        <f>F42-G42</f>
        <v>-62965.315028899407</v>
      </c>
      <c r="I42" s="33">
        <f>B42-C42</f>
        <v>0</v>
      </c>
    </row>
    <row r="43" spans="1:9">
      <c r="A43" s="37" t="s">
        <v>71</v>
      </c>
      <c r="B43" s="33">
        <v>25296.926184213156</v>
      </c>
      <c r="C43" s="33">
        <v>103784.807</v>
      </c>
      <c r="H43" s="33">
        <f t="shared" ref="H43:H73" si="2">F43-G43</f>
        <v>0</v>
      </c>
      <c r="I43" s="33">
        <f t="shared" ref="I43:I73" si="3">B43-C43</f>
        <v>-78487.880815786848</v>
      </c>
    </row>
    <row r="44" spans="1:9">
      <c r="A44" s="37" t="s">
        <v>72</v>
      </c>
      <c r="F44" s="33">
        <v>339931.80432820966</v>
      </c>
      <c r="G44" s="33">
        <v>470774.36999999994</v>
      </c>
      <c r="H44" s="33">
        <f t="shared" si="2"/>
        <v>-130842.56567179027</v>
      </c>
      <c r="I44" s="33">
        <f t="shared" si="3"/>
        <v>0</v>
      </c>
    </row>
    <row r="45" spans="1:9">
      <c r="A45" s="37" t="s">
        <v>73</v>
      </c>
      <c r="B45" s="33">
        <v>204983.15356386045</v>
      </c>
      <c r="C45" s="33">
        <v>300403.17500000005</v>
      </c>
      <c r="H45" s="33">
        <f t="shared" si="2"/>
        <v>0</v>
      </c>
      <c r="I45" s="33">
        <f t="shared" si="3"/>
        <v>-95420.021436139592</v>
      </c>
    </row>
    <row r="46" spans="1:9">
      <c r="A46" s="37" t="s">
        <v>74</v>
      </c>
      <c r="B46" s="33">
        <v>120134.687945482</v>
      </c>
      <c r="C46" s="33">
        <v>0</v>
      </c>
      <c r="H46" s="33">
        <f t="shared" si="2"/>
        <v>0</v>
      </c>
      <c r="I46" s="33">
        <f t="shared" si="3"/>
        <v>120134.687945482</v>
      </c>
    </row>
    <row r="47" spans="1:9">
      <c r="A47" s="37" t="s">
        <v>75</v>
      </c>
      <c r="F47" s="33">
        <v>83769.41469394938</v>
      </c>
      <c r="G47" s="33">
        <v>136562.62599999999</v>
      </c>
      <c r="H47" s="33">
        <f t="shared" si="2"/>
        <v>-52793.211306050609</v>
      </c>
      <c r="I47" s="33">
        <f t="shared" si="3"/>
        <v>0</v>
      </c>
    </row>
    <row r="48" spans="1:9">
      <c r="A48" s="37" t="s">
        <v>76</v>
      </c>
      <c r="B48" s="33">
        <v>142150.28862875927</v>
      </c>
      <c r="C48" s="33">
        <v>0</v>
      </c>
      <c r="H48" s="33">
        <f t="shared" si="2"/>
        <v>0</v>
      </c>
      <c r="I48" s="33">
        <f t="shared" si="3"/>
        <v>142150.28862875927</v>
      </c>
    </row>
    <row r="49" spans="1:9">
      <c r="A49" s="37" t="s">
        <v>77</v>
      </c>
      <c r="B49" s="33">
        <v>104921.96439672601</v>
      </c>
      <c r="C49" s="33">
        <v>153840.6</v>
      </c>
      <c r="H49" s="33">
        <f t="shared" si="2"/>
        <v>0</v>
      </c>
      <c r="I49" s="33">
        <f t="shared" si="3"/>
        <v>-48918.635603274</v>
      </c>
    </row>
    <row r="50" spans="1:9">
      <c r="A50" s="37" t="s">
        <v>78</v>
      </c>
      <c r="F50" s="33">
        <v>0</v>
      </c>
      <c r="G50" s="33">
        <v>34548.879999999997</v>
      </c>
      <c r="H50" s="33">
        <f t="shared" si="2"/>
        <v>-34548.879999999997</v>
      </c>
      <c r="I50" s="33">
        <f t="shared" si="3"/>
        <v>0</v>
      </c>
    </row>
    <row r="51" spans="1:9">
      <c r="A51" s="37" t="s">
        <v>79</v>
      </c>
      <c r="B51" s="33">
        <v>0</v>
      </c>
      <c r="C51" s="33">
        <v>20501.354000000003</v>
      </c>
      <c r="H51" s="33">
        <f t="shared" si="2"/>
        <v>0</v>
      </c>
      <c r="I51" s="33">
        <f t="shared" si="3"/>
        <v>-20501.354000000003</v>
      </c>
    </row>
    <row r="52" spans="1:9">
      <c r="A52" s="37" t="s">
        <v>81</v>
      </c>
      <c r="F52" s="33">
        <v>30961.328233049331</v>
      </c>
      <c r="G52" s="33">
        <v>48604.59</v>
      </c>
      <c r="H52" s="33">
        <f t="shared" si="2"/>
        <v>-17643.261766950665</v>
      </c>
      <c r="I52" s="33">
        <f t="shared" si="3"/>
        <v>0</v>
      </c>
    </row>
    <row r="53" spans="1:9">
      <c r="A53" s="37" t="s">
        <v>82</v>
      </c>
      <c r="B53" s="33">
        <v>0</v>
      </c>
      <c r="C53" s="33">
        <v>12014.608000000002</v>
      </c>
      <c r="H53" s="33">
        <f t="shared" si="2"/>
        <v>0</v>
      </c>
      <c r="I53" s="33">
        <f t="shared" si="3"/>
        <v>-12014.608000000002</v>
      </c>
    </row>
    <row r="54" spans="1:9">
      <c r="A54" s="36" t="s">
        <v>83</v>
      </c>
      <c r="B54" s="33">
        <v>1857429.383842113</v>
      </c>
      <c r="C54" s="33">
        <v>2658876.9440000001</v>
      </c>
      <c r="F54" s="33">
        <v>505185.93441819254</v>
      </c>
      <c r="G54" s="33">
        <v>748239.62200000009</v>
      </c>
      <c r="H54" s="33">
        <f t="shared" si="2"/>
        <v>-243053.68758180755</v>
      </c>
      <c r="I54" s="33">
        <f t="shared" si="3"/>
        <v>-801447.56015788717</v>
      </c>
    </row>
    <row r="55" spans="1:9">
      <c r="A55" s="37" t="s">
        <v>84</v>
      </c>
      <c r="F55" s="33">
        <v>246615.06801213842</v>
      </c>
      <c r="G55" s="33">
        <v>219505.35800000004</v>
      </c>
      <c r="H55" s="33">
        <f t="shared" si="2"/>
        <v>27109.710012138385</v>
      </c>
      <c r="I55" s="33">
        <f t="shared" si="3"/>
        <v>0</v>
      </c>
    </row>
    <row r="56" spans="1:9">
      <c r="A56" s="37" t="s">
        <v>85</v>
      </c>
      <c r="B56" s="33">
        <v>13369.410015902231</v>
      </c>
      <c r="C56" s="33">
        <v>75720.010999999999</v>
      </c>
      <c r="H56" s="33">
        <f t="shared" si="2"/>
        <v>0</v>
      </c>
      <c r="I56" s="33">
        <f t="shared" si="3"/>
        <v>-62350.600984097764</v>
      </c>
    </row>
    <row r="57" spans="1:9">
      <c r="A57" s="37" t="s">
        <v>86</v>
      </c>
      <c r="F57" s="33">
        <v>0</v>
      </c>
      <c r="G57" s="33">
        <v>67667.11</v>
      </c>
      <c r="H57" s="33">
        <f t="shared" si="2"/>
        <v>-67667.11</v>
      </c>
      <c r="I57" s="33">
        <f t="shared" si="3"/>
        <v>0</v>
      </c>
    </row>
    <row r="58" spans="1:9">
      <c r="A58" s="37" t="s">
        <v>87</v>
      </c>
      <c r="B58" s="33">
        <v>0</v>
      </c>
      <c r="C58" s="33">
        <v>12647.287</v>
      </c>
      <c r="H58" s="33">
        <f t="shared" si="2"/>
        <v>0</v>
      </c>
      <c r="I58" s="33">
        <f t="shared" si="3"/>
        <v>-12647.287</v>
      </c>
    </row>
    <row r="59" spans="1:9">
      <c r="A59" s="37" t="s">
        <v>88</v>
      </c>
      <c r="F59" s="33">
        <v>0</v>
      </c>
      <c r="G59" s="33">
        <v>140151.12400000001</v>
      </c>
      <c r="H59" s="33">
        <f t="shared" si="2"/>
        <v>-140151.12400000001</v>
      </c>
      <c r="I59" s="33">
        <f t="shared" si="3"/>
        <v>0</v>
      </c>
    </row>
    <row r="60" spans="1:9">
      <c r="A60" s="37" t="s">
        <v>89</v>
      </c>
      <c r="B60" s="33">
        <v>0</v>
      </c>
      <c r="C60" s="33">
        <v>48659.025999999991</v>
      </c>
      <c r="H60" s="33">
        <f t="shared" si="2"/>
        <v>0</v>
      </c>
      <c r="I60" s="33">
        <f t="shared" si="3"/>
        <v>-48659.025999999991</v>
      </c>
    </row>
    <row r="61" spans="1:9">
      <c r="A61" s="37" t="s">
        <v>90</v>
      </c>
      <c r="F61" s="33">
        <v>16239.16351971171</v>
      </c>
      <c r="G61" s="33">
        <v>33263</v>
      </c>
      <c r="H61" s="33">
        <f t="shared" si="2"/>
        <v>-17023.83648028829</v>
      </c>
      <c r="I61" s="33">
        <f t="shared" si="3"/>
        <v>0</v>
      </c>
    </row>
    <row r="62" spans="1:9">
      <c r="A62" s="37" t="s">
        <v>91</v>
      </c>
      <c r="B62" s="33">
        <v>0</v>
      </c>
      <c r="C62" s="33">
        <v>28015.319999999996</v>
      </c>
      <c r="H62" s="33">
        <f t="shared" si="2"/>
        <v>0</v>
      </c>
      <c r="I62" s="33">
        <f t="shared" si="3"/>
        <v>-28015.319999999996</v>
      </c>
    </row>
    <row r="63" spans="1:9">
      <c r="A63" s="37" t="s">
        <v>92</v>
      </c>
      <c r="F63" s="33">
        <v>13987.034779202841</v>
      </c>
      <c r="G63" s="33">
        <v>41149.4</v>
      </c>
      <c r="H63" s="33">
        <f t="shared" si="2"/>
        <v>-27162.365220797161</v>
      </c>
      <c r="I63" s="33">
        <f t="shared" si="3"/>
        <v>0</v>
      </c>
    </row>
    <row r="64" spans="1:9">
      <c r="A64" s="37" t="s">
        <v>93</v>
      </c>
      <c r="B64" s="33">
        <v>34127.973826210808</v>
      </c>
      <c r="C64" s="33">
        <v>204569</v>
      </c>
      <c r="H64" s="33">
        <f t="shared" si="2"/>
        <v>0</v>
      </c>
      <c r="I64" s="33">
        <f t="shared" si="3"/>
        <v>-170441.0261737892</v>
      </c>
    </row>
    <row r="65" spans="1:9">
      <c r="A65" s="37" t="s">
        <v>94</v>
      </c>
      <c r="F65" s="33">
        <v>228344.66810713959</v>
      </c>
      <c r="G65" s="33">
        <v>246503.63</v>
      </c>
      <c r="H65" s="33">
        <f t="shared" si="2"/>
        <v>-18158.961892860418</v>
      </c>
      <c r="I65" s="33">
        <f t="shared" si="3"/>
        <v>0</v>
      </c>
    </row>
    <row r="66" spans="1:9">
      <c r="A66" s="37" t="s">
        <v>95</v>
      </c>
      <c r="B66" s="33">
        <v>1809932</v>
      </c>
      <c r="C66" s="33">
        <v>2289266.3000000003</v>
      </c>
      <c r="H66" s="33">
        <f t="shared" si="2"/>
        <v>0</v>
      </c>
      <c r="I66" s="33">
        <f t="shared" si="3"/>
        <v>-479334.30000000028</v>
      </c>
    </row>
    <row r="67" spans="1:9">
      <c r="A67" s="36" t="s">
        <v>96</v>
      </c>
      <c r="B67" s="33">
        <v>0</v>
      </c>
      <c r="C67" s="33">
        <v>160114.72099999999</v>
      </c>
      <c r="F67" s="33">
        <v>111691.82963552723</v>
      </c>
      <c r="G67" s="33">
        <v>211195.54061880001</v>
      </c>
      <c r="H67" s="33">
        <f t="shared" si="2"/>
        <v>-99503.710983272773</v>
      </c>
      <c r="I67" s="33">
        <f t="shared" si="3"/>
        <v>-160114.72099999999</v>
      </c>
    </row>
    <row r="68" spans="1:9">
      <c r="A68" s="37" t="s">
        <v>97</v>
      </c>
      <c r="F68" s="33">
        <v>111691.82963552723</v>
      </c>
      <c r="G68" s="33">
        <v>96034.590000000011</v>
      </c>
      <c r="H68" s="33">
        <f t="shared" si="2"/>
        <v>15657.239635527221</v>
      </c>
      <c r="I68" s="33">
        <f t="shared" si="3"/>
        <v>0</v>
      </c>
    </row>
    <row r="69" spans="1:9">
      <c r="A69" s="37" t="s">
        <v>98</v>
      </c>
      <c r="B69" s="33">
        <v>0</v>
      </c>
      <c r="C69" s="33">
        <v>141793.06999999998</v>
      </c>
      <c r="H69" s="33">
        <f t="shared" si="2"/>
        <v>0</v>
      </c>
      <c r="I69" s="33">
        <f t="shared" si="3"/>
        <v>-141793.06999999998</v>
      </c>
    </row>
    <row r="70" spans="1:9">
      <c r="A70" s="37" t="s">
        <v>80</v>
      </c>
      <c r="F70" s="33">
        <v>0</v>
      </c>
      <c r="G70" s="33">
        <v>33309.170618799995</v>
      </c>
      <c r="H70" s="33">
        <f t="shared" si="2"/>
        <v>-33309.170618799995</v>
      </c>
      <c r="I70" s="33">
        <f t="shared" si="3"/>
        <v>0</v>
      </c>
    </row>
    <row r="71" spans="1:9">
      <c r="A71" s="37" t="s">
        <v>125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7" t="s">
        <v>99</v>
      </c>
      <c r="F72" s="33">
        <v>0</v>
      </c>
      <c r="G72" s="33">
        <v>81851.78</v>
      </c>
      <c r="H72" s="33">
        <f t="shared" si="2"/>
        <v>-81851.78</v>
      </c>
      <c r="I72" s="33">
        <f t="shared" si="3"/>
        <v>0</v>
      </c>
    </row>
    <row r="73" spans="1:9">
      <c r="A73" s="37" t="s">
        <v>100</v>
      </c>
      <c r="B73" s="33">
        <v>0</v>
      </c>
      <c r="C73" s="33">
        <v>18321.651000000002</v>
      </c>
      <c r="H73" s="33">
        <f t="shared" si="2"/>
        <v>0</v>
      </c>
      <c r="I73" s="33">
        <f t="shared" si="3"/>
        <v>-18321.651000000002</v>
      </c>
    </row>
    <row r="74" spans="1:9">
      <c r="A74" s="35" t="s">
        <v>101</v>
      </c>
      <c r="B74" s="33">
        <v>94860.327800000028</v>
      </c>
      <c r="C74" s="33">
        <v>450366.83440000005</v>
      </c>
      <c r="D74" s="33">
        <v>309598</v>
      </c>
      <c r="E74" s="33">
        <v>106149.33206044999</v>
      </c>
      <c r="F74" s="33">
        <v>2397886</v>
      </c>
      <c r="G74" s="33">
        <v>3414591.0475445897</v>
      </c>
      <c r="H74" s="32"/>
      <c r="I74" s="32"/>
    </row>
    <row r="75" spans="1:9">
      <c r="A75" s="36" t="s">
        <v>102</v>
      </c>
      <c r="D75" s="33">
        <v>309598</v>
      </c>
      <c r="E75" s="33">
        <v>106149.33206044999</v>
      </c>
      <c r="F75" s="33">
        <v>769453</v>
      </c>
      <c r="G75" s="33">
        <v>712234.20724459016</v>
      </c>
      <c r="H75" s="33">
        <f>F75-G75</f>
        <v>57218.792755409842</v>
      </c>
      <c r="I75" s="33">
        <f>B75-C75</f>
        <v>0</v>
      </c>
    </row>
    <row r="76" spans="1:9">
      <c r="A76" s="37" t="s">
        <v>102</v>
      </c>
      <c r="F76" s="33">
        <v>769453</v>
      </c>
      <c r="G76" s="33">
        <v>712234.20724459016</v>
      </c>
      <c r="H76" s="33">
        <f t="shared" ref="H76:H98" si="4">F76-G76</f>
        <v>57218.792755409842</v>
      </c>
      <c r="I76" s="33">
        <f t="shared" ref="I76:I98" si="5">B76-C76</f>
        <v>0</v>
      </c>
    </row>
    <row r="77" spans="1:9">
      <c r="A77" s="37" t="s">
        <v>103</v>
      </c>
      <c r="D77" s="33">
        <v>309598</v>
      </c>
      <c r="E77" s="33">
        <v>106149.33206044999</v>
      </c>
      <c r="H77" s="33">
        <f t="shared" si="4"/>
        <v>0</v>
      </c>
      <c r="I77" s="33">
        <f>D77-E77</f>
        <v>203448.66793955001</v>
      </c>
    </row>
    <row r="78" spans="1:9">
      <c r="A78" s="36" t="s">
        <v>104</v>
      </c>
      <c r="B78" s="33">
        <v>0</v>
      </c>
      <c r="C78" s="33">
        <v>288327.43500000006</v>
      </c>
      <c r="F78" s="33">
        <v>751909</v>
      </c>
      <c r="G78" s="33">
        <v>1291341.673</v>
      </c>
      <c r="H78" s="33">
        <f t="shared" si="4"/>
        <v>-539432.67299999995</v>
      </c>
      <c r="I78" s="33">
        <f t="shared" si="5"/>
        <v>-288327.43500000006</v>
      </c>
    </row>
    <row r="79" spans="1:9">
      <c r="A79" s="37" t="s">
        <v>105</v>
      </c>
      <c r="F79" s="33">
        <v>375047</v>
      </c>
      <c r="G79" s="33">
        <v>791188.20000000007</v>
      </c>
      <c r="H79" s="33">
        <f t="shared" si="4"/>
        <v>-416141.20000000007</v>
      </c>
      <c r="I79" s="33">
        <f t="shared" si="5"/>
        <v>0</v>
      </c>
    </row>
    <row r="80" spans="1:9">
      <c r="A80" s="37" t="s">
        <v>106</v>
      </c>
      <c r="B80" s="33">
        <v>0</v>
      </c>
      <c r="C80" s="33">
        <v>208534.76800000004</v>
      </c>
      <c r="H80" s="33">
        <f t="shared" si="4"/>
        <v>0</v>
      </c>
      <c r="I80" s="33">
        <f t="shared" si="5"/>
        <v>-208534.76800000004</v>
      </c>
    </row>
    <row r="81" spans="1:9">
      <c r="A81" s="37" t="s">
        <v>107</v>
      </c>
      <c r="F81" s="33">
        <v>192227</v>
      </c>
      <c r="G81" s="33">
        <v>254714.6</v>
      </c>
      <c r="H81" s="33">
        <f t="shared" si="4"/>
        <v>-62487.600000000006</v>
      </c>
      <c r="I81" s="33">
        <f t="shared" si="5"/>
        <v>0</v>
      </c>
    </row>
    <row r="82" spans="1:9">
      <c r="A82" s="37" t="s">
        <v>108</v>
      </c>
      <c r="B82" s="33">
        <v>0</v>
      </c>
      <c r="C82" s="33">
        <v>39157.959999999992</v>
      </c>
      <c r="H82" s="33">
        <f t="shared" si="4"/>
        <v>0</v>
      </c>
      <c r="I82" s="33">
        <f t="shared" si="5"/>
        <v>-39157.959999999992</v>
      </c>
    </row>
    <row r="83" spans="1:9">
      <c r="A83" s="37" t="s">
        <v>109</v>
      </c>
      <c r="F83" s="33">
        <v>184635</v>
      </c>
      <c r="G83" s="33">
        <v>245438.87299999999</v>
      </c>
      <c r="H83" s="33">
        <f t="shared" si="4"/>
        <v>-60803.872999999992</v>
      </c>
      <c r="I83" s="33">
        <f t="shared" si="5"/>
        <v>0</v>
      </c>
    </row>
    <row r="84" spans="1:9">
      <c r="A84" s="37" t="s">
        <v>110</v>
      </c>
      <c r="B84" s="33">
        <v>0</v>
      </c>
      <c r="C84" s="33">
        <v>40634.707000000002</v>
      </c>
      <c r="H84" s="33">
        <f t="shared" si="4"/>
        <v>0</v>
      </c>
      <c r="I84" s="33">
        <f t="shared" si="5"/>
        <v>-40634.707000000002</v>
      </c>
    </row>
    <row r="85" spans="1:9">
      <c r="A85" s="36" t="s">
        <v>111</v>
      </c>
      <c r="B85" s="33">
        <v>94860.327800000028</v>
      </c>
      <c r="C85" s="33">
        <v>162039.39939999999</v>
      </c>
      <c r="F85" s="33">
        <v>876524</v>
      </c>
      <c r="G85" s="33">
        <v>706221.50900000008</v>
      </c>
      <c r="H85" s="33">
        <f t="shared" si="4"/>
        <v>170302.49099999992</v>
      </c>
      <c r="I85" s="33">
        <f t="shared" si="5"/>
        <v>-67179.071599999967</v>
      </c>
    </row>
    <row r="86" spans="1:9">
      <c r="A86" s="37" t="s">
        <v>112</v>
      </c>
      <c r="F86" s="38">
        <v>320120</v>
      </c>
      <c r="G86" s="38">
        <v>233175.18</v>
      </c>
      <c r="H86" s="39">
        <f t="shared" si="4"/>
        <v>86944.82</v>
      </c>
      <c r="I86" s="33">
        <f t="shared" si="5"/>
        <v>0</v>
      </c>
    </row>
    <row r="87" spans="1:9">
      <c r="A87" s="37" t="s">
        <v>113</v>
      </c>
      <c r="B87" s="33">
        <v>0</v>
      </c>
      <c r="C87" s="33">
        <v>94070.95699999998</v>
      </c>
      <c r="H87" s="33">
        <f t="shared" si="4"/>
        <v>0</v>
      </c>
      <c r="I87" s="33">
        <f t="shared" si="5"/>
        <v>-94070.95699999998</v>
      </c>
    </row>
    <row r="88" spans="1:9">
      <c r="A88" s="37" t="s">
        <v>114</v>
      </c>
      <c r="F88" s="33">
        <v>556404</v>
      </c>
      <c r="G88" s="33">
        <v>473046.32900000003</v>
      </c>
      <c r="H88" s="33">
        <f t="shared" si="4"/>
        <v>83357.670999999973</v>
      </c>
      <c r="I88" s="33">
        <f t="shared" si="5"/>
        <v>0</v>
      </c>
    </row>
    <row r="89" spans="1:9">
      <c r="A89" s="37" t="s">
        <v>115</v>
      </c>
      <c r="B89" s="33">
        <v>94860.327800000028</v>
      </c>
      <c r="C89" s="33">
        <v>67968.4424</v>
      </c>
      <c r="H89" s="33">
        <f t="shared" si="4"/>
        <v>0</v>
      </c>
      <c r="I89" s="33">
        <f t="shared" si="5"/>
        <v>26891.885400000028</v>
      </c>
    </row>
    <row r="90" spans="1:9">
      <c r="A90" s="36" t="s">
        <v>116</v>
      </c>
      <c r="B90" s="33">
        <v>0</v>
      </c>
      <c r="C90" s="33">
        <v>0</v>
      </c>
      <c r="F90" s="33">
        <v>0</v>
      </c>
      <c r="G90" s="33">
        <v>704793.65830000001</v>
      </c>
      <c r="H90" s="33">
        <f t="shared" si="4"/>
        <v>-704793.65830000001</v>
      </c>
      <c r="I90" s="33">
        <f t="shared" si="5"/>
        <v>0</v>
      </c>
    </row>
    <row r="91" spans="1:9">
      <c r="A91" s="37" t="s">
        <v>117</v>
      </c>
      <c r="F91" s="33">
        <v>0</v>
      </c>
      <c r="G91" s="33">
        <v>351477.37999999995</v>
      </c>
      <c r="H91" s="33">
        <f t="shared" si="4"/>
        <v>-351477.37999999995</v>
      </c>
      <c r="I91" s="33">
        <f t="shared" si="5"/>
        <v>0</v>
      </c>
    </row>
    <row r="92" spans="1:9">
      <c r="A92" s="37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7" t="s">
        <v>129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7" t="s">
        <v>126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7" t="s">
        <v>119</v>
      </c>
      <c r="F95" s="33">
        <v>0</v>
      </c>
      <c r="G95" s="33">
        <v>138979.35500000001</v>
      </c>
      <c r="H95" s="33">
        <f t="shared" si="4"/>
        <v>-138979.35500000001</v>
      </c>
      <c r="I95" s="33">
        <f t="shared" si="5"/>
        <v>0</v>
      </c>
    </row>
    <row r="96" spans="1:9">
      <c r="A96" s="37" t="s">
        <v>127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7" t="s">
        <v>120</v>
      </c>
      <c r="F97" s="33">
        <v>0</v>
      </c>
      <c r="G97" s="33">
        <v>214336.92330000002</v>
      </c>
      <c r="H97" s="33">
        <f t="shared" si="4"/>
        <v>-214336.92330000002</v>
      </c>
      <c r="I97" s="33">
        <f t="shared" si="5"/>
        <v>0</v>
      </c>
    </row>
    <row r="98" spans="1:9">
      <c r="A98" s="37" t="s">
        <v>128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5" t="s">
        <v>121</v>
      </c>
      <c r="B99" s="33">
        <v>2549776.7323611542</v>
      </c>
      <c r="C99" s="33">
        <v>4577753.8924000012</v>
      </c>
      <c r="D99" s="33">
        <v>47023013.153727069</v>
      </c>
      <c r="E99" s="33">
        <v>56866027.742537245</v>
      </c>
      <c r="F99" s="33">
        <v>4750407.0800360646</v>
      </c>
      <c r="G99" s="33">
        <v>8802398.8547953907</v>
      </c>
      <c r="H99" s="32"/>
      <c r="I99" s="32"/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October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2018-11-15T12:08:15Z</dcterms:modified>
</cp:coreProperties>
</file>