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4E3D4388-C2A9-475E-907B-6AE323A79032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6" i="14" l="1"/>
  <c r="M37" i="14"/>
  <c r="L6" i="7"/>
  <c r="I98" i="14"/>
  <c r="H98" i="14"/>
  <c r="I97" i="14"/>
  <c r="H97" i="14"/>
  <c r="I96" i="14"/>
  <c r="H96" i="14"/>
  <c r="I95" i="14"/>
  <c r="H95" i="14"/>
  <c r="I94" i="14"/>
  <c r="H94" i="14"/>
  <c r="I93" i="14"/>
  <c r="H93" i="14"/>
  <c r="I92" i="14"/>
  <c r="H92" i="14"/>
  <c r="I91" i="14"/>
  <c r="H91" i="14"/>
  <c r="I90" i="14"/>
  <c r="H90" i="14"/>
  <c r="I89" i="14"/>
  <c r="H89" i="14"/>
  <c r="I88" i="14"/>
  <c r="H88" i="14"/>
  <c r="I87" i="14"/>
  <c r="H87" i="14"/>
  <c r="I86" i="14"/>
  <c r="H86" i="14"/>
  <c r="I85" i="14"/>
  <c r="H85" i="14"/>
  <c r="I84" i="14"/>
  <c r="H84" i="14"/>
  <c r="I83" i="14"/>
  <c r="H83" i="14"/>
  <c r="I82" i="14"/>
  <c r="H82" i="14"/>
  <c r="I81" i="14"/>
  <c r="H81" i="14"/>
  <c r="I80" i="14"/>
  <c r="H80" i="14"/>
  <c r="I79" i="14"/>
  <c r="H79" i="14"/>
  <c r="I78" i="14"/>
  <c r="H78" i="14"/>
  <c r="I77" i="14"/>
  <c r="H77" i="14"/>
  <c r="I76" i="14"/>
  <c r="H76" i="14"/>
  <c r="I75" i="14"/>
  <c r="H75" i="14"/>
  <c r="I73" i="14"/>
  <c r="H73" i="14"/>
  <c r="I72" i="14"/>
  <c r="H72" i="14"/>
  <c r="I71" i="14"/>
  <c r="H71" i="14"/>
  <c r="I70" i="14"/>
  <c r="H70" i="14"/>
  <c r="I69" i="14"/>
  <c r="H69" i="14"/>
  <c r="I68" i="14"/>
  <c r="H68" i="14"/>
  <c r="I67" i="14"/>
  <c r="I66" i="14"/>
  <c r="H66" i="14"/>
  <c r="I65" i="14"/>
  <c r="H65" i="14"/>
  <c r="I64" i="14"/>
  <c r="H64" i="14"/>
  <c r="I63" i="14"/>
  <c r="H63" i="14"/>
  <c r="I62" i="14"/>
  <c r="H62" i="14"/>
  <c r="I61" i="14"/>
  <c r="H61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54" i="14"/>
  <c r="I53" i="14"/>
  <c r="H53" i="14"/>
  <c r="I52" i="14"/>
  <c r="H52" i="14"/>
  <c r="I51" i="14"/>
  <c r="H51" i="14"/>
  <c r="I50" i="14"/>
  <c r="H50" i="14"/>
  <c r="I49" i="14"/>
  <c r="H49" i="14"/>
  <c r="I48" i="14"/>
  <c r="H48" i="14"/>
  <c r="I47" i="14"/>
  <c r="H47" i="14"/>
  <c r="I46" i="14"/>
  <c r="H46" i="14"/>
  <c r="I45" i="14"/>
  <c r="H45" i="14"/>
  <c r="I44" i="14"/>
  <c r="H44" i="14"/>
  <c r="I43" i="14"/>
  <c r="H43" i="14"/>
  <c r="I42" i="14"/>
  <c r="H42" i="14"/>
  <c r="I39" i="14"/>
  <c r="H39" i="14"/>
  <c r="I38" i="14"/>
  <c r="H38" i="14"/>
  <c r="I37" i="14"/>
  <c r="H37" i="14"/>
  <c r="H36" i="14"/>
  <c r="I35" i="14"/>
  <c r="H35" i="14"/>
  <c r="I34" i="14"/>
  <c r="H34" i="14"/>
  <c r="I33" i="14"/>
  <c r="H33" i="14"/>
  <c r="I32" i="14"/>
  <c r="I31" i="14"/>
  <c r="H31" i="14"/>
  <c r="I30" i="14"/>
  <c r="H30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20" i="14"/>
  <c r="H20" i="14"/>
  <c r="I19" i="14"/>
  <c r="H19" i="14"/>
  <c r="I18" i="14"/>
  <c r="H18" i="14"/>
  <c r="I17" i="14"/>
  <c r="H17" i="14"/>
  <c r="I16" i="14"/>
  <c r="H16" i="14"/>
  <c r="I15" i="14"/>
  <c r="H15" i="14"/>
  <c r="I14" i="14"/>
  <c r="H14" i="14"/>
  <c r="I13" i="14"/>
  <c r="H13" i="14"/>
  <c r="I12" i="14"/>
  <c r="H12" i="14"/>
  <c r="I11" i="14"/>
  <c r="H11" i="14"/>
  <c r="L32" i="7" l="1"/>
  <c r="L7" i="7"/>
  <c r="L8" i="7" s="1"/>
  <c r="L12" i="7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L9" i="7" l="1"/>
  <c r="L13" i="7" s="1"/>
  <c r="L14" i="7" l="1"/>
  <c r="L16" i="7" s="1"/>
  <c r="L18" i="7" s="1"/>
  <c r="L23" i="7" s="1"/>
  <c r="I30" i="7" s="1"/>
  <c r="I37" i="7" s="1"/>
</calcChain>
</file>

<file path=xl/sharedStrings.xml><?xml version="1.0" encoding="utf-8"?>
<sst xmlns="http://schemas.openxmlformats.org/spreadsheetml/2006/main" count="178" uniqueCount="138">
  <si>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</si>
  <si>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</si>
  <si>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</si>
  <si>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</si>
  <si>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</si>
  <si>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</si>
  <si>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</si>
  <si>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</si>
  <si>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</si>
  <si>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</si>
  <si>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</si>
  <si>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</si>
  <si>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</si>
  <si>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</si>
  <si>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</si>
  <si>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</si>
  <si>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</si>
  <si>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</si>
  <si>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</si>
  <si>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</si>
  <si>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</si>
  <si>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</si>
  <si>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</si>
  <si>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</si>
  <si>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</si>
  <si>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</si>
  <si>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</si>
  <si>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</si>
  <si>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</si>
  <si>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</si>
  <si>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</si>
  <si>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</si>
  <si>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</si>
  <si>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</si>
  <si>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</si>
  <si>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</si>
  <si>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</si>
  <si>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</si>
  <si>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</si>
  <si>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</si>
  <si>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</si>
  <si>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</si>
  <si>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</si>
  <si>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</si>
  <si>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</si>
  <si>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</si>
  <si>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</si>
  <si>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</si>
  <si>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</si>
  <si>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</si>
  <si>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</si>
  <si>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</si>
  <si>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</si>
  <si>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</si>
  <si>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</si>
  <si>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</si>
  <si>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</si>
  <si>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</si>
  <si>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</si>
  <si>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</si>
  <si>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</si>
  <si>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</si>
  <si>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</si>
  <si>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</si>
  <si>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</si>
  <si>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</si>
  <si>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</si>
  <si>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</si>
  <si>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</si>
  <si>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</si>
  <si>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</si>
  <si>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</si>
  <si>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</si>
  <si>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</si>
  <si>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</si>
  <si>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</si>
  <si>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</si>
  <si>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</si>
  <si>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</si>
  <si>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</si>
  <si>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</si>
  <si>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</si>
  <si>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</si>
  <si>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</si>
  <si>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</si>
  <si>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</si>
  <si>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</si>
  <si>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</si>
  <si>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</si>
  <si>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</si>
  <si>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</si>
  <si>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</si>
  <si>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</si>
  <si>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</si>
  <si>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</si>
  <si>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</si>
  <si>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</si>
  <si>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</si>
  <si>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</si>
  <si>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</si>
  <si>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</si>
  <si>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</si>
  <si>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</si>
  <si>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</si>
  <si>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</si>
  <si>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</si>
  <si>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</si>
  <si>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</si>
  <si>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</si>
  <si>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</si>
  <si>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</si>
  <si>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</si>
  <si>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</si>
  <si>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</si>
  <si>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</si>
  <si>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</si>
  <si>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</si>
  <si>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</si>
  <si>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</si>
  <si>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</si>
  <si>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</si>
  <si>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</si>
  <si>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LP NAG Capacity Increase</t>
  </si>
  <si>
    <t>AGG Improvement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</si>
  <si>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</si>
  <si>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</si>
  <si>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</si>
  <si>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</si>
  <si>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</si>
  <si>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</si>
  <si>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</si>
  <si>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</si>
  <si>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NOV</t>
  </si>
  <si>
    <t>Smart Connect</t>
  </si>
  <si>
    <t>Sum of November Actual</t>
  </si>
  <si>
    <t xml:space="preserve">Sum of November Plan </t>
  </si>
  <si>
    <t>KOCR039T</t>
  </si>
  <si>
    <t>KOCR040T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</si>
</sst>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41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112" borderId="0" xfId="8556" applyNumberFormat="1" applyFill="1"/>
    <xf numFmtId="49" fontId="115" fillId="113" borderId="49" xfId="0" applyNumberFormat="1" applyFont="1" applyFill="1" applyBorder="1" applyAlignment="1">
      <alignment horizontal="left" vertical="center"/>
    </xf>
    <xf numFmtId="4" fontId="115" fillId="113" borderId="49" xfId="0" applyNumberFormat="1" applyFont="1" applyFill="1" applyBorder="1" applyAlignment="1">
      <alignment horizontal="right" vertical="center"/>
    </xf>
    <xf numFmtId="4" fontId="115" fillId="0" borderId="0" xfId="8556" applyNumberFormat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1A2F5693-0D72-492F-BE78-51B10972E5A4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99B3D-ECE4-48D0-9774-9EA632D67218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zoomScale="85" zoomScaleNormal="85" workbookViewId="0">
      <selection activeCell="L36" sqref="L36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30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'November Production By Facility'!I36/1000/30/5.8</f>
        <v>28.334500987625326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850035.02962875972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6705076.3137116563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-469355.341959816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-3566746.984322276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2668973.9874295639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-800692.19622886914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1868281.7912006946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5435028.7755229706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1630508.6326568911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1630508.6326568911</v>
      </c>
    </row>
    <row r="31" spans="1:17">
      <c r="I31" s="27"/>
      <c r="J31" s="27"/>
      <c r="L31" s="27"/>
    </row>
    <row r="32" spans="1:17">
      <c r="I32" s="27"/>
      <c r="L32" s="27">
        <f>L6*5.8-50</f>
        <v>114.34010572822689</v>
      </c>
    </row>
    <row r="33" spans="1:9">
      <c r="A33" t="s">
        <v>122</v>
      </c>
      <c r="I33" s="27">
        <v>496077.5172413793</v>
      </c>
    </row>
    <row r="34" spans="1:9">
      <c r="I34" s="27"/>
    </row>
    <row r="35" spans="1:9">
      <c r="A35" t="s">
        <v>133</v>
      </c>
      <c r="I35" s="27">
        <v>0</v>
      </c>
    </row>
    <row r="37" spans="1:9" ht="14.1" customHeight="1">
      <c r="A37" t="s">
        <v>123</v>
      </c>
      <c r="I37" s="27">
        <f>I30-I33-I35</f>
        <v>1134431.1154155119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AF898-C3BC-4814-BE2A-83C77C498B4F}">
  <dimension ref="A3:M100"/>
  <sheetViews>
    <sheetView topLeftCell="A10" workbookViewId="0">
      <selection activeCell="I37" sqref="I37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2" width="9.140625" style="32"/>
    <col min="13" max="13" width="10.140625" style="32" bestFit="1" customWidth="1"/>
    <col min="14" max="16384" width="9.140625" style="32"/>
  </cols>
  <sheetData>
    <row r="3" spans="1:9">
      <c r="B3" s="33" t="s">
        <v>35</v>
      </c>
    </row>
    <row r="4" spans="1:9">
      <c r="B4" s="33" t="s">
        <v>124</v>
      </c>
      <c r="D4" s="33" t="s">
        <v>125</v>
      </c>
      <c r="F4" s="33" t="s">
        <v>126</v>
      </c>
    </row>
    <row r="5" spans="1:9">
      <c r="A5" s="32" t="s">
        <v>36</v>
      </c>
      <c r="B5" s="33" t="s">
        <v>134</v>
      </c>
      <c r="C5" s="33" t="s">
        <v>135</v>
      </c>
      <c r="D5" s="33" t="s">
        <v>134</v>
      </c>
      <c r="E5" s="33" t="s">
        <v>135</v>
      </c>
      <c r="F5" s="33" t="s">
        <v>134</v>
      </c>
      <c r="G5" s="33" t="s">
        <v>135</v>
      </c>
    </row>
    <row r="6" spans="1:9">
      <c r="A6" s="34" t="s">
        <v>132</v>
      </c>
      <c r="F6" s="33">
        <v>58679.353618323687</v>
      </c>
      <c r="G6" s="33">
        <v>0</v>
      </c>
    </row>
    <row r="7" spans="1:9">
      <c r="A7" s="35" t="s">
        <v>132</v>
      </c>
      <c r="F7" s="33">
        <v>58679.353618323687</v>
      </c>
      <c r="G7" s="33">
        <v>0</v>
      </c>
    </row>
    <row r="8" spans="1:9">
      <c r="A8" s="36" t="s">
        <v>132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13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13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13">
      <c r="A35" s="36" t="s">
        <v>63</v>
      </c>
      <c r="F35" s="33">
        <v>275164.1531734271</v>
      </c>
      <c r="G35" s="33">
        <v>107010.60000000012</v>
      </c>
      <c r="H35" s="37">
        <f t="shared" si="0"/>
        <v>168153.55317342698</v>
      </c>
      <c r="I35" s="33">
        <f t="shared" si="1"/>
        <v>0</v>
      </c>
      <c r="L35" s="38" t="s">
        <v>136</v>
      </c>
      <c r="M35" s="39">
        <v>204423.46262027687</v>
      </c>
    </row>
    <row r="36" spans="1:13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7">
        <f>D36-E36-M37</f>
        <v>4930203.171846807</v>
      </c>
      <c r="L36" s="38" t="s">
        <v>137</v>
      </c>
      <c r="M36" s="39">
        <v>397190.72479258868</v>
      </c>
    </row>
    <row r="37" spans="1:13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  <c r="M37" s="40">
        <f>SUM(M35:M36)</f>
        <v>601614.18741286558</v>
      </c>
    </row>
    <row r="38" spans="1:13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13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13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</row>
    <row r="41" spans="1:13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</row>
    <row r="42" spans="1:13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13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13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13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13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13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13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H67" s="33"/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127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131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  <c r="H99" s="33"/>
      <c r="I99" s="33"/>
    </row>
    <row r="100" spans="1:9">
      <c r="H100" s="33"/>
      <c r="I100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2018-12-20T09:13:44Z</dcterms:modified>
</cp:coreProperties>
</file>