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lohor.Abah\Desktop\MTCE\kanwai\Kenneth\TJ\Cadence\"/>
    </mc:Choice>
  </mc:AlternateContent>
  <bookViews>
    <workbookView xWindow="240" yWindow="75" windowWidth="20115" windowHeight="7995"/>
  </bookViews>
  <sheets>
    <sheet name="Sheet1" sheetId="1" r:id="rId1"/>
    <sheet name="Next Week" sheetId="2" r:id="rId2"/>
    <sheet name="Sheet3" sheetId="3" r:id="rId3"/>
  </sheets>
  <definedNames>
    <definedName name="_xlnm._FilterDatabase" localSheetId="0" hidden="1">Sheet1!$B$1:$H$1</definedName>
    <definedName name="_xlnm.Print_Area" localSheetId="0">Sheet1!$B$1:$H$84</definedName>
  </definedNames>
  <calcPr calcId="171027"/>
</workbook>
</file>

<file path=xl/calcChain.xml><?xml version="1.0" encoding="utf-8"?>
<calcChain xmlns="http://schemas.openxmlformats.org/spreadsheetml/2006/main">
  <c r="E74" i="1" l="1"/>
  <c r="F74" i="1" s="1"/>
  <c r="E73" i="1"/>
  <c r="F73" i="1" s="1"/>
  <c r="E72" i="1"/>
  <c r="F72" i="1" s="1"/>
  <c r="E71" i="1"/>
  <c r="F71" i="1" s="1"/>
  <c r="E70" i="1"/>
  <c r="F70" i="1" s="1"/>
  <c r="E69" i="1"/>
  <c r="F69" i="1" s="1"/>
  <c r="E68" i="1"/>
  <c r="F68" i="1" s="1"/>
  <c r="E8" i="2"/>
  <c r="F8" i="2" s="1"/>
  <c r="E7" i="2"/>
  <c r="F7" i="2" s="1"/>
  <c r="E6" i="2"/>
  <c r="F6" i="2" s="1"/>
  <c r="E5" i="2"/>
  <c r="F5" i="2" s="1"/>
  <c r="E4" i="2"/>
  <c r="F4" i="2" s="1"/>
  <c r="E3" i="2"/>
  <c r="F3" i="2" s="1"/>
  <c r="E2" i="2"/>
  <c r="F2" i="2" s="1"/>
</calcChain>
</file>

<file path=xl/sharedStrings.xml><?xml version="1.0" encoding="utf-8"?>
<sst xmlns="http://schemas.openxmlformats.org/spreadsheetml/2006/main" count="147" uniqueCount="84">
  <si>
    <t>Complete Soku GC Installation</t>
  </si>
  <si>
    <t>Assessment of GC installations</t>
  </si>
  <si>
    <t>Close Hardware gaps in GC installations</t>
  </si>
  <si>
    <t>Improve FLM Check sheets &amp; Implement</t>
  </si>
  <si>
    <t>Renew contract for GC support</t>
  </si>
  <si>
    <t>Lead time</t>
  </si>
  <si>
    <t>Solomon / Alabuja</t>
  </si>
  <si>
    <t>Arash</t>
  </si>
  <si>
    <t xml:space="preserve">Solomon </t>
  </si>
  <si>
    <t>Raise MoC for installation (confirm requirement)</t>
  </si>
  <si>
    <t>Alabuja / Chimuanya/Yisa</t>
  </si>
  <si>
    <t>New GCs on site</t>
  </si>
  <si>
    <t xml:space="preserve">Wekker Probes </t>
  </si>
  <si>
    <t>Installation</t>
  </si>
  <si>
    <t>Commissioning</t>
  </si>
  <si>
    <t>Training &amp; Handover</t>
  </si>
  <si>
    <t>Hand Holding (FLM)</t>
  </si>
  <si>
    <t>Hand Holding (4 Calibrations)</t>
  </si>
  <si>
    <t>Develop Calibration / Validation Procedure</t>
  </si>
  <si>
    <t>Update As-built</t>
  </si>
  <si>
    <t>Share PIP for the GCs</t>
  </si>
  <si>
    <t>Soku</t>
  </si>
  <si>
    <t>Gbaran</t>
  </si>
  <si>
    <t>EA</t>
  </si>
  <si>
    <t>BNAG</t>
  </si>
  <si>
    <t>Produce GC assessment report</t>
  </si>
  <si>
    <t xml:space="preserve">Spares Assessment </t>
  </si>
  <si>
    <t>Assessment of contract support</t>
  </si>
  <si>
    <t>Produce GC Installations gap report</t>
  </si>
  <si>
    <t>Place order for required spares</t>
  </si>
  <si>
    <t>Correct hardware gaps</t>
  </si>
  <si>
    <t>Code material in SAP</t>
  </si>
  <si>
    <t>Order to stock</t>
  </si>
  <si>
    <t>Procure consumables</t>
  </si>
  <si>
    <t>Review existing Checksheet based on new installation</t>
  </si>
  <si>
    <t>Coduct training</t>
  </si>
  <si>
    <t xml:space="preserve">Review GC Mtc &amp; Validation procedures </t>
  </si>
  <si>
    <t>Make existing procedures site specific</t>
  </si>
  <si>
    <t>Train operators</t>
  </si>
  <si>
    <t>Raise Part A</t>
  </si>
  <si>
    <t>Award Contract</t>
  </si>
  <si>
    <t>Start Date</t>
  </si>
  <si>
    <t>End Date</t>
  </si>
  <si>
    <t>Action Party</t>
  </si>
  <si>
    <t>Activity</t>
  </si>
  <si>
    <t>Activity Category</t>
  </si>
  <si>
    <t>Confirm Availability of Carrier Gas at Soku</t>
  </si>
  <si>
    <t>Confirm Availibility of Calibration Gas in Soku</t>
  </si>
  <si>
    <t>Contact Okoloma /Gbaran for Calibration Gas if not available at Soku (Plan B)</t>
  </si>
  <si>
    <t xml:space="preserve">Order New Calibration Gas Soku </t>
  </si>
  <si>
    <t>Phase 1</t>
  </si>
  <si>
    <t>Complete cadence tracking sheet &amp; set up project in WAVE</t>
  </si>
  <si>
    <t xml:space="preserve">Follow up on materials on order for Soku GC installation. </t>
  </si>
  <si>
    <t>Set up team for GC installations assessment across NLNG Supply facilities</t>
  </si>
  <si>
    <t>Develop GC assessment template based on Position Improvement Plan by CMD</t>
  </si>
  <si>
    <t>Comments</t>
  </si>
  <si>
    <t>Last Week</t>
  </si>
  <si>
    <t>Status</t>
  </si>
  <si>
    <t>Lessons Learnt</t>
  </si>
  <si>
    <t>Project Plan developed. Project not loaded in WAVE</t>
  </si>
  <si>
    <t>GC in country with contractor, awaiting OEM documentation before delivery SPDC
Weeker Probe delivery confirmed for 12th May</t>
  </si>
  <si>
    <t>Decision taken to use Metering Techs in asset to conduct assessment</t>
  </si>
  <si>
    <t>Not required according to CMD: GC assessment report produced for each asset adequate</t>
  </si>
  <si>
    <t>Next Week</t>
  </si>
  <si>
    <t>Share PIP for the GCs with team</t>
  </si>
  <si>
    <t>Attend WAVE training &amp; load project in WAVE</t>
  </si>
  <si>
    <t>Help Required</t>
  </si>
  <si>
    <t>Consult Subject Matter Expert</t>
  </si>
  <si>
    <t xml:space="preserve">Consult Subject Matter Expert </t>
  </si>
  <si>
    <t>Set Up Project</t>
  </si>
  <si>
    <t>Difficulty tieing vendors down to a delivery date</t>
  </si>
  <si>
    <t xml:space="preserve">3 bottles available in PH. To be shipped with GC to Soku </t>
  </si>
  <si>
    <t>Carrier Gas available on site</t>
  </si>
  <si>
    <t>not required</t>
  </si>
  <si>
    <t>Enquiry made to vendor</t>
  </si>
  <si>
    <t>request made to asset to raise MoC</t>
  </si>
  <si>
    <t>on course for delivery by 12th</t>
  </si>
  <si>
    <t>Issue PO for Welker probe</t>
  </si>
  <si>
    <t>Issue PO for to AOS Orwellfor Lagging</t>
  </si>
  <si>
    <t>Arrange for emergency barge movement to Soku to deliver GC (if required)</t>
  </si>
  <si>
    <t>Book AOS Orwell FSR to field</t>
  </si>
  <si>
    <t>Restore Soku GC Installation</t>
  </si>
  <si>
    <t>Mobilize contract to site for installation</t>
  </si>
  <si>
    <t>19/05/2017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</si>
</sst>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"/>
  </numFmts>
  <fonts count="7" x14ac:knownFonts="1"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name val="Futura Medium"/>
    </font>
    <font>
      <i/>
      <sz val="10"/>
      <name val="Futura Medium"/>
    </font>
    <font>
      <b/>
      <sz val="11"/>
      <color theme="1"/>
      <name val="Calibri"/>
      <family val="2"/>
      <scheme val="minor"/>
    </font>
    <font>
      <b/>
      <sz val="12"/>
      <color theme="0" tint="-4.9989318521683403E-2"/>
      <name val="Calibri"/>
      <family val="2"/>
      <scheme val="minor"/>
    </font>
    <font>
      <sz val="10"/>
      <color theme="1"/>
      <name val="Futura Medium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2" fillId="2" borderId="1" xfId="0" applyFont="1" applyFill="1" applyBorder="1" applyAlignment="1">
      <alignment horizontal="left" vertical="center" wrapText="1" readingOrder="1"/>
    </xf>
    <xf numFmtId="0" fontId="3" fillId="2" borderId="1" xfId="0" applyFont="1" applyFill="1" applyBorder="1" applyAlignment="1">
      <alignment horizontal="left" vertical="center" wrapText="1" indent="1" readingOrder="1"/>
    </xf>
    <xf numFmtId="0" fontId="1" fillId="2" borderId="0" xfId="0" applyFont="1" applyFill="1" applyBorder="1"/>
    <xf numFmtId="0" fontId="0" fillId="0" borderId="0" xfId="0" applyBorder="1"/>
    <xf numFmtId="0" fontId="0" fillId="0" borderId="1" xfId="0" applyBorder="1"/>
    <xf numFmtId="0" fontId="4" fillId="0" borderId="0" xfId="0" applyFont="1" applyBorder="1"/>
    <xf numFmtId="0" fontId="5" fillId="3" borderId="1" xfId="0" applyFont="1" applyFill="1" applyBorder="1"/>
    <xf numFmtId="164" fontId="5" fillId="3" borderId="1" xfId="0" applyNumberFormat="1" applyFont="1" applyFill="1" applyBorder="1"/>
    <xf numFmtId="164" fontId="2" fillId="2" borderId="1" xfId="0" applyNumberFormat="1" applyFont="1" applyFill="1" applyBorder="1" applyAlignment="1">
      <alignment horizontal="left" vertical="center" wrapText="1" readingOrder="1"/>
    </xf>
    <xf numFmtId="164" fontId="1" fillId="2" borderId="0" xfId="0" applyNumberFormat="1" applyFont="1" applyFill="1" applyBorder="1"/>
    <xf numFmtId="0" fontId="0" fillId="0" borderId="0" xfId="0" applyFill="1" applyBorder="1"/>
    <xf numFmtId="0" fontId="0" fillId="0" borderId="1" xfId="0" applyBorder="1" applyAlignment="1">
      <alignment vertical="center" wrapText="1"/>
    </xf>
    <xf numFmtId="0" fontId="0" fillId="0" borderId="3" xfId="0" applyBorder="1"/>
    <xf numFmtId="0" fontId="0" fillId="0" borderId="5" xfId="0" applyBorder="1"/>
    <xf numFmtId="0" fontId="2" fillId="2" borderId="1" xfId="0" applyFont="1" applyFill="1" applyBorder="1" applyAlignment="1">
      <alignment horizontal="left" vertical="top" wrapText="1" readingOrder="1"/>
    </xf>
    <xf numFmtId="0" fontId="0" fillId="0" borderId="7" xfId="0" applyBorder="1"/>
    <xf numFmtId="0" fontId="5" fillId="3" borderId="4" xfId="0" applyFont="1" applyFill="1" applyBorder="1"/>
    <xf numFmtId="164" fontId="5" fillId="3" borderId="4" xfId="0" applyNumberFormat="1" applyFont="1" applyFill="1" applyBorder="1"/>
    <xf numFmtId="0" fontId="6" fillId="0" borderId="3" xfId="0" applyFont="1" applyBorder="1" applyAlignment="1">
      <alignment vertical="center" wrapText="1"/>
    </xf>
    <xf numFmtId="0" fontId="6" fillId="0" borderId="2" xfId="0" applyFont="1" applyBorder="1" applyAlignment="1">
      <alignment vertical="center" wrapText="1"/>
    </xf>
    <xf numFmtId="0" fontId="6" fillId="0" borderId="1" xfId="0" applyFont="1" applyBorder="1" applyAlignment="1">
      <alignment vertical="top" wrapText="1"/>
    </xf>
    <xf numFmtId="0" fontId="6" fillId="0" borderId="1" xfId="0" applyFont="1" applyBorder="1" applyAlignment="1">
      <alignment wrapText="1"/>
    </xf>
    <xf numFmtId="0" fontId="0" fillId="0" borderId="0" xfId="0" applyBorder="1" applyAlignment="1">
      <alignment wrapText="1"/>
    </xf>
    <xf numFmtId="0" fontId="5" fillId="3" borderId="1" xfId="0" applyFont="1" applyFill="1" applyBorder="1" applyAlignment="1">
      <alignment horizontal="center"/>
    </xf>
    <xf numFmtId="164" fontId="2" fillId="2" borderId="1" xfId="0" applyNumberFormat="1" applyFont="1" applyFill="1" applyBorder="1" applyAlignment="1">
      <alignment horizontal="left" vertical="top" wrapText="1" readingOrder="1"/>
    </xf>
    <xf numFmtId="164" fontId="2" fillId="2" borderId="8" xfId="0" applyNumberFormat="1" applyFont="1" applyFill="1" applyBorder="1" applyAlignment="1">
      <alignment horizontal="left" vertical="top"/>
    </xf>
    <xf numFmtId="164" fontId="2" fillId="2" borderId="9" xfId="0" applyNumberFormat="1" applyFont="1" applyFill="1" applyBorder="1" applyAlignment="1">
      <alignment horizontal="left" vertical="top"/>
    </xf>
    <xf numFmtId="164" fontId="2" fillId="2" borderId="6" xfId="0" applyNumberFormat="1" applyFont="1" applyFill="1" applyBorder="1" applyAlignment="1">
      <alignment horizontal="left" vertical="top"/>
    </xf>
    <xf numFmtId="0" fontId="0" fillId="0" borderId="8" xfId="0" applyBorder="1" applyAlignment="1">
      <alignment horizontal="center"/>
    </xf>
    <xf numFmtId="0" fontId="0" fillId="0" borderId="6" xfId="0" applyBorder="1" applyAlignment="1">
      <alignment horizontal="center"/>
    </xf>
    <xf numFmtId="0" fontId="2" fillId="2" borderId="2" xfId="0" applyFont="1" applyFill="1" applyBorder="1" applyAlignment="1">
      <alignment horizontal="left" vertical="top" wrapText="1" readingOrder="1"/>
    </xf>
    <xf numFmtId="0" fontId="2" fillId="2" borderId="3" xfId="0" applyFont="1" applyFill="1" applyBorder="1" applyAlignment="1">
      <alignment horizontal="left" vertical="top" wrapText="1" readingOrder="1"/>
    </xf>
    <xf numFmtId="0" fontId="2" fillId="2" borderId="4" xfId="0" applyFont="1" applyFill="1" applyBorder="1" applyAlignment="1">
      <alignment horizontal="left" vertical="top" wrapText="1" readingOrder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3"/>
  <sheetViews>
    <sheetView tabSelected="1" topLeftCell="B5" zoomScaleNormal="100" workbookViewId="0">
      <selection activeCell="C31" sqref="C31:C32"/>
    </sheetView>
  </sheetViews>
  <sheetFormatPr defaultRowHeight="15" x14ac:dyDescent="0.25"/>
  <cols>
    <col min="1" max="1" width="18.140625" style="4" hidden="1" customWidth="1"/>
    <col min="2" max="2" width="42.140625" style="4" customWidth="1"/>
    <col min="3" max="3" width="41" style="3" customWidth="1"/>
    <col min="4" max="4" width="15.42578125" style="10" customWidth="1"/>
    <col min="5" max="5" width="13.7109375" style="10" customWidth="1"/>
    <col min="6" max="6" width="13.5703125" style="4" hidden="1" customWidth="1"/>
    <col min="7" max="7" width="27" style="4" hidden="1" customWidth="1"/>
    <col min="8" max="8" width="42.5703125" style="4" customWidth="1"/>
    <col min="9" max="16384" width="9.140625" style="4"/>
  </cols>
  <sheetData>
    <row r="1" spans="2:8" s="6" customFormat="1" ht="15.75" x14ac:dyDescent="0.25">
      <c r="B1" s="7" t="s">
        <v>45</v>
      </c>
      <c r="C1" s="7" t="s">
        <v>44</v>
      </c>
      <c r="D1" s="8" t="s">
        <v>41</v>
      </c>
      <c r="E1" s="8" t="s">
        <v>42</v>
      </c>
      <c r="F1" s="7" t="s">
        <v>5</v>
      </c>
      <c r="G1" s="7" t="s">
        <v>43</v>
      </c>
      <c r="H1" s="8" t="s">
        <v>55</v>
      </c>
    </row>
    <row r="2" spans="2:8" x14ac:dyDescent="0.25">
      <c r="B2" s="19" t="s">
        <v>1</v>
      </c>
      <c r="C2" s="1"/>
      <c r="D2" s="9">
        <v>42865</v>
      </c>
      <c r="E2" s="9">
        <v>42921</v>
      </c>
      <c r="F2" s="14"/>
      <c r="G2" s="13"/>
    </row>
    <row r="3" spans="2:8" ht="25.5" x14ac:dyDescent="0.25">
      <c r="B3" s="19"/>
      <c r="C3" s="1" t="s">
        <v>79</v>
      </c>
      <c r="D3" s="9"/>
      <c r="E3" s="9">
        <v>42865</v>
      </c>
      <c r="F3" s="14"/>
      <c r="G3" s="13"/>
    </row>
    <row r="4" spans="2:8" x14ac:dyDescent="0.25">
      <c r="B4" s="19"/>
      <c r="C4" s="1" t="s">
        <v>80</v>
      </c>
      <c r="D4" s="9"/>
      <c r="E4" s="9">
        <v>42870</v>
      </c>
      <c r="F4" s="14"/>
      <c r="G4" s="13"/>
    </row>
    <row r="5" spans="2:8" x14ac:dyDescent="0.25">
      <c r="B5" s="19"/>
      <c r="C5" s="1" t="s">
        <v>77</v>
      </c>
      <c r="D5" s="9"/>
      <c r="E5" s="9">
        <v>42865</v>
      </c>
      <c r="F5" s="14"/>
      <c r="G5" s="13"/>
    </row>
    <row r="6" spans="2:8" x14ac:dyDescent="0.25">
      <c r="B6" s="19"/>
      <c r="C6" s="1" t="s">
        <v>78</v>
      </c>
      <c r="D6" s="9"/>
      <c r="E6" s="9">
        <v>42865</v>
      </c>
      <c r="F6" s="14"/>
      <c r="G6" s="13"/>
    </row>
    <row r="7" spans="2:8" x14ac:dyDescent="0.25">
      <c r="B7" s="19"/>
      <c r="C7" s="1" t="s">
        <v>20</v>
      </c>
      <c r="D7" s="9"/>
      <c r="E7" s="9">
        <v>42879</v>
      </c>
      <c r="F7" s="14"/>
      <c r="G7" s="13"/>
    </row>
    <row r="8" spans="2:8" x14ac:dyDescent="0.25">
      <c r="B8" s="19"/>
      <c r="C8" s="1" t="s">
        <v>25</v>
      </c>
      <c r="D8" s="9"/>
      <c r="E8" s="9">
        <v>42893</v>
      </c>
      <c r="F8" s="14"/>
      <c r="G8" s="13"/>
    </row>
    <row r="9" spans="2:8" x14ac:dyDescent="0.25">
      <c r="B9" s="19"/>
      <c r="C9" s="2" t="s">
        <v>21</v>
      </c>
      <c r="D9" s="9"/>
      <c r="E9" s="9">
        <v>42893</v>
      </c>
      <c r="F9" s="14"/>
      <c r="G9" s="13"/>
    </row>
    <row r="10" spans="2:8" x14ac:dyDescent="0.25">
      <c r="B10" s="19"/>
      <c r="C10" s="2" t="s">
        <v>22</v>
      </c>
      <c r="D10" s="9"/>
      <c r="E10" s="9">
        <v>42893</v>
      </c>
      <c r="F10" s="14"/>
      <c r="G10" s="13"/>
    </row>
    <row r="11" spans="2:8" x14ac:dyDescent="0.25">
      <c r="B11" s="19"/>
      <c r="C11" s="2" t="s">
        <v>23</v>
      </c>
      <c r="D11" s="9"/>
      <c r="E11" s="9">
        <v>42893</v>
      </c>
      <c r="F11" s="14"/>
      <c r="G11" s="13"/>
    </row>
    <row r="12" spans="2:8" x14ac:dyDescent="0.25">
      <c r="B12" s="19"/>
      <c r="C12" s="2" t="s">
        <v>24</v>
      </c>
      <c r="D12" s="9"/>
      <c r="E12" s="9">
        <v>42893</v>
      </c>
      <c r="F12" s="14"/>
      <c r="G12" s="13"/>
    </row>
    <row r="13" spans="2:8" x14ac:dyDescent="0.25">
      <c r="B13" s="20"/>
      <c r="C13" s="1" t="s">
        <v>26</v>
      </c>
      <c r="D13" s="9"/>
      <c r="E13" s="9">
        <v>42914</v>
      </c>
      <c r="F13" s="14"/>
      <c r="G13" s="13"/>
    </row>
    <row r="14" spans="2:8" x14ac:dyDescent="0.25">
      <c r="B14" s="20"/>
      <c r="C14" s="1" t="s">
        <v>27</v>
      </c>
      <c r="D14" s="9"/>
      <c r="E14" s="9">
        <v>42914</v>
      </c>
      <c r="F14" s="14"/>
      <c r="G14" s="13"/>
    </row>
    <row r="15" spans="2:8" x14ac:dyDescent="0.25">
      <c r="B15" s="20"/>
      <c r="C15" s="1" t="s">
        <v>28</v>
      </c>
      <c r="D15" s="9"/>
      <c r="E15" s="9">
        <v>42921</v>
      </c>
      <c r="F15" s="14"/>
      <c r="G15" s="13"/>
    </row>
    <row r="16" spans="2:8" x14ac:dyDescent="0.25">
      <c r="B16" s="20"/>
      <c r="C16" s="1"/>
      <c r="D16" s="9"/>
      <c r="E16" s="9"/>
      <c r="F16" s="14"/>
    </row>
    <row r="17" spans="2:6" x14ac:dyDescent="0.25">
      <c r="B17" s="20" t="s">
        <v>2</v>
      </c>
      <c r="C17" s="1"/>
      <c r="D17" s="9">
        <v>42921</v>
      </c>
      <c r="E17" s="9">
        <v>43011</v>
      </c>
      <c r="F17" s="5"/>
    </row>
    <row r="18" spans="2:6" x14ac:dyDescent="0.25">
      <c r="B18" s="20"/>
      <c r="C18" s="1" t="s">
        <v>29</v>
      </c>
      <c r="D18" s="9"/>
      <c r="E18" s="9">
        <v>43011</v>
      </c>
      <c r="F18" s="5"/>
    </row>
    <row r="19" spans="2:6" x14ac:dyDescent="0.25">
      <c r="B19" s="20"/>
      <c r="C19" s="1" t="s">
        <v>30</v>
      </c>
      <c r="D19" s="9"/>
      <c r="E19" s="9">
        <v>42981</v>
      </c>
      <c r="F19" s="5"/>
    </row>
    <row r="20" spans="2:6" x14ac:dyDescent="0.25">
      <c r="B20" s="20"/>
      <c r="C20" s="1" t="s">
        <v>31</v>
      </c>
      <c r="D20" s="9"/>
      <c r="E20" s="9">
        <v>42951</v>
      </c>
      <c r="F20" s="5"/>
    </row>
    <row r="21" spans="2:6" x14ac:dyDescent="0.25">
      <c r="B21" s="20"/>
      <c r="C21" s="1" t="s">
        <v>32</v>
      </c>
      <c r="D21" s="9"/>
      <c r="E21" s="9">
        <v>43002</v>
      </c>
      <c r="F21" s="5"/>
    </row>
    <row r="22" spans="2:6" x14ac:dyDescent="0.25">
      <c r="B22" s="20"/>
      <c r="C22" s="1" t="s">
        <v>33</v>
      </c>
      <c r="D22" s="9"/>
      <c r="E22" s="9">
        <v>43047</v>
      </c>
      <c r="F22" s="5"/>
    </row>
    <row r="23" spans="2:6" x14ac:dyDescent="0.25">
      <c r="B23" s="19"/>
      <c r="C23" s="1"/>
      <c r="D23" s="9"/>
      <c r="E23" s="9"/>
      <c r="F23" s="5"/>
    </row>
    <row r="24" spans="2:6" x14ac:dyDescent="0.25">
      <c r="B24" s="19" t="s">
        <v>81</v>
      </c>
      <c r="C24" s="1"/>
      <c r="D24" s="9">
        <v>42853</v>
      </c>
      <c r="E24" s="9">
        <v>42860</v>
      </c>
      <c r="F24" s="5"/>
    </row>
    <row r="25" spans="2:6" x14ac:dyDescent="0.25">
      <c r="B25" s="19"/>
      <c r="C25" s="1" t="s">
        <v>46</v>
      </c>
      <c r="D25" s="9"/>
      <c r="E25" s="9">
        <v>42860</v>
      </c>
      <c r="F25" s="5"/>
    </row>
    <row r="26" spans="2:6" x14ac:dyDescent="0.25">
      <c r="B26" s="19"/>
      <c r="C26" s="1" t="s">
        <v>47</v>
      </c>
      <c r="D26" s="9"/>
      <c r="E26" s="9">
        <v>42860</v>
      </c>
      <c r="F26" s="5"/>
    </row>
    <row r="27" spans="2:6" ht="25.5" x14ac:dyDescent="0.25">
      <c r="B27" s="19"/>
      <c r="C27" s="1" t="s">
        <v>48</v>
      </c>
      <c r="D27" s="9"/>
      <c r="E27" s="9">
        <v>42860</v>
      </c>
      <c r="F27" s="5"/>
    </row>
    <row r="28" spans="2:6" x14ac:dyDescent="0.25">
      <c r="B28" s="19"/>
      <c r="C28" s="1" t="s">
        <v>9</v>
      </c>
      <c r="D28" s="9"/>
      <c r="E28" s="9">
        <v>42867</v>
      </c>
      <c r="F28" s="5"/>
    </row>
    <row r="29" spans="2:6" x14ac:dyDescent="0.25">
      <c r="B29" s="19"/>
      <c r="C29" s="1" t="s">
        <v>49</v>
      </c>
      <c r="D29" s="9"/>
      <c r="E29" s="9">
        <v>42980</v>
      </c>
      <c r="F29" s="5"/>
    </row>
    <row r="30" spans="2:6" x14ac:dyDescent="0.25">
      <c r="B30" s="19"/>
      <c r="C30" s="1" t="s">
        <v>11</v>
      </c>
      <c r="D30" s="9"/>
      <c r="E30" s="9">
        <v>42870</v>
      </c>
      <c r="F30" s="5"/>
    </row>
    <row r="31" spans="2:6" x14ac:dyDescent="0.25">
      <c r="B31" s="19"/>
      <c r="C31" s="1" t="s">
        <v>12</v>
      </c>
      <c r="D31" s="9"/>
      <c r="E31" s="9">
        <v>42874</v>
      </c>
      <c r="F31" s="5"/>
    </row>
    <row r="32" spans="2:6" x14ac:dyDescent="0.25">
      <c r="B32" s="19"/>
      <c r="C32" s="1" t="s">
        <v>82</v>
      </c>
      <c r="D32" s="9"/>
      <c r="E32" s="9" t="s">
        <v>83</v>
      </c>
      <c r="F32" s="5"/>
    </row>
    <row r="33" spans="2:6" x14ac:dyDescent="0.25">
      <c r="B33" s="19"/>
      <c r="C33" s="1" t="s">
        <v>13</v>
      </c>
      <c r="D33" s="9"/>
      <c r="E33" s="9">
        <v>42884</v>
      </c>
      <c r="F33" s="5"/>
    </row>
    <row r="34" spans="2:6" x14ac:dyDescent="0.25">
      <c r="B34" s="20"/>
      <c r="C34" s="1" t="s">
        <v>14</v>
      </c>
      <c r="D34" s="9"/>
      <c r="E34" s="9">
        <v>42886</v>
      </c>
      <c r="F34" s="5"/>
    </row>
    <row r="35" spans="2:6" x14ac:dyDescent="0.25">
      <c r="B35" s="20"/>
      <c r="C35" s="1" t="s">
        <v>15</v>
      </c>
      <c r="D35" s="9"/>
      <c r="E35" s="9">
        <v>42888</v>
      </c>
      <c r="F35" s="5"/>
    </row>
    <row r="36" spans="2:6" x14ac:dyDescent="0.25">
      <c r="B36" s="20"/>
      <c r="C36" s="1" t="s">
        <v>18</v>
      </c>
      <c r="D36" s="9"/>
      <c r="E36" s="9">
        <v>42902</v>
      </c>
      <c r="F36" s="5"/>
    </row>
    <row r="37" spans="2:6" x14ac:dyDescent="0.25">
      <c r="B37" s="20"/>
      <c r="C37" s="1" t="s">
        <v>16</v>
      </c>
      <c r="D37" s="9"/>
      <c r="E37" s="9">
        <v>42909</v>
      </c>
      <c r="F37" s="5"/>
    </row>
    <row r="38" spans="2:6" x14ac:dyDescent="0.25">
      <c r="B38" s="20"/>
      <c r="C38" s="1" t="s">
        <v>17</v>
      </c>
      <c r="D38" s="9"/>
      <c r="E38" s="9">
        <v>42962</v>
      </c>
      <c r="F38" s="5"/>
    </row>
    <row r="39" spans="2:6" x14ac:dyDescent="0.25">
      <c r="B39" s="20"/>
      <c r="C39" s="1" t="s">
        <v>19</v>
      </c>
      <c r="D39" s="9"/>
      <c r="E39" s="9">
        <v>42992</v>
      </c>
      <c r="F39" s="5"/>
    </row>
    <row r="40" spans="2:6" x14ac:dyDescent="0.25">
      <c r="B40" s="20"/>
      <c r="C40" s="1"/>
      <c r="D40" s="9"/>
      <c r="E40" s="9"/>
      <c r="F40" s="5"/>
    </row>
    <row r="41" spans="2:6" x14ac:dyDescent="0.25">
      <c r="B41" s="20" t="s">
        <v>3</v>
      </c>
      <c r="C41" s="1"/>
      <c r="D41" s="9">
        <v>42879</v>
      </c>
      <c r="E41" s="9">
        <v>42907</v>
      </c>
      <c r="F41" s="5"/>
    </row>
    <row r="42" spans="2:6" ht="25.5" x14ac:dyDescent="0.25">
      <c r="B42" s="20"/>
      <c r="C42" s="1" t="s">
        <v>34</v>
      </c>
      <c r="D42" s="9"/>
      <c r="E42" s="9">
        <v>42907</v>
      </c>
      <c r="F42" s="5"/>
    </row>
    <row r="43" spans="2:6" x14ac:dyDescent="0.25">
      <c r="B43" s="20"/>
      <c r="C43" s="1" t="s">
        <v>35</v>
      </c>
      <c r="D43" s="9"/>
      <c r="E43" s="9">
        <v>42928</v>
      </c>
      <c r="F43" s="5"/>
    </row>
    <row r="44" spans="2:6" x14ac:dyDescent="0.25">
      <c r="B44" s="20"/>
      <c r="C44" s="2" t="s">
        <v>24</v>
      </c>
      <c r="D44" s="9"/>
      <c r="E44" s="9">
        <v>42928</v>
      </c>
      <c r="F44" s="5"/>
    </row>
    <row r="45" spans="2:6" x14ac:dyDescent="0.25">
      <c r="B45" s="20"/>
      <c r="C45" s="2" t="s">
        <v>23</v>
      </c>
      <c r="D45" s="9"/>
      <c r="E45" s="9">
        <v>42928</v>
      </c>
      <c r="F45" s="5"/>
    </row>
    <row r="46" spans="2:6" x14ac:dyDescent="0.25">
      <c r="B46" s="20"/>
      <c r="C46" s="2" t="s">
        <v>22</v>
      </c>
      <c r="D46" s="9"/>
      <c r="E46" s="9">
        <v>42928</v>
      </c>
      <c r="F46" s="5"/>
    </row>
    <row r="47" spans="2:6" x14ac:dyDescent="0.25">
      <c r="B47" s="20"/>
      <c r="C47" s="2"/>
      <c r="D47" s="9"/>
      <c r="E47" s="9"/>
      <c r="F47" s="5"/>
    </row>
    <row r="48" spans="2:6" x14ac:dyDescent="0.25">
      <c r="B48" s="20" t="s">
        <v>4</v>
      </c>
      <c r="C48" s="1" t="s">
        <v>39</v>
      </c>
      <c r="D48" s="9"/>
      <c r="E48" s="9">
        <v>42928</v>
      </c>
      <c r="F48" s="5"/>
    </row>
    <row r="49" spans="2:8" x14ac:dyDescent="0.25">
      <c r="B49" s="20" t="s">
        <v>4</v>
      </c>
      <c r="C49" s="1" t="s">
        <v>40</v>
      </c>
      <c r="D49" s="9"/>
      <c r="E49" s="9">
        <v>42942</v>
      </c>
      <c r="F49" s="5"/>
    </row>
    <row r="50" spans="2:8" x14ac:dyDescent="0.25">
      <c r="B50" s="20"/>
      <c r="C50" s="1"/>
      <c r="D50" s="9"/>
      <c r="E50" s="9"/>
      <c r="F50" s="5"/>
    </row>
    <row r="51" spans="2:8" x14ac:dyDescent="0.25">
      <c r="B51" s="20" t="s">
        <v>36</v>
      </c>
      <c r="C51" s="1"/>
      <c r="D51" s="9">
        <v>42879</v>
      </c>
      <c r="E51" s="9">
        <v>42893</v>
      </c>
      <c r="F51" s="5"/>
    </row>
    <row r="52" spans="2:8" x14ac:dyDescent="0.25">
      <c r="B52" s="20"/>
      <c r="C52" s="1" t="s">
        <v>37</v>
      </c>
      <c r="D52" s="9"/>
      <c r="E52" s="9">
        <v>42893</v>
      </c>
      <c r="F52" s="5"/>
    </row>
    <row r="53" spans="2:8" x14ac:dyDescent="0.25">
      <c r="B53" s="20"/>
      <c r="C53" s="1" t="s">
        <v>38</v>
      </c>
      <c r="D53" s="9"/>
      <c r="E53" s="9">
        <v>42900</v>
      </c>
      <c r="F53" s="5"/>
    </row>
    <row r="54" spans="2:8" x14ac:dyDescent="0.25">
      <c r="B54" s="20"/>
      <c r="C54" s="2" t="s">
        <v>24</v>
      </c>
      <c r="D54" s="9"/>
      <c r="E54" s="9">
        <v>42900</v>
      </c>
      <c r="F54" s="5"/>
    </row>
    <row r="55" spans="2:8" x14ac:dyDescent="0.25">
      <c r="B55" s="20"/>
      <c r="C55" s="2" t="s">
        <v>23</v>
      </c>
      <c r="D55" s="9"/>
      <c r="E55" s="9">
        <v>42900</v>
      </c>
      <c r="F55" s="5"/>
    </row>
    <row r="56" spans="2:8" x14ac:dyDescent="0.25">
      <c r="B56" s="20"/>
      <c r="C56" s="2" t="s">
        <v>22</v>
      </c>
      <c r="D56" s="9"/>
      <c r="E56" s="9">
        <v>42900</v>
      </c>
      <c r="F56" s="5"/>
    </row>
    <row r="57" spans="2:8" x14ac:dyDescent="0.25">
      <c r="B57" s="5"/>
      <c r="C57" s="1"/>
      <c r="D57" s="9"/>
      <c r="E57" s="9"/>
      <c r="F57" s="14"/>
      <c r="G57" s="13"/>
    </row>
    <row r="58" spans="2:8" ht="15.75" x14ac:dyDescent="0.25">
      <c r="B58" s="7" t="s">
        <v>56</v>
      </c>
      <c r="C58" s="1"/>
      <c r="D58" s="9"/>
      <c r="E58" s="9"/>
      <c r="F58" s="14"/>
      <c r="G58" s="13"/>
    </row>
    <row r="59" spans="2:8" ht="15.75" x14ac:dyDescent="0.25">
      <c r="B59" s="7" t="s">
        <v>44</v>
      </c>
      <c r="C59" s="7" t="s">
        <v>57</v>
      </c>
      <c r="D59" s="24" t="s">
        <v>58</v>
      </c>
      <c r="E59" s="24"/>
      <c r="F59" s="24"/>
      <c r="G59" s="24"/>
      <c r="H59" s="24"/>
    </row>
    <row r="60" spans="2:8" ht="25.5" x14ac:dyDescent="0.25">
      <c r="B60" s="21" t="s">
        <v>51</v>
      </c>
      <c r="C60" s="15" t="s">
        <v>59</v>
      </c>
      <c r="D60" s="25"/>
      <c r="E60" s="25"/>
      <c r="F60" s="25"/>
      <c r="G60" s="25"/>
      <c r="H60" s="25"/>
    </row>
    <row r="61" spans="2:8" ht="38.25" x14ac:dyDescent="0.25">
      <c r="B61" s="22" t="s">
        <v>52</v>
      </c>
      <c r="C61" s="15" t="s">
        <v>60</v>
      </c>
      <c r="D61" s="26" t="s">
        <v>70</v>
      </c>
      <c r="E61" s="27"/>
      <c r="F61" s="27"/>
      <c r="G61" s="27"/>
      <c r="H61" s="28"/>
    </row>
    <row r="62" spans="2:8" ht="26.25" x14ac:dyDescent="0.25">
      <c r="B62" s="22" t="s">
        <v>53</v>
      </c>
      <c r="C62" s="15" t="s">
        <v>61</v>
      </c>
      <c r="D62" s="26" t="s">
        <v>68</v>
      </c>
      <c r="E62" s="27"/>
      <c r="F62" s="27"/>
      <c r="G62" s="27"/>
      <c r="H62" s="28"/>
    </row>
    <row r="63" spans="2:8" ht="26.25" x14ac:dyDescent="0.25">
      <c r="B63" s="22" t="s">
        <v>54</v>
      </c>
      <c r="C63" s="15" t="s">
        <v>62</v>
      </c>
      <c r="D63" s="26" t="s">
        <v>67</v>
      </c>
      <c r="E63" s="27"/>
      <c r="F63" s="27"/>
      <c r="G63" s="27"/>
      <c r="H63" s="28"/>
    </row>
    <row r="64" spans="2:8" x14ac:dyDescent="0.25">
      <c r="B64" s="16"/>
      <c r="F64" s="14"/>
      <c r="G64" s="13"/>
    </row>
    <row r="65" spans="1:8" ht="15.75" x14ac:dyDescent="0.25">
      <c r="B65" s="7" t="s">
        <v>63</v>
      </c>
    </row>
    <row r="66" spans="1:8" s="6" customFormat="1" ht="15.75" x14ac:dyDescent="0.25">
      <c r="B66" s="17" t="s">
        <v>45</v>
      </c>
      <c r="C66" s="17" t="s">
        <v>44</v>
      </c>
      <c r="D66" s="18" t="s">
        <v>41</v>
      </c>
      <c r="E66" s="18" t="s">
        <v>42</v>
      </c>
      <c r="F66" s="17" t="s">
        <v>5</v>
      </c>
      <c r="G66" s="17" t="s">
        <v>43</v>
      </c>
    </row>
    <row r="67" spans="1:8" s="6" customFormat="1" ht="15.75" x14ac:dyDescent="0.25">
      <c r="B67" s="15" t="s">
        <v>69</v>
      </c>
      <c r="C67" s="15" t="s">
        <v>65</v>
      </c>
      <c r="D67" s="15"/>
      <c r="E67" s="15"/>
      <c r="F67" s="17"/>
      <c r="G67" s="17"/>
    </row>
    <row r="68" spans="1:8" x14ac:dyDescent="0.25">
      <c r="A68" s="4" t="s">
        <v>50</v>
      </c>
      <c r="B68" s="31" t="s">
        <v>0</v>
      </c>
      <c r="C68" s="15" t="s">
        <v>46</v>
      </c>
      <c r="D68" s="9">
        <v>42853</v>
      </c>
      <c r="E68" s="9">
        <f>D68+7</f>
        <v>42860</v>
      </c>
      <c r="F68" s="5" t="str">
        <f t="shared" ref="F68:F74" si="0">E68-D68&amp;" days"</f>
        <v>7 days</v>
      </c>
      <c r="G68" s="5" t="s">
        <v>6</v>
      </c>
      <c r="H68" s="4" t="s">
        <v>72</v>
      </c>
    </row>
    <row r="69" spans="1:8" ht="30" x14ac:dyDescent="0.25">
      <c r="A69" s="4" t="s">
        <v>50</v>
      </c>
      <c r="B69" s="32"/>
      <c r="C69" s="15" t="s">
        <v>47</v>
      </c>
      <c r="D69" s="9">
        <v>42853</v>
      </c>
      <c r="E69" s="9">
        <f>D69+7</f>
        <v>42860</v>
      </c>
      <c r="F69" s="5" t="str">
        <f t="shared" si="0"/>
        <v>7 days</v>
      </c>
      <c r="G69" s="5" t="s">
        <v>6</v>
      </c>
      <c r="H69" s="23" t="s">
        <v>71</v>
      </c>
    </row>
    <row r="70" spans="1:8" ht="25.5" x14ac:dyDescent="0.25">
      <c r="A70" s="4" t="s">
        <v>50</v>
      </c>
      <c r="B70" s="32"/>
      <c r="C70" s="15" t="s">
        <v>48</v>
      </c>
      <c r="D70" s="9">
        <v>42853</v>
      </c>
      <c r="E70" s="9">
        <f>D70+7</f>
        <v>42860</v>
      </c>
      <c r="F70" s="5" t="str">
        <f t="shared" si="0"/>
        <v>7 days</v>
      </c>
      <c r="G70" s="5" t="s">
        <v>7</v>
      </c>
      <c r="H70" s="4" t="s">
        <v>73</v>
      </c>
    </row>
    <row r="71" spans="1:8" x14ac:dyDescent="0.25">
      <c r="A71" s="4" t="s">
        <v>50</v>
      </c>
      <c r="B71" s="32"/>
      <c r="C71" s="15" t="s">
        <v>9</v>
      </c>
      <c r="D71" s="9">
        <v>42853</v>
      </c>
      <c r="E71" s="9">
        <f>D71+14</f>
        <v>42867</v>
      </c>
      <c r="F71" s="5" t="str">
        <f t="shared" si="0"/>
        <v>14 days</v>
      </c>
      <c r="G71" s="5" t="s">
        <v>10</v>
      </c>
      <c r="H71" s="4" t="s">
        <v>75</v>
      </c>
    </row>
    <row r="72" spans="1:8" x14ac:dyDescent="0.25">
      <c r="A72" s="4" t="s">
        <v>50</v>
      </c>
      <c r="B72" s="32"/>
      <c r="C72" s="15" t="s">
        <v>49</v>
      </c>
      <c r="D72" s="9">
        <v>42860</v>
      </c>
      <c r="E72" s="9">
        <f>D72+120</f>
        <v>42980</v>
      </c>
      <c r="F72" s="5" t="str">
        <f t="shared" si="0"/>
        <v>120 days</v>
      </c>
      <c r="G72" s="5" t="s">
        <v>8</v>
      </c>
      <c r="H72" s="11" t="s">
        <v>74</v>
      </c>
    </row>
    <row r="73" spans="1:8" x14ac:dyDescent="0.25">
      <c r="A73" s="4" t="s">
        <v>50</v>
      </c>
      <c r="B73" s="33"/>
      <c r="C73" s="15" t="s">
        <v>11</v>
      </c>
      <c r="D73" s="9">
        <v>42865</v>
      </c>
      <c r="E73" s="9">
        <f>D73+5</f>
        <v>42870</v>
      </c>
      <c r="F73" s="5" t="str">
        <f t="shared" si="0"/>
        <v>5 days</v>
      </c>
      <c r="G73" s="5" t="s">
        <v>8</v>
      </c>
      <c r="H73" s="11" t="s">
        <v>76</v>
      </c>
    </row>
    <row r="74" spans="1:8" x14ac:dyDescent="0.25">
      <c r="A74" s="4" t="s">
        <v>50</v>
      </c>
      <c r="B74" s="15" t="s">
        <v>1</v>
      </c>
      <c r="C74" s="15" t="s">
        <v>64</v>
      </c>
      <c r="D74" s="9">
        <v>42865</v>
      </c>
      <c r="E74" s="9">
        <f>D74+14</f>
        <v>42879</v>
      </c>
      <c r="F74" s="5" t="str">
        <f t="shared" si="0"/>
        <v>14 days</v>
      </c>
      <c r="G74" s="5" t="s">
        <v>7</v>
      </c>
    </row>
    <row r="76" spans="1:8" ht="15.75" x14ac:dyDescent="0.25">
      <c r="B76" s="7" t="s">
        <v>66</v>
      </c>
    </row>
    <row r="77" spans="1:8" x14ac:dyDescent="0.25">
      <c r="B77" s="29"/>
      <c r="C77" s="30"/>
    </row>
    <row r="78" spans="1:8" x14ac:dyDescent="0.25">
      <c r="B78" s="29"/>
      <c r="C78" s="30"/>
    </row>
    <row r="79" spans="1:8" x14ac:dyDescent="0.25">
      <c r="B79" s="29"/>
      <c r="C79" s="30"/>
    </row>
    <row r="80" spans="1:8" x14ac:dyDescent="0.25">
      <c r="B80" s="29"/>
      <c r="C80" s="30"/>
    </row>
    <row r="81" spans="2:3" x14ac:dyDescent="0.25">
      <c r="B81" s="29"/>
      <c r="C81" s="30"/>
    </row>
    <row r="82" spans="2:3" x14ac:dyDescent="0.25">
      <c r="B82" s="29"/>
      <c r="C82" s="30"/>
    </row>
    <row r="83" spans="2:3" x14ac:dyDescent="0.25">
      <c r="B83" s="29"/>
      <c r="C83" s="30"/>
    </row>
  </sheetData>
  <autoFilter ref="B1:H1"/>
  <sortState ref="A2:G57">
    <sortCondition ref="D2:D57"/>
  </sortState>
  <mergeCells count="13">
    <mergeCell ref="B81:C81"/>
    <mergeCell ref="B82:C82"/>
    <mergeCell ref="B83:C83"/>
    <mergeCell ref="B68:B73"/>
    <mergeCell ref="B77:C77"/>
    <mergeCell ref="B78:C78"/>
    <mergeCell ref="B79:C79"/>
    <mergeCell ref="B80:C80"/>
    <mergeCell ref="D59:H59"/>
    <mergeCell ref="D60:H60"/>
    <mergeCell ref="D61:H61"/>
    <mergeCell ref="D62:H62"/>
    <mergeCell ref="D63:H63"/>
  </mergeCells>
  <pageMargins left="0.7" right="0.7" top="0.75" bottom="0.75" header="0.3" footer="0.3"/>
  <pageSetup paperSize="8" scale="8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topLeftCell="B1" workbookViewId="0">
      <selection activeCell="D2" sqref="D2"/>
    </sheetView>
  </sheetViews>
  <sheetFormatPr defaultRowHeight="15" x14ac:dyDescent="0.25"/>
  <cols>
    <col min="1" max="1" width="33" hidden="1" customWidth="1"/>
    <col min="2" max="2" width="30.85546875" customWidth="1"/>
    <col min="3" max="3" width="34.5703125" customWidth="1"/>
    <col min="4" max="4" width="13.85546875" customWidth="1"/>
    <col min="5" max="5" width="13.42578125" customWidth="1"/>
    <col min="6" max="6" width="24.85546875" hidden="1" customWidth="1"/>
    <col min="7" max="7" width="0" hidden="1" customWidth="1"/>
  </cols>
  <sheetData>
    <row r="1" spans="1:7" s="6" customFormat="1" ht="15.75" x14ac:dyDescent="0.25">
      <c r="B1" s="7" t="s">
        <v>45</v>
      </c>
      <c r="C1" s="7" t="s">
        <v>44</v>
      </c>
      <c r="D1" s="8" t="s">
        <v>41</v>
      </c>
      <c r="E1" s="8" t="s">
        <v>42</v>
      </c>
      <c r="F1" s="7" t="s">
        <v>5</v>
      </c>
      <c r="G1" s="7" t="s">
        <v>43</v>
      </c>
    </row>
    <row r="2" spans="1:7" s="4" customFormat="1" ht="25.5" x14ac:dyDescent="0.25">
      <c r="A2" s="4" t="s">
        <v>50</v>
      </c>
      <c r="B2" s="34" t="s">
        <v>0</v>
      </c>
      <c r="C2" s="1" t="s">
        <v>46</v>
      </c>
      <c r="D2" s="9">
        <v>42853</v>
      </c>
      <c r="E2" s="9">
        <f>D2+7</f>
        <v>42860</v>
      </c>
      <c r="F2" s="5" t="str">
        <f t="shared" ref="F2:F8" si="0">E2-D2&amp;" days"</f>
        <v>7 days</v>
      </c>
      <c r="G2" s="5" t="s">
        <v>6</v>
      </c>
    </row>
    <row r="3" spans="1:7" s="4" customFormat="1" ht="25.5" x14ac:dyDescent="0.25">
      <c r="A3" s="4" t="s">
        <v>50</v>
      </c>
      <c r="B3" s="35"/>
      <c r="C3" s="1" t="s">
        <v>47</v>
      </c>
      <c r="D3" s="9">
        <v>42853</v>
      </c>
      <c r="E3" s="9">
        <f>D3+7</f>
        <v>42860</v>
      </c>
      <c r="F3" s="5" t="str">
        <f t="shared" si="0"/>
        <v>7 days</v>
      </c>
      <c r="G3" s="5" t="s">
        <v>6</v>
      </c>
    </row>
    <row r="4" spans="1:7" s="4" customFormat="1" ht="38.25" x14ac:dyDescent="0.25">
      <c r="A4" s="4" t="s">
        <v>50</v>
      </c>
      <c r="B4" s="35"/>
      <c r="C4" s="1" t="s">
        <v>48</v>
      </c>
      <c r="D4" s="9">
        <v>42853</v>
      </c>
      <c r="E4" s="9">
        <f>D4+7</f>
        <v>42860</v>
      </c>
      <c r="F4" s="5" t="str">
        <f t="shared" si="0"/>
        <v>7 days</v>
      </c>
      <c r="G4" s="5" t="s">
        <v>7</v>
      </c>
    </row>
    <row r="5" spans="1:7" s="4" customFormat="1" ht="25.5" x14ac:dyDescent="0.25">
      <c r="A5" s="4" t="s">
        <v>50</v>
      </c>
      <c r="B5" s="35"/>
      <c r="C5" s="1" t="s">
        <v>9</v>
      </c>
      <c r="D5" s="9">
        <v>42853</v>
      </c>
      <c r="E5" s="9">
        <f>D5+14</f>
        <v>42867</v>
      </c>
      <c r="F5" s="5" t="str">
        <f t="shared" si="0"/>
        <v>14 days</v>
      </c>
      <c r="G5" s="5" t="s">
        <v>10</v>
      </c>
    </row>
    <row r="6" spans="1:7" s="4" customFormat="1" x14ac:dyDescent="0.25">
      <c r="A6" s="4" t="s">
        <v>50</v>
      </c>
      <c r="B6" s="35"/>
      <c r="C6" s="1" t="s">
        <v>49</v>
      </c>
      <c r="D6" s="9">
        <v>42860</v>
      </c>
      <c r="E6" s="9">
        <f>D6+120</f>
        <v>42980</v>
      </c>
      <c r="F6" s="5" t="str">
        <f t="shared" si="0"/>
        <v>120 days</v>
      </c>
      <c r="G6" s="5" t="s">
        <v>8</v>
      </c>
    </row>
    <row r="7" spans="1:7" s="4" customFormat="1" x14ac:dyDescent="0.25">
      <c r="A7" s="4" t="s">
        <v>50</v>
      </c>
      <c r="B7" s="36"/>
      <c r="C7" s="1" t="s">
        <v>11</v>
      </c>
      <c r="D7" s="9">
        <v>42865</v>
      </c>
      <c r="E7" s="9">
        <f>D7+5</f>
        <v>42870</v>
      </c>
      <c r="F7" s="5" t="str">
        <f t="shared" si="0"/>
        <v>5 days</v>
      </c>
      <c r="G7" s="5" t="s">
        <v>8</v>
      </c>
    </row>
    <row r="8" spans="1:7" s="4" customFormat="1" x14ac:dyDescent="0.25">
      <c r="A8" s="4" t="s">
        <v>50</v>
      </c>
      <c r="B8" s="12" t="s">
        <v>1</v>
      </c>
      <c r="C8" s="1" t="s">
        <v>20</v>
      </c>
      <c r="D8" s="9">
        <v>42865</v>
      </c>
      <c r="E8" s="9">
        <f>D8+14</f>
        <v>42879</v>
      </c>
      <c r="F8" s="5" t="str">
        <f t="shared" si="0"/>
        <v>14 days</v>
      </c>
      <c r="G8" s="5" t="s">
        <v>7</v>
      </c>
    </row>
  </sheetData>
  <mergeCells count="1">
    <mergeCell ref="B2:B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sqref="A1:A4"/>
    </sheetView>
  </sheetViews>
  <sheetFormatPr defaultRowHeight="15" x14ac:dyDescent="0.25"/>
  <cols>
    <col min="1" max="1" width="57.140625" customWidth="1"/>
  </cols>
  <sheetData>
    <row r="1" spans="1:1" x14ac:dyDescent="0.25">
      <c r="A1" s="1" t="s">
        <v>51</v>
      </c>
    </row>
    <row r="2" spans="1:1" x14ac:dyDescent="0.25">
      <c r="A2" s="1" t="s">
        <v>52</v>
      </c>
    </row>
    <row r="3" spans="1:1" ht="25.5" x14ac:dyDescent="0.25">
      <c r="A3" s="1" t="s">
        <v>53</v>
      </c>
    </row>
    <row r="4" spans="1:1" ht="25.5" x14ac:dyDescent="0.25">
      <c r="A4" s="1" t="s">
        <v>54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Next Week</vt:lpstr>
      <vt:lpstr>Sheet3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Dada, Olayinka O SPDC-UPO/G/PMS</dc:creator>
  <cp:lastModifiedBy>Abah, Elohor SPDC-UPO/G/PMS2</cp:lastModifiedBy>
  <cp:lastPrinted>2017-05-03T06:51:24Z</cp:lastPrinted>
  <dcterms:created xsi:type="dcterms:W3CDTF">2017-04-28T09:28:43Z</dcterms:created>
  <dcterms:modified xsi:type="dcterms:W3CDTF">2017-05-16T14:08:06Z</dcterms:modified>
</cp:coreProperties>
</file>