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65F1563-441F-44A9-9E85-7EC99C9D0A56}" xr6:coauthVersionLast="47" xr6:coauthVersionMax="47" xr10:uidLastSave="{00000000-0000-0000-0000-000000000000}"/>
  <bookViews>
    <workbookView xWindow="-98" yWindow="-98" windowWidth="19396" windowHeight="10276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0" i="1"/>
  <c r="G29" i="1"/>
  <c r="G28" i="1"/>
  <c r="G27" i="1"/>
  <c r="G25" i="1"/>
  <c r="G24" i="1"/>
  <c r="G2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3" i="1"/>
  <c r="F42" i="1"/>
  <c r="F41" i="1"/>
  <c r="F40" i="1"/>
  <c r="F39" i="1"/>
  <c r="F38" i="1"/>
  <c r="F37" i="1"/>
</calcChain>
</file>

<file path=xl/sharedStrings.xml><?xml version="1.0" encoding="utf-8"?>
<sst xmlns="http://schemas.openxmlformats.org/spreadsheetml/2006/main" count="180" uniqueCount="110">
  <si>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</si>
  <si>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</si>
  <si>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</si>
  <si>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</si>
  <si>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</si>
  <si>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</si>
  <si>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</si>
  <si>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</si>
  <si>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</si>
  <si>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</si>
  <si>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</si>
  <si>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</si>
  <si>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</si>
  <si>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</si>
  <si>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</si>
  <si>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</si>
  <si>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</si>
  <si>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</si>
  <si>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</si>
  <si>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</si>
  <si>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</si>
  <si>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</si>
  <si>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</si>
  <si>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</si>
  <si>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</si>
  <si>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</si>
  <si>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</si>
  <si>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</si>
  <si>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</si>
  <si>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</si>
  <si>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</si>
  <si>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</si>
  <si>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</si>
  <si>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</si>
  <si>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</si>
  <si>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</si>
  <si>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</si>
  <si>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</si>
  <si>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</si>
  <si>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</si>
  <si>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</si>
  <si>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NOT DUE</t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</si>
  <si>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</si>
  <si>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</si>
  <si>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</si>
  <si>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</si>
  <si>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</si>
  <si>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</si>
  <si>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</si>
  <si>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</si>
  <si>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</si>
  <si>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</si>
  <si>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</si>
  <si>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</si>
  <si>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</si>
  <si>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1R-0726</t>
  </si>
  <si>
    <t>1R-0749</t>
  </si>
  <si>
    <t>8N-6309</t>
  </si>
  <si>
    <t>1R-1808</t>
  </si>
  <si>
    <t>SEPTEMBER 1ST 2024</t>
  </si>
  <si>
    <t>SEPTEMBER 30TH 2024</t>
  </si>
  <si>
    <t>SUB STATION</t>
  </si>
  <si>
    <t>GEN SET</t>
  </si>
  <si>
    <t>DATE LAST SERVICED</t>
  </si>
  <si>
    <t xml:space="preserve"> R/HRS ON SERV. DAY</t>
  </si>
  <si>
    <t>CURRENT R/HRS</t>
  </si>
  <si>
    <t>TOTAL RUN HOURS</t>
  </si>
  <si>
    <t>FUEL FILTER</t>
  </si>
  <si>
    <t>OIL FILTER</t>
  </si>
  <si>
    <t>AIR FILTER</t>
  </si>
  <si>
    <t>QUANTITY OF OIL</t>
  </si>
  <si>
    <t>SUB. 1 D3516</t>
  </si>
  <si>
    <t>GEN 2</t>
  </si>
  <si>
    <t>1R-0756</t>
  </si>
  <si>
    <t>4P-0710</t>
  </si>
  <si>
    <t xml:space="preserve">426 LITERS </t>
  </si>
  <si>
    <t>SUB. 2 D3412</t>
  </si>
  <si>
    <t>GEN 1</t>
  </si>
  <si>
    <t>30/08/2024</t>
  </si>
  <si>
    <t>1R-0716</t>
  </si>
  <si>
    <t>142-1339</t>
  </si>
  <si>
    <t>156 LITER</t>
  </si>
  <si>
    <t>SUB 3 D3412</t>
  </si>
  <si>
    <t>REPAIRS</t>
  </si>
  <si>
    <t>SUB.3,  D3512</t>
  </si>
  <si>
    <t>MOBILE</t>
  </si>
  <si>
    <t>426 LITER</t>
  </si>
  <si>
    <t>SUB.4, D3508</t>
  </si>
  <si>
    <t>GEN. 2</t>
  </si>
  <si>
    <t xml:space="preserve">256 LITERS </t>
  </si>
  <si>
    <t>SUB 4 D3512</t>
  </si>
  <si>
    <t>27/07/2024</t>
  </si>
  <si>
    <t>2MVA MOBILE</t>
  </si>
  <si>
    <t>GEN.</t>
  </si>
  <si>
    <t>SUB 5 D3516</t>
  </si>
  <si>
    <t>GEN , 2</t>
  </si>
  <si>
    <t xml:space="preserve">420 LITERS </t>
  </si>
  <si>
    <t>SUB 6 D3508</t>
  </si>
  <si>
    <t xml:space="preserve">GEN.   </t>
  </si>
  <si>
    <t>256 LITERS</t>
  </si>
  <si>
    <t>SUB. 7 D3412</t>
  </si>
  <si>
    <t>156 LITTERS</t>
  </si>
  <si>
    <t>SEPTEMBER 2024 RA COST SAVING AS A RESULT OF OEM/ CONDITION MONITORING</t>
  </si>
  <si>
    <t>SEPTEMBER 2024 IA COST SAVING AS A RESULT OF OEM/ CONDITION MONITORING</t>
  </si>
  <si>
    <t>RA SERVICING MATERIALS FOR SEPTEMBER 2024</t>
  </si>
  <si>
    <t>16 drum</t>
  </si>
  <si>
    <t>COST SAVINGS ON SPARES AND LUBRICATION FOR THE MONTH OF SEPTEMBER 2024 IA /RA</t>
  </si>
  <si>
    <t>JULY.2024 Report/Warning</t>
  </si>
  <si>
    <t>NAIRA (#)</t>
  </si>
  <si>
    <t>DOLLAR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</si>
</sst>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6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5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10" borderId="1" xfId="0" applyFont="1" applyFill="1" applyBorder="1"/>
    <xf numFmtId="0" fontId="0" fillId="10" borderId="3" xfId="0" applyFill="1" applyBorder="1"/>
    <xf numFmtId="0" fontId="0" fillId="10" borderId="0" xfId="0" applyFill="1"/>
    <xf numFmtId="0" fontId="0" fillId="1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4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6" xfId="0" applyNumberFormat="1" applyBorder="1"/>
    <xf numFmtId="3" fontId="5" fillId="0" borderId="17" xfId="0" applyNumberFormat="1" applyFont="1" applyBorder="1" applyAlignment="1">
      <alignment horizontal="right"/>
    </xf>
    <xf numFmtId="3" fontId="5" fillId="0" borderId="27" xfId="0" applyNumberFormat="1" applyFont="1" applyBorder="1" applyAlignment="1">
      <alignment horizontal="right"/>
    </xf>
    <xf numFmtId="164" fontId="5" fillId="0" borderId="17" xfId="1" applyNumberFormat="1" applyFont="1" applyBorder="1" applyAlignment="1">
      <alignment horizontal="right" vertical="center"/>
    </xf>
    <xf numFmtId="43" fontId="5" fillId="0" borderId="1" xfId="1" applyFont="1" applyBorder="1"/>
    <xf numFmtId="43" fontId="5" fillId="2" borderId="28" xfId="0" applyNumberFormat="1" applyFont="1" applyFill="1" applyBorder="1"/>
    <xf numFmtId="4" fontId="5" fillId="0" borderId="27" xfId="0" applyNumberFormat="1" applyFont="1" applyBorder="1" applyAlignment="1">
      <alignment horizontal="right"/>
    </xf>
    <xf numFmtId="43" fontId="5" fillId="4" borderId="1" xfId="1" applyFont="1" applyFill="1" applyBorder="1"/>
    <xf numFmtId="43" fontId="5" fillId="10" borderId="0" xfId="0" applyNumberFormat="1" applyFont="1" applyFill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3" fontId="5" fillId="0" borderId="31" xfId="0" applyNumberFormat="1" applyFont="1" applyBorder="1" applyAlignment="1">
      <alignment horizontal="right"/>
    </xf>
    <xf numFmtId="43" fontId="5" fillId="0" borderId="9" xfId="1" applyFont="1" applyBorder="1"/>
    <xf numFmtId="0" fontId="5" fillId="10" borderId="1" xfId="0" applyFont="1" applyFill="1" applyBorder="1"/>
    <xf numFmtId="0" fontId="5" fillId="10" borderId="0" xfId="0" applyFont="1" applyFill="1"/>
    <xf numFmtId="0" fontId="5" fillId="0" borderId="35" xfId="0" applyFont="1" applyBorder="1" applyAlignment="1">
      <alignment horizontal="center"/>
    </xf>
    <xf numFmtId="14" fontId="5" fillId="0" borderId="35" xfId="0" applyNumberFormat="1" applyFont="1" applyBorder="1" applyAlignment="1">
      <alignment horizontal="center"/>
    </xf>
    <xf numFmtId="0" fontId="9" fillId="10" borderId="36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14" fontId="5" fillId="0" borderId="37" xfId="0" applyNumberFormat="1" applyFont="1" applyBorder="1" applyAlignment="1">
      <alignment horizontal="center"/>
    </xf>
    <xf numFmtId="0" fontId="10" fillId="10" borderId="37" xfId="0" applyFont="1" applyFill="1" applyBorder="1" applyAlignment="1">
      <alignment horizontal="center"/>
    </xf>
    <xf numFmtId="0" fontId="9" fillId="10" borderId="37" xfId="0" applyFont="1" applyFill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11" fillId="10" borderId="37" xfId="0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14" fontId="5" fillId="0" borderId="38" xfId="0" applyNumberFormat="1" applyFont="1" applyBorder="1" applyAlignment="1">
      <alignment horizontal="center"/>
    </xf>
    <xf numFmtId="0" fontId="9" fillId="10" borderId="38" xfId="0" applyFont="1" applyFill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4" fontId="5" fillId="0" borderId="1" xfId="0" applyNumberFormat="1" applyFont="1" applyBorder="1"/>
    <xf numFmtId="43" fontId="6" fillId="10" borderId="1" xfId="0" applyNumberFormat="1" applyFont="1" applyFill="1" applyBorder="1"/>
    <xf numFmtId="165" fontId="5" fillId="0" borderId="1" xfId="0" applyNumberFormat="1" applyFont="1" applyBorder="1"/>
    <xf numFmtId="43" fontId="6" fillId="0" borderId="1" xfId="1" applyFont="1" applyBorder="1"/>
    <xf numFmtId="0" fontId="13" fillId="12" borderId="7" xfId="0" applyFont="1" applyFill="1" applyBorder="1" applyAlignment="1">
      <alignment horizontal="center"/>
    </xf>
    <xf numFmtId="0" fontId="13" fillId="12" borderId="32" xfId="0" applyFont="1" applyFill="1" applyBorder="1" applyAlignment="1">
      <alignment horizontal="center"/>
    </xf>
    <xf numFmtId="0" fontId="13" fillId="12" borderId="3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165" fontId="0" fillId="0" borderId="1" xfId="0" applyNumberFormat="1" applyFont="1" applyBorder="1"/>
    <xf numFmtId="43" fontId="14" fillId="0" borderId="1" xfId="1" applyFont="1" applyBorder="1"/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43" xfId="0" applyFont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62"/>
  <sheetViews>
    <sheetView topLeftCell="E7" workbookViewId="0">
      <selection activeCell="J7" sqref="J7"/>
    </sheetView>
  </sheetViews>
  <sheetFormatPr defaultRowHeight="14.25" x14ac:dyDescent="0.45"/>
  <cols>
    <col min="1" max="1" width="5.3984375" customWidth="1"/>
    <col min="2" max="2" width="20.73046875" style="41" customWidth="1"/>
    <col min="3" max="3" width="24.265625" customWidth="1"/>
    <col min="4" max="4" width="40.265625" customWidth="1"/>
    <col min="5" max="5" width="20.86328125" customWidth="1"/>
    <col min="6" max="6" width="19" customWidth="1"/>
    <col min="7" max="7" width="18.86328125" style="14" customWidth="1"/>
    <col min="8" max="8" width="18.265625" style="14" customWidth="1"/>
    <col min="9" max="9" width="30.59765625" style="14" customWidth="1"/>
    <col min="10" max="10" width="23.3984375" customWidth="1"/>
    <col min="11" max="11" width="15.265625" customWidth="1"/>
  </cols>
  <sheetData>
    <row r="1" spans="1:10" ht="15.75" x14ac:dyDescent="0.5">
      <c r="A1" s="90" t="s">
        <v>103</v>
      </c>
      <c r="B1" s="91"/>
      <c r="C1" s="91"/>
      <c r="D1" s="91"/>
      <c r="E1" s="91"/>
      <c r="F1" s="91"/>
      <c r="G1" s="91"/>
      <c r="H1" s="91"/>
      <c r="I1" s="91"/>
      <c r="J1" s="92"/>
    </row>
    <row r="2" spans="1:10" s="24" customFormat="1" ht="31.5" customHeight="1" x14ac:dyDescent="0.45">
      <c r="A2" s="71" t="s">
        <v>0</v>
      </c>
      <c r="B2" s="72" t="s">
        <v>4</v>
      </c>
      <c r="C2" s="73" t="s">
        <v>1</v>
      </c>
      <c r="D2" s="74" t="s">
        <v>27</v>
      </c>
      <c r="E2" s="72" t="s">
        <v>59</v>
      </c>
      <c r="F2" s="74" t="s">
        <v>60</v>
      </c>
      <c r="G2" s="72" t="s">
        <v>26</v>
      </c>
      <c r="H2" s="74" t="s">
        <v>2</v>
      </c>
      <c r="I2" s="75" t="s">
        <v>40</v>
      </c>
      <c r="J2" s="76" t="s">
        <v>3</v>
      </c>
    </row>
    <row r="3" spans="1:10" s="18" customFormat="1" ht="27" customHeight="1" x14ac:dyDescent="0.45">
      <c r="A3" s="115">
        <v>1</v>
      </c>
      <c r="B3" s="113" t="s">
        <v>5</v>
      </c>
      <c r="C3" s="45" t="s">
        <v>6</v>
      </c>
      <c r="D3" s="6" t="s">
        <v>28</v>
      </c>
      <c r="E3" s="56">
        <v>6975</v>
      </c>
      <c r="F3" s="57">
        <v>7151</v>
      </c>
      <c r="G3" s="21">
        <f>F3-E3</f>
        <v>176</v>
      </c>
      <c r="H3" s="21" t="s">
        <v>41</v>
      </c>
      <c r="I3" s="19" t="s">
        <v>107</v>
      </c>
      <c r="J3" s="17"/>
    </row>
    <row r="4" spans="1:10" ht="28.5" x14ac:dyDescent="0.45">
      <c r="A4" s="116"/>
      <c r="B4" s="114"/>
      <c r="C4" s="45" t="s">
        <v>7</v>
      </c>
      <c r="D4" s="6" t="s">
        <v>36</v>
      </c>
      <c r="E4" s="16">
        <v>6967</v>
      </c>
      <c r="F4" s="16">
        <v>6967</v>
      </c>
      <c r="G4" s="21">
        <f t="shared" ref="G4:G17" si="0">F4-E4</f>
        <v>0</v>
      </c>
      <c r="H4" s="22" t="s">
        <v>41</v>
      </c>
      <c r="I4" s="19" t="s">
        <v>107</v>
      </c>
      <c r="J4" s="1"/>
    </row>
    <row r="5" spans="1:10" s="18" customFormat="1" ht="28.5" x14ac:dyDescent="0.45">
      <c r="A5" s="117">
        <v>2</v>
      </c>
      <c r="B5" s="119" t="s">
        <v>8</v>
      </c>
      <c r="C5" s="45" t="s">
        <v>9</v>
      </c>
      <c r="D5" s="6" t="s">
        <v>30</v>
      </c>
      <c r="E5" s="16">
        <v>5080.8999999999996</v>
      </c>
      <c r="F5" s="16">
        <v>5081.1000000000004</v>
      </c>
      <c r="G5" s="21">
        <f t="shared" si="0"/>
        <v>0.2000000000007276</v>
      </c>
      <c r="H5" s="21" t="s">
        <v>41</v>
      </c>
      <c r="I5" s="19" t="s">
        <v>107</v>
      </c>
      <c r="J5" s="17"/>
    </row>
    <row r="6" spans="1:10" ht="28.5" x14ac:dyDescent="0.45">
      <c r="A6" s="118"/>
      <c r="B6" s="120"/>
      <c r="C6" s="46" t="s">
        <v>10</v>
      </c>
      <c r="D6" s="7" t="s">
        <v>31</v>
      </c>
      <c r="E6" s="16">
        <v>4473.6000000000004</v>
      </c>
      <c r="F6" s="16">
        <v>4636.8999999999996</v>
      </c>
      <c r="G6" s="21">
        <f t="shared" si="0"/>
        <v>163.29999999999927</v>
      </c>
      <c r="H6" s="22" t="s">
        <v>41</v>
      </c>
      <c r="I6" s="19" t="s">
        <v>107</v>
      </c>
      <c r="J6" s="1"/>
    </row>
    <row r="7" spans="1:10" ht="28.5" x14ac:dyDescent="0.45">
      <c r="A7" s="123">
        <v>3</v>
      </c>
      <c r="B7" s="121" t="s">
        <v>11</v>
      </c>
      <c r="C7" s="47" t="s">
        <v>12</v>
      </c>
      <c r="D7" s="8" t="s">
        <v>29</v>
      </c>
      <c r="E7" s="16">
        <v>20534</v>
      </c>
      <c r="F7" s="16">
        <v>20660</v>
      </c>
      <c r="G7" s="21">
        <f t="shared" si="0"/>
        <v>126</v>
      </c>
      <c r="H7" s="22" t="s">
        <v>41</v>
      </c>
      <c r="I7" s="19" t="s">
        <v>107</v>
      </c>
      <c r="J7" s="39"/>
    </row>
    <row r="8" spans="1:10" ht="28.5" x14ac:dyDescent="0.45">
      <c r="A8" s="124"/>
      <c r="B8" s="122"/>
      <c r="C8" s="47" t="s">
        <v>13</v>
      </c>
      <c r="D8" s="8" t="s">
        <v>32</v>
      </c>
      <c r="E8" s="16">
        <v>6902</v>
      </c>
      <c r="F8" s="16">
        <v>6902</v>
      </c>
      <c r="G8" s="21">
        <f t="shared" si="0"/>
        <v>0</v>
      </c>
      <c r="H8" s="22" t="s">
        <v>41</v>
      </c>
      <c r="I8" s="19" t="s">
        <v>107</v>
      </c>
      <c r="J8" s="1"/>
    </row>
    <row r="9" spans="1:10" ht="28.5" x14ac:dyDescent="0.45">
      <c r="A9" s="96">
        <v>4</v>
      </c>
      <c r="B9" s="98" t="s">
        <v>14</v>
      </c>
      <c r="C9" s="48" t="s">
        <v>15</v>
      </c>
      <c r="D9" s="9" t="s">
        <v>33</v>
      </c>
      <c r="E9" s="16">
        <v>779</v>
      </c>
      <c r="F9" s="16">
        <v>898</v>
      </c>
      <c r="G9" s="21">
        <f t="shared" si="0"/>
        <v>119</v>
      </c>
      <c r="H9" s="22" t="s">
        <v>41</v>
      </c>
      <c r="I9" s="19" t="s">
        <v>107</v>
      </c>
      <c r="J9" s="1"/>
    </row>
    <row r="10" spans="1:10" ht="28.5" x14ac:dyDescent="0.45">
      <c r="A10" s="97"/>
      <c r="B10" s="99"/>
      <c r="C10" s="48" t="s">
        <v>16</v>
      </c>
      <c r="D10" s="9" t="s">
        <v>34</v>
      </c>
      <c r="E10" s="16">
        <v>3817</v>
      </c>
      <c r="F10" s="16">
        <v>3817</v>
      </c>
      <c r="G10" s="21">
        <f t="shared" si="0"/>
        <v>0</v>
      </c>
      <c r="H10" s="22" t="s">
        <v>41</v>
      </c>
      <c r="I10" s="19" t="s">
        <v>107</v>
      </c>
      <c r="J10" s="1"/>
    </row>
    <row r="11" spans="1:10" ht="28.5" x14ac:dyDescent="0.45">
      <c r="A11" s="5">
        <v>5</v>
      </c>
      <c r="B11" s="44" t="s">
        <v>17</v>
      </c>
      <c r="C11" s="44" t="s">
        <v>18</v>
      </c>
      <c r="D11" s="10" t="s">
        <v>34</v>
      </c>
      <c r="E11" s="16">
        <v>2956</v>
      </c>
      <c r="F11" s="16">
        <v>3096</v>
      </c>
      <c r="G11" s="21">
        <f t="shared" si="0"/>
        <v>140</v>
      </c>
      <c r="H11" s="22" t="s">
        <v>41</v>
      </c>
      <c r="I11" s="19" t="s">
        <v>107</v>
      </c>
      <c r="J11" s="1"/>
    </row>
    <row r="12" spans="1:10" s="18" customFormat="1" ht="28.5" x14ac:dyDescent="0.45">
      <c r="A12" s="100">
        <v>6</v>
      </c>
      <c r="B12" s="103" t="s">
        <v>19</v>
      </c>
      <c r="C12" s="45" t="s">
        <v>20</v>
      </c>
      <c r="D12" s="6" t="s">
        <v>28</v>
      </c>
      <c r="E12" s="16">
        <v>5208.2</v>
      </c>
      <c r="F12" s="16">
        <v>5356.2</v>
      </c>
      <c r="G12" s="21">
        <f t="shared" si="0"/>
        <v>148</v>
      </c>
      <c r="H12" s="21" t="s">
        <v>41</v>
      </c>
      <c r="I12" s="19" t="s">
        <v>107</v>
      </c>
      <c r="J12" s="17"/>
    </row>
    <row r="13" spans="1:10" ht="28.5" x14ac:dyDescent="0.45">
      <c r="A13" s="101"/>
      <c r="B13" s="104"/>
      <c r="C13" s="49" t="s">
        <v>21</v>
      </c>
      <c r="D13" s="11" t="s">
        <v>35</v>
      </c>
      <c r="E13" s="16">
        <v>3689</v>
      </c>
      <c r="F13" s="16">
        <v>3689</v>
      </c>
      <c r="G13" s="21">
        <f t="shared" si="0"/>
        <v>0</v>
      </c>
      <c r="H13" s="22" t="s">
        <v>41</v>
      </c>
      <c r="I13" s="19" t="s">
        <v>107</v>
      </c>
      <c r="J13" s="1"/>
    </row>
    <row r="14" spans="1:10" s="18" customFormat="1" ht="28.5" x14ac:dyDescent="0.45">
      <c r="A14" s="102"/>
      <c r="B14" s="105"/>
      <c r="C14" s="45" t="s">
        <v>22</v>
      </c>
      <c r="D14" s="6" t="s">
        <v>36</v>
      </c>
      <c r="E14" s="16">
        <v>6947.3</v>
      </c>
      <c r="F14" s="16">
        <v>7095.8</v>
      </c>
      <c r="G14" s="21">
        <f t="shared" si="0"/>
        <v>148.5</v>
      </c>
      <c r="H14" s="21" t="s">
        <v>41</v>
      </c>
      <c r="I14" s="19" t="s">
        <v>107</v>
      </c>
      <c r="J14" s="17"/>
    </row>
    <row r="15" spans="1:10" ht="28.5" x14ac:dyDescent="0.45">
      <c r="A15" s="106">
        <v>7</v>
      </c>
      <c r="B15" s="109" t="s">
        <v>23</v>
      </c>
      <c r="C15" s="50" t="s">
        <v>9</v>
      </c>
      <c r="D15" s="12" t="s">
        <v>37</v>
      </c>
      <c r="E15" s="16">
        <v>4780</v>
      </c>
      <c r="F15" s="16">
        <v>4898</v>
      </c>
      <c r="G15" s="21">
        <f t="shared" si="0"/>
        <v>118</v>
      </c>
      <c r="H15" s="22" t="s">
        <v>41</v>
      </c>
      <c r="I15" s="19" t="s">
        <v>107</v>
      </c>
      <c r="J15" s="1"/>
    </row>
    <row r="16" spans="1:10" ht="28.5" x14ac:dyDescent="0.45">
      <c r="A16" s="107"/>
      <c r="B16" s="110"/>
      <c r="C16" s="50" t="s">
        <v>24</v>
      </c>
      <c r="D16" s="12" t="s">
        <v>38</v>
      </c>
      <c r="E16" s="16">
        <v>5207.6000000000004</v>
      </c>
      <c r="F16" s="16">
        <v>5338.7</v>
      </c>
      <c r="G16" s="21">
        <f t="shared" si="0"/>
        <v>131.09999999999945</v>
      </c>
      <c r="H16" s="22" t="s">
        <v>41</v>
      </c>
      <c r="I16" s="19" t="s">
        <v>107</v>
      </c>
      <c r="J16" s="1"/>
    </row>
    <row r="17" spans="1:11" ht="28.5" x14ac:dyDescent="0.45">
      <c r="A17" s="108"/>
      <c r="B17" s="111"/>
      <c r="C17" s="50" t="s">
        <v>25</v>
      </c>
      <c r="D17" s="12" t="s">
        <v>39</v>
      </c>
      <c r="E17" s="16">
        <v>2485.5</v>
      </c>
      <c r="F17" s="16">
        <v>2498.6999999999998</v>
      </c>
      <c r="G17" s="21">
        <f t="shared" si="0"/>
        <v>13.199999999999818</v>
      </c>
      <c r="H17" s="22" t="s">
        <v>41</v>
      </c>
      <c r="I17" s="19" t="s">
        <v>107</v>
      </c>
      <c r="J17" s="1"/>
    </row>
    <row r="18" spans="1:11" ht="14.65" thickBot="1" x14ac:dyDescent="0.5">
      <c r="A18" s="2"/>
      <c r="B18" s="40"/>
      <c r="C18" s="3"/>
      <c r="D18" s="3"/>
      <c r="E18" s="13"/>
      <c r="F18" s="13"/>
      <c r="G18" s="23"/>
      <c r="H18" s="23"/>
      <c r="I18" s="20"/>
      <c r="J18" s="4"/>
    </row>
    <row r="21" spans="1:11" ht="18" x14ac:dyDescent="0.55000000000000004">
      <c r="A21" s="112" t="s">
        <v>102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</row>
    <row r="22" spans="1:11" ht="14.65" thickBot="1" x14ac:dyDescent="0.5">
      <c r="A22" s="77" t="s">
        <v>0</v>
      </c>
      <c r="B22" s="77" t="s">
        <v>61</v>
      </c>
      <c r="C22" s="77" t="s">
        <v>62</v>
      </c>
      <c r="D22" s="77" t="s">
        <v>63</v>
      </c>
      <c r="E22" s="77" t="s">
        <v>64</v>
      </c>
      <c r="F22" s="77" t="s">
        <v>65</v>
      </c>
      <c r="G22" s="78" t="s">
        <v>66</v>
      </c>
      <c r="H22" s="79" t="s">
        <v>67</v>
      </c>
      <c r="I22" s="79" t="s">
        <v>68</v>
      </c>
      <c r="J22" s="80" t="s">
        <v>69</v>
      </c>
      <c r="K22" s="81" t="s">
        <v>70</v>
      </c>
    </row>
    <row r="23" spans="1:11" x14ac:dyDescent="0.45">
      <c r="A23" s="58">
        <v>1</v>
      </c>
      <c r="B23" s="58" t="s">
        <v>71</v>
      </c>
      <c r="C23" s="58" t="s">
        <v>72</v>
      </c>
      <c r="D23" s="59">
        <v>45499</v>
      </c>
      <c r="E23" s="58">
        <v>21781</v>
      </c>
      <c r="F23" s="58">
        <v>22249</v>
      </c>
      <c r="G23" s="60">
        <f>F23-E23</f>
        <v>468</v>
      </c>
      <c r="H23" s="61" t="s">
        <v>73</v>
      </c>
      <c r="I23" s="61" t="s">
        <v>55</v>
      </c>
      <c r="J23" s="61" t="s">
        <v>74</v>
      </c>
      <c r="K23" s="61" t="s">
        <v>75</v>
      </c>
    </row>
    <row r="24" spans="1:11" x14ac:dyDescent="0.45">
      <c r="A24" s="62">
        <v>2</v>
      </c>
      <c r="B24" s="62" t="s">
        <v>76</v>
      </c>
      <c r="C24" s="62" t="s">
        <v>77</v>
      </c>
      <c r="D24" s="63" t="s">
        <v>78</v>
      </c>
      <c r="E24" s="62">
        <v>8100</v>
      </c>
      <c r="F24" s="62">
        <v>8348</v>
      </c>
      <c r="G24" s="64">
        <f>F24-E24</f>
        <v>248</v>
      </c>
      <c r="H24" s="62" t="s">
        <v>56</v>
      </c>
      <c r="I24" s="62" t="s">
        <v>79</v>
      </c>
      <c r="J24" s="62" t="s">
        <v>80</v>
      </c>
      <c r="K24" s="62" t="s">
        <v>81</v>
      </c>
    </row>
    <row r="25" spans="1:11" x14ac:dyDescent="0.45">
      <c r="A25" s="62">
        <v>3</v>
      </c>
      <c r="B25" s="62" t="s">
        <v>76</v>
      </c>
      <c r="C25" s="62" t="s">
        <v>72</v>
      </c>
      <c r="D25" s="63" t="s">
        <v>78</v>
      </c>
      <c r="E25" s="62">
        <v>9304</v>
      </c>
      <c r="F25" s="62">
        <v>9558</v>
      </c>
      <c r="G25" s="65">
        <f t="shared" ref="G25:G32" si="1">F25-E25</f>
        <v>254</v>
      </c>
      <c r="H25" s="62" t="s">
        <v>56</v>
      </c>
      <c r="I25" s="62" t="s">
        <v>79</v>
      </c>
      <c r="J25" s="62" t="s">
        <v>80</v>
      </c>
      <c r="K25" s="62" t="s">
        <v>81</v>
      </c>
    </row>
    <row r="26" spans="1:11" x14ac:dyDescent="0.45">
      <c r="A26" s="62">
        <v>4</v>
      </c>
      <c r="B26" s="62" t="s">
        <v>82</v>
      </c>
      <c r="C26" s="62" t="s">
        <v>72</v>
      </c>
      <c r="D26" s="63">
        <v>45386</v>
      </c>
      <c r="E26" s="62">
        <v>8289.4</v>
      </c>
      <c r="F26" s="66" t="s">
        <v>83</v>
      </c>
      <c r="G26" s="65" t="s">
        <v>83</v>
      </c>
      <c r="H26" s="62" t="s">
        <v>56</v>
      </c>
      <c r="I26" s="62" t="s">
        <v>79</v>
      </c>
      <c r="J26" s="62" t="s">
        <v>80</v>
      </c>
      <c r="K26" s="62"/>
    </row>
    <row r="27" spans="1:11" ht="14.65" thickBot="1" x14ac:dyDescent="0.5">
      <c r="A27" s="62">
        <v>4</v>
      </c>
      <c r="B27" s="62" t="s">
        <v>84</v>
      </c>
      <c r="C27" s="62" t="s">
        <v>85</v>
      </c>
      <c r="D27" s="63">
        <v>45528</v>
      </c>
      <c r="E27" s="62">
        <v>29120</v>
      </c>
      <c r="F27" s="62">
        <v>29402</v>
      </c>
      <c r="G27" s="65">
        <f t="shared" si="1"/>
        <v>282</v>
      </c>
      <c r="H27" s="62" t="s">
        <v>73</v>
      </c>
      <c r="I27" s="62" t="s">
        <v>55</v>
      </c>
      <c r="J27" s="62" t="s">
        <v>74</v>
      </c>
      <c r="K27" s="62" t="s">
        <v>86</v>
      </c>
    </row>
    <row r="28" spans="1:11" ht="14.65" thickBot="1" x14ac:dyDescent="0.5">
      <c r="A28" s="62">
        <v>5</v>
      </c>
      <c r="B28" s="62" t="s">
        <v>87</v>
      </c>
      <c r="C28" s="62" t="s">
        <v>88</v>
      </c>
      <c r="D28" s="63">
        <v>45630</v>
      </c>
      <c r="E28" s="62">
        <v>12929</v>
      </c>
      <c r="F28" s="67">
        <v>13201</v>
      </c>
      <c r="G28" s="65">
        <f t="shared" si="1"/>
        <v>272</v>
      </c>
      <c r="H28" s="61" t="s">
        <v>73</v>
      </c>
      <c r="I28" s="61" t="s">
        <v>55</v>
      </c>
      <c r="J28" s="61" t="s">
        <v>57</v>
      </c>
      <c r="K28" s="61" t="s">
        <v>89</v>
      </c>
    </row>
    <row r="29" spans="1:11" ht="14.65" thickBot="1" x14ac:dyDescent="0.5">
      <c r="A29" s="62">
        <v>6</v>
      </c>
      <c r="B29" s="62" t="s">
        <v>90</v>
      </c>
      <c r="C29" s="62" t="s">
        <v>77</v>
      </c>
      <c r="D29" s="63" t="s">
        <v>91</v>
      </c>
      <c r="E29" s="62">
        <v>6098</v>
      </c>
      <c r="F29" s="67">
        <v>6576.5</v>
      </c>
      <c r="G29" s="65">
        <f t="shared" si="1"/>
        <v>478.5</v>
      </c>
      <c r="H29" s="61" t="s">
        <v>73</v>
      </c>
      <c r="I29" s="61" t="s">
        <v>55</v>
      </c>
      <c r="J29" s="61" t="s">
        <v>74</v>
      </c>
      <c r="K29" s="61" t="s">
        <v>75</v>
      </c>
    </row>
    <row r="30" spans="1:11" ht="14.65" thickBot="1" x14ac:dyDescent="0.5">
      <c r="A30" s="62">
        <v>6</v>
      </c>
      <c r="B30" s="62" t="s">
        <v>92</v>
      </c>
      <c r="C30" s="62" t="s">
        <v>93</v>
      </c>
      <c r="D30" s="63">
        <v>45544</v>
      </c>
      <c r="E30" s="62">
        <v>4445.6000000000004</v>
      </c>
      <c r="F30" s="62">
        <v>4618</v>
      </c>
      <c r="G30" s="64">
        <f>F30-E30</f>
        <v>172.39999999999964</v>
      </c>
      <c r="H30" s="61" t="s">
        <v>73</v>
      </c>
      <c r="I30" s="61" t="s">
        <v>55</v>
      </c>
      <c r="J30" s="61" t="s">
        <v>74</v>
      </c>
      <c r="K30" s="61" t="s">
        <v>75</v>
      </c>
    </row>
    <row r="31" spans="1:11" x14ac:dyDescent="0.45">
      <c r="A31" s="62">
        <v>7</v>
      </c>
      <c r="B31" s="62" t="s">
        <v>94</v>
      </c>
      <c r="C31" s="62" t="s">
        <v>95</v>
      </c>
      <c r="D31" s="63">
        <v>45537</v>
      </c>
      <c r="E31" s="62">
        <v>4940</v>
      </c>
      <c r="F31" s="62">
        <v>5323</v>
      </c>
      <c r="G31" s="65">
        <v>346</v>
      </c>
      <c r="H31" s="61" t="s">
        <v>73</v>
      </c>
      <c r="I31" s="61" t="s">
        <v>55</v>
      </c>
      <c r="J31" s="61" t="s">
        <v>74</v>
      </c>
      <c r="K31" s="61" t="s">
        <v>96</v>
      </c>
    </row>
    <row r="32" spans="1:11" x14ac:dyDescent="0.45">
      <c r="A32" s="62">
        <v>8</v>
      </c>
      <c r="B32" s="62" t="s">
        <v>97</v>
      </c>
      <c r="C32" s="62" t="s">
        <v>98</v>
      </c>
      <c r="D32" s="63">
        <v>45529</v>
      </c>
      <c r="E32" s="62">
        <v>8975</v>
      </c>
      <c r="F32" s="62">
        <v>9250</v>
      </c>
      <c r="G32" s="65">
        <f t="shared" si="1"/>
        <v>275</v>
      </c>
      <c r="H32" s="62" t="s">
        <v>73</v>
      </c>
      <c r="I32" s="62" t="s">
        <v>55</v>
      </c>
      <c r="J32" s="62" t="s">
        <v>57</v>
      </c>
      <c r="K32" s="62" t="s">
        <v>99</v>
      </c>
    </row>
    <row r="33" spans="1:11" ht="14.65" thickBot="1" x14ac:dyDescent="0.5">
      <c r="A33" s="68">
        <v>9</v>
      </c>
      <c r="B33" s="68" t="s">
        <v>100</v>
      </c>
      <c r="C33" s="68" t="s">
        <v>77</v>
      </c>
      <c r="D33" s="69">
        <v>45531</v>
      </c>
      <c r="E33" s="68">
        <v>7163</v>
      </c>
      <c r="F33" s="68">
        <v>7421</v>
      </c>
      <c r="G33" s="70">
        <v>258</v>
      </c>
      <c r="H33" s="68" t="s">
        <v>56</v>
      </c>
      <c r="I33" s="68" t="s">
        <v>58</v>
      </c>
      <c r="J33" s="68" t="s">
        <v>80</v>
      </c>
      <c r="K33" s="68" t="s">
        <v>101</v>
      </c>
    </row>
    <row r="36" spans="1:11" x14ac:dyDescent="0.45">
      <c r="A36" s="93" t="s">
        <v>104</v>
      </c>
      <c r="B36" s="94"/>
      <c r="C36" s="94"/>
      <c r="D36" s="94"/>
      <c r="E36" s="94"/>
      <c r="F36" s="95"/>
      <c r="G36"/>
      <c r="H36"/>
      <c r="I36"/>
    </row>
    <row r="37" spans="1:11" ht="14.65" thickBot="1" x14ac:dyDescent="0.5">
      <c r="A37" s="51">
        <v>1</v>
      </c>
      <c r="B37" s="52" t="s">
        <v>44</v>
      </c>
      <c r="C37" s="53" t="s">
        <v>45</v>
      </c>
      <c r="D37" s="53">
        <v>18</v>
      </c>
      <c r="E37" s="54">
        <v>46000</v>
      </c>
      <c r="F37" s="55">
        <f>D37*E37</f>
        <v>828000</v>
      </c>
      <c r="G37"/>
      <c r="H37"/>
      <c r="I37"/>
    </row>
    <row r="38" spans="1:11" ht="14.65" thickBot="1" x14ac:dyDescent="0.5">
      <c r="A38" s="27">
        <v>2</v>
      </c>
      <c r="B38" s="43" t="s">
        <v>44</v>
      </c>
      <c r="C38" s="28" t="s">
        <v>46</v>
      </c>
      <c r="D38" s="28">
        <v>30</v>
      </c>
      <c r="E38" s="32">
        <v>23000</v>
      </c>
      <c r="F38" s="34">
        <f t="shared" ref="F38:F43" si="2">D38*E38</f>
        <v>690000</v>
      </c>
      <c r="G38"/>
      <c r="H38"/>
      <c r="I38"/>
    </row>
    <row r="39" spans="1:11" ht="14.65" thickBot="1" x14ac:dyDescent="0.5">
      <c r="A39" s="25">
        <v>3</v>
      </c>
      <c r="B39" s="42" t="s">
        <v>47</v>
      </c>
      <c r="C39" s="26" t="s">
        <v>48</v>
      </c>
      <c r="D39" s="26">
        <v>10</v>
      </c>
      <c r="E39" s="33">
        <v>23000</v>
      </c>
      <c r="F39" s="34">
        <f t="shared" si="2"/>
        <v>230000</v>
      </c>
      <c r="G39"/>
      <c r="H39"/>
      <c r="I39"/>
    </row>
    <row r="40" spans="1:11" ht="14.65" thickBot="1" x14ac:dyDescent="0.5">
      <c r="A40" s="27">
        <v>4</v>
      </c>
      <c r="B40" s="43" t="s">
        <v>49</v>
      </c>
      <c r="C40" s="28" t="s">
        <v>50</v>
      </c>
      <c r="D40" s="28">
        <v>10</v>
      </c>
      <c r="E40" s="32">
        <v>46000</v>
      </c>
      <c r="F40" s="34">
        <f t="shared" si="2"/>
        <v>460000</v>
      </c>
      <c r="G40"/>
      <c r="H40"/>
      <c r="I40"/>
    </row>
    <row r="41" spans="1:11" ht="14.65" thickBot="1" x14ac:dyDescent="0.5">
      <c r="A41" s="25">
        <v>5</v>
      </c>
      <c r="B41" s="42" t="s">
        <v>51</v>
      </c>
      <c r="C41" s="26" t="s">
        <v>52</v>
      </c>
      <c r="D41" s="26">
        <v>8</v>
      </c>
      <c r="E41" s="31">
        <v>90000</v>
      </c>
      <c r="F41" s="34">
        <f t="shared" si="2"/>
        <v>720000</v>
      </c>
      <c r="G41"/>
      <c r="H41"/>
      <c r="I41"/>
    </row>
    <row r="42" spans="1:11" ht="14.65" thickBot="1" x14ac:dyDescent="0.5">
      <c r="A42" s="25">
        <v>7</v>
      </c>
      <c r="B42" s="42" t="s">
        <v>51</v>
      </c>
      <c r="C42" s="26" t="s">
        <v>53</v>
      </c>
      <c r="D42" s="26">
        <v>8</v>
      </c>
      <c r="E42" s="31">
        <v>90000</v>
      </c>
      <c r="F42" s="34">
        <f t="shared" si="2"/>
        <v>720000</v>
      </c>
      <c r="G42"/>
      <c r="H42"/>
      <c r="I42"/>
    </row>
    <row r="43" spans="1:11" ht="14.65" thickBot="1" x14ac:dyDescent="0.5">
      <c r="A43" s="27">
        <v>8</v>
      </c>
      <c r="B43" s="43" t="s">
        <v>54</v>
      </c>
      <c r="C43" s="28" t="s">
        <v>105</v>
      </c>
      <c r="D43" s="28">
        <v>16</v>
      </c>
      <c r="E43" s="36">
        <v>3560.96</v>
      </c>
      <c r="F43" s="37">
        <f t="shared" si="2"/>
        <v>56975.360000000001</v>
      </c>
      <c r="G43"/>
      <c r="H43"/>
      <c r="I43"/>
    </row>
    <row r="44" spans="1:11" ht="14.65" thickBot="1" x14ac:dyDescent="0.5">
      <c r="A44" s="25"/>
      <c r="B44" s="42"/>
      <c r="C44" s="29"/>
      <c r="D44" s="29"/>
      <c r="E44" s="30"/>
      <c r="F44" s="35">
        <v>0</v>
      </c>
      <c r="G44"/>
      <c r="H44"/>
      <c r="I44"/>
    </row>
    <row r="45" spans="1:11" x14ac:dyDescent="0.45">
      <c r="A45" s="38"/>
      <c r="B45"/>
      <c r="C45" s="14"/>
      <c r="D45" s="14"/>
      <c r="G45"/>
      <c r="H45"/>
      <c r="I45"/>
    </row>
    <row r="47" spans="1:11" x14ac:dyDescent="0.45">
      <c r="B47" s="14"/>
      <c r="C47" s="14"/>
      <c r="D47" s="14"/>
      <c r="G47"/>
      <c r="H47"/>
      <c r="I47"/>
    </row>
    <row r="48" spans="1:11" x14ac:dyDescent="0.45">
      <c r="B48" s="14"/>
      <c r="C48" s="14"/>
      <c r="D48" s="14"/>
      <c r="G48"/>
      <c r="H48"/>
      <c r="I48"/>
    </row>
    <row r="49" spans="2:9" x14ac:dyDescent="0.45">
      <c r="B49" s="14"/>
      <c r="C49" s="14"/>
      <c r="D49" s="14"/>
      <c r="G49"/>
      <c r="H49"/>
      <c r="I49"/>
    </row>
    <row r="50" spans="2:9" x14ac:dyDescent="0.45">
      <c r="B50" s="14"/>
      <c r="C50" s="14"/>
      <c r="D50" s="14"/>
      <c r="G50"/>
      <c r="H50"/>
      <c r="I50"/>
    </row>
    <row r="51" spans="2:9" x14ac:dyDescent="0.45">
      <c r="B51" s="14"/>
      <c r="C51" s="14"/>
      <c r="D51" s="14"/>
      <c r="G51"/>
      <c r="H51"/>
      <c r="I51"/>
    </row>
    <row r="52" spans="2:9" x14ac:dyDescent="0.45">
      <c r="B52" s="14"/>
      <c r="C52" s="14"/>
      <c r="D52" s="14"/>
      <c r="G52"/>
      <c r="H52"/>
      <c r="I52"/>
    </row>
    <row r="53" spans="2:9" x14ac:dyDescent="0.45">
      <c r="B53" s="14"/>
      <c r="C53" s="14"/>
      <c r="D53" s="14"/>
      <c r="G53"/>
      <c r="H53"/>
      <c r="I53"/>
    </row>
    <row r="54" spans="2:9" x14ac:dyDescent="0.45">
      <c r="B54" s="14"/>
      <c r="C54" s="14"/>
      <c r="D54" s="14"/>
      <c r="G54"/>
      <c r="H54"/>
      <c r="I54"/>
    </row>
    <row r="55" spans="2:9" x14ac:dyDescent="0.45">
      <c r="B55" s="14"/>
      <c r="C55" s="14"/>
      <c r="D55" s="14"/>
      <c r="G55"/>
      <c r="H55"/>
      <c r="I55"/>
    </row>
    <row r="56" spans="2:9" x14ac:dyDescent="0.45">
      <c r="F56" s="14"/>
      <c r="I56"/>
    </row>
    <row r="57" spans="2:9" x14ac:dyDescent="0.45">
      <c r="F57" s="14"/>
      <c r="I57"/>
    </row>
    <row r="58" spans="2:9" x14ac:dyDescent="0.45">
      <c r="F58" s="14"/>
      <c r="I58"/>
    </row>
    <row r="59" spans="2:9" x14ac:dyDescent="0.45">
      <c r="F59" s="14"/>
      <c r="I59"/>
    </row>
    <row r="60" spans="2:9" x14ac:dyDescent="0.45">
      <c r="F60" s="14"/>
      <c r="I60"/>
    </row>
    <row r="61" spans="2:9" x14ac:dyDescent="0.45">
      <c r="F61" s="14"/>
      <c r="I61"/>
    </row>
    <row r="62" spans="2:9" x14ac:dyDescent="0.45">
      <c r="F62" s="14"/>
      <c r="I62"/>
    </row>
  </sheetData>
  <mergeCells count="15">
    <mergeCell ref="A1:J1"/>
    <mergeCell ref="A36:F36"/>
    <mergeCell ref="A9:A10"/>
    <mergeCell ref="B9:B10"/>
    <mergeCell ref="A12:A14"/>
    <mergeCell ref="B12:B14"/>
    <mergeCell ref="A15:A17"/>
    <mergeCell ref="B15:B17"/>
    <mergeCell ref="A21:K21"/>
    <mergeCell ref="B3:B4"/>
    <mergeCell ref="A3:A4"/>
    <mergeCell ref="A5:A6"/>
    <mergeCell ref="B5:B6"/>
    <mergeCell ref="B7:B8"/>
    <mergeCell ref="A7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I6"/>
  <sheetViews>
    <sheetView tabSelected="1" workbookViewId="0">
      <selection activeCell="J10" sqref="J10"/>
    </sheetView>
  </sheetViews>
  <sheetFormatPr defaultRowHeight="14.25" x14ac:dyDescent="0.45"/>
  <cols>
    <col min="2" max="2" width="8.73046875" style="15"/>
    <col min="3" max="3" width="26.86328125" customWidth="1"/>
    <col min="4" max="4" width="14.1328125" style="14" customWidth="1"/>
    <col min="5" max="5" width="13" style="14" customWidth="1"/>
    <col min="6" max="6" width="17.3984375" customWidth="1"/>
    <col min="7" max="7" width="20.265625" customWidth="1"/>
    <col min="8" max="8" width="17.73046875" customWidth="1"/>
    <col min="9" max="9" width="16.06640625" customWidth="1"/>
    <col min="13" max="13" width="12.59765625" bestFit="1" customWidth="1"/>
  </cols>
  <sheetData>
    <row r="1" spans="2:9" ht="14.65" thickBot="1" x14ac:dyDescent="0.5">
      <c r="B1"/>
      <c r="C1" s="125" t="s">
        <v>106</v>
      </c>
      <c r="D1" s="126"/>
      <c r="E1" s="126"/>
      <c r="F1" s="126"/>
      <c r="G1" s="126"/>
      <c r="H1" s="126"/>
      <c r="I1" s="127"/>
    </row>
    <row r="2" spans="2:9" x14ac:dyDescent="0.45">
      <c r="B2"/>
      <c r="C2" s="136"/>
      <c r="D2" s="132"/>
      <c r="E2" s="132"/>
      <c r="F2" s="132"/>
      <c r="G2" s="132"/>
      <c r="H2" s="132"/>
      <c r="I2" s="133"/>
    </row>
    <row r="3" spans="2:9" x14ac:dyDescent="0.45">
      <c r="B3"/>
      <c r="C3" s="134"/>
      <c r="D3" s="134"/>
      <c r="E3" s="134"/>
      <c r="F3" s="134"/>
      <c r="G3" s="134"/>
      <c r="H3" s="135" t="s">
        <v>108</v>
      </c>
      <c r="I3" s="135" t="s">
        <v>109</v>
      </c>
    </row>
    <row r="4" spans="2:9" ht="14.65" thickBot="1" x14ac:dyDescent="0.5">
      <c r="B4"/>
      <c r="C4" s="83"/>
      <c r="D4" s="84"/>
      <c r="E4" s="85"/>
      <c r="F4" s="137" t="s">
        <v>43</v>
      </c>
      <c r="G4" s="138"/>
      <c r="H4" s="86">
        <v>0</v>
      </c>
      <c r="I4" s="87">
        <v>0</v>
      </c>
    </row>
    <row r="5" spans="2:9" ht="14.65" thickBot="1" x14ac:dyDescent="0.5">
      <c r="B5"/>
      <c r="C5" s="82"/>
      <c r="D5"/>
      <c r="E5"/>
      <c r="F5" s="128" t="s">
        <v>42</v>
      </c>
      <c r="G5" s="129"/>
      <c r="H5" s="130">
        <v>3648000</v>
      </c>
      <c r="I5" s="131">
        <v>56975.360000000001</v>
      </c>
    </row>
    <row r="6" spans="2:9" ht="14.65" thickBot="1" x14ac:dyDescent="0.5">
      <c r="B6"/>
      <c r="C6" s="83"/>
      <c r="D6" s="84"/>
      <c r="E6" s="85"/>
      <c r="F6" s="85"/>
      <c r="G6" s="84"/>
      <c r="H6" s="88">
        <v>3648000</v>
      </c>
      <c r="I6" s="89">
        <v>56975.360000000001</v>
      </c>
    </row>
  </sheetData>
  <mergeCells count="4">
    <mergeCell ref="C2:I2"/>
    <mergeCell ref="C1:I1"/>
    <mergeCell ref="F4:G4"/>
    <mergeCell ref="F5:G5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Onoriode, Festus SPDCTP-TPA</cp:lastModifiedBy>
  <dcterms:created xsi:type="dcterms:W3CDTF">2023-03-07T10:15:41Z</dcterms:created>
  <dcterms:modified xsi:type="dcterms:W3CDTF">2024-10-25T08:05:27Z</dcterms:modified>
</cp:coreProperties>
</file>