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a.AjilimaIsaac\Desktop\"/>
    </mc:Choice>
  </mc:AlternateContent>
  <xr:revisionPtr revIDLastSave="0" documentId="13_ncr:1_{ACF79F19-D7C0-4D2B-B566-1E2046321D1E}" xr6:coauthVersionLast="47" xr6:coauthVersionMax="47" xr10:uidLastSave="{00000000-0000-0000-0000-000000000000}"/>
  <bookViews>
    <workbookView xWindow="-110" yWindow="-110" windowWidth="19420" windowHeight="10300" xr2:uid="{B1F50A64-E410-49B1-B855-F8BD07CACD6F}"/>
  </bookViews>
  <sheets>
    <sheet name="Sheet1" sheetId="1" r:id="rId1"/>
  </sheets>
  <definedNames>
    <definedName name="_xlnm._FilterDatabase" localSheetId="0" hidden="1">Sheet1!$A$1:$H$329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7" i="1" l="1"/>
  <c r="G326" i="1"/>
  <c r="G324" i="1"/>
  <c r="G323" i="1"/>
  <c r="G320" i="1"/>
  <c r="G319" i="1"/>
  <c r="G318" i="1"/>
  <c r="G316" i="1"/>
  <c r="G315" i="1"/>
  <c r="G314" i="1"/>
  <c r="G311" i="1"/>
  <c r="G305" i="1"/>
  <c r="G304" i="1"/>
  <c r="G301" i="1"/>
  <c r="G297" i="1"/>
  <c r="G294" i="1"/>
  <c r="G293" i="1"/>
  <c r="G288" i="1"/>
  <c r="G287" i="1"/>
  <c r="G285" i="1"/>
  <c r="G283" i="1"/>
  <c r="G282" i="1"/>
  <c r="G281" i="1"/>
  <c r="G278" i="1"/>
  <c r="G275" i="1"/>
  <c r="G274" i="1"/>
  <c r="G273" i="1"/>
  <c r="G272" i="1"/>
  <c r="G271" i="1"/>
  <c r="G270" i="1"/>
  <c r="G269" i="1"/>
  <c r="G268" i="1"/>
  <c r="G267" i="1"/>
  <c r="G266" i="1"/>
  <c r="G265" i="1"/>
  <c r="G253" i="1"/>
  <c r="G252" i="1"/>
  <c r="G250" i="1"/>
  <c r="G247" i="1"/>
  <c r="G244" i="1"/>
  <c r="G240" i="1"/>
  <c r="G238" i="1"/>
  <c r="G232" i="1"/>
  <c r="G231" i="1"/>
  <c r="G230" i="1"/>
  <c r="G229" i="1"/>
  <c r="G228" i="1"/>
  <c r="G219" i="1"/>
  <c r="G218" i="1"/>
  <c r="G204" i="1"/>
  <c r="G202" i="1"/>
  <c r="G201" i="1"/>
  <c r="G200" i="1"/>
  <c r="G197" i="1"/>
  <c r="G196" i="1"/>
  <c r="G195" i="1"/>
  <c r="G193" i="1"/>
  <c r="G192" i="1"/>
  <c r="G191" i="1"/>
  <c r="G186" i="1"/>
  <c r="G185" i="1"/>
  <c r="G184" i="1"/>
  <c r="G183" i="1"/>
  <c r="G181" i="1"/>
  <c r="G180" i="1"/>
  <c r="G179" i="1"/>
  <c r="G178" i="1"/>
  <c r="G121" i="1"/>
  <c r="G118" i="1"/>
  <c r="G115" i="1"/>
  <c r="G222" i="1"/>
  <c r="G220" i="1"/>
  <c r="G217" i="1"/>
  <c r="G216" i="1"/>
  <c r="G214" i="1"/>
  <c r="G211" i="1"/>
  <c r="G210" i="1"/>
  <c r="G209" i="1"/>
  <c r="G208" i="1"/>
  <c r="G206" i="1"/>
  <c r="G176" i="1"/>
  <c r="G175" i="1"/>
  <c r="G174" i="1"/>
  <c r="G171" i="1"/>
  <c r="G170" i="1"/>
  <c r="G168" i="1"/>
  <c r="G167" i="1"/>
  <c r="G165" i="1"/>
  <c r="G158" i="1"/>
  <c r="G157" i="1"/>
  <c r="G156" i="1"/>
  <c r="G155" i="1"/>
  <c r="G154" i="1"/>
  <c r="G153" i="1"/>
  <c r="G152" i="1"/>
  <c r="G151" i="1"/>
  <c r="G150" i="1"/>
  <c r="G149" i="1"/>
  <c r="G148" i="1"/>
  <c r="G146" i="1"/>
  <c r="G114" i="1"/>
  <c r="G112" i="1"/>
  <c r="G111" i="1"/>
  <c r="G110" i="1"/>
  <c r="G107" i="1"/>
  <c r="G106" i="1"/>
  <c r="G105" i="1"/>
  <c r="G104" i="1"/>
  <c r="G103" i="1"/>
  <c r="G102" i="1"/>
  <c r="G101" i="1"/>
  <c r="G100" i="1"/>
  <c r="G99" i="1"/>
  <c r="G97" i="1"/>
  <c r="G91" i="1"/>
  <c r="G90" i="1"/>
  <c r="G49" i="1"/>
  <c r="G47" i="1"/>
  <c r="G46" i="1"/>
  <c r="G45" i="1"/>
  <c r="G44" i="1"/>
  <c r="G43" i="1"/>
  <c r="G21" i="1"/>
  <c r="G164" i="1"/>
  <c r="G147" i="1"/>
  <c r="G136" i="1"/>
  <c r="G132" i="1"/>
  <c r="G89" i="1"/>
  <c r="G88" i="1"/>
  <c r="G87" i="1"/>
  <c r="G85" i="1"/>
  <c r="G83" i="1"/>
  <c r="G82" i="1"/>
  <c r="G79" i="1"/>
  <c r="G78" i="1"/>
  <c r="G77" i="1"/>
  <c r="G75" i="1"/>
  <c r="G74" i="1"/>
  <c r="G70" i="1"/>
  <c r="G66" i="1"/>
  <c r="G65" i="1"/>
  <c r="G63" i="1"/>
  <c r="G62" i="1"/>
  <c r="G61" i="1"/>
  <c r="G58" i="1"/>
  <c r="G57" i="1"/>
  <c r="G56" i="1"/>
  <c r="G54" i="1"/>
  <c r="G53" i="1"/>
  <c r="G52" i="1"/>
  <c r="G42" i="1"/>
  <c r="G41" i="1"/>
  <c r="G40" i="1"/>
  <c r="G39" i="1"/>
  <c r="G38" i="1"/>
  <c r="G33" i="1"/>
  <c r="G32" i="1"/>
  <c r="G29" i="1"/>
  <c r="G28" i="1"/>
  <c r="G27" i="1"/>
  <c r="G26" i="1"/>
  <c r="G25" i="1"/>
  <c r="G16" i="1"/>
  <c r="G14" i="1"/>
  <c r="G13" i="1"/>
  <c r="G12" i="1"/>
  <c r="G5" i="1"/>
  <c r="G4" i="1"/>
  <c r="G3" i="1"/>
  <c r="G262" i="1"/>
  <c r="G261" i="1"/>
  <c r="G259" i="1"/>
  <c r="G258" i="1"/>
  <c r="G257" i="1"/>
  <c r="G256" i="1"/>
  <c r="G255" i="1"/>
  <c r="G254" i="1"/>
  <c r="G245" i="1"/>
  <c r="G243" i="1"/>
  <c r="G242" i="1"/>
  <c r="G241" i="1"/>
  <c r="G239" i="1"/>
  <c r="G236" i="1"/>
  <c r="G221" i="1"/>
  <c r="G215" i="1"/>
  <c r="G213" i="1"/>
  <c r="G212" i="1"/>
  <c r="G207" i="1"/>
  <c r="G205" i="1"/>
  <c r="G173" i="1"/>
  <c r="G172" i="1"/>
  <c r="G169" i="1"/>
  <c r="G166" i="1"/>
  <c r="G163" i="1"/>
  <c r="G162" i="1"/>
  <c r="G161" i="1"/>
  <c r="G160" i="1"/>
  <c r="G159" i="1"/>
  <c r="G145" i="1"/>
  <c r="G144" i="1"/>
  <c r="G143" i="1"/>
  <c r="G142" i="1"/>
  <c r="G141" i="1"/>
  <c r="G113" i="1"/>
  <c r="G109" i="1"/>
  <c r="G108" i="1"/>
  <c r="G98" i="1"/>
  <c r="G96" i="1"/>
  <c r="G95" i="1"/>
  <c r="G94" i="1"/>
  <c r="G93" i="1"/>
  <c r="G92" i="1"/>
  <c r="G51" i="1"/>
  <c r="G50" i="1"/>
  <c r="G48" i="1"/>
  <c r="G22" i="1"/>
  <c r="G140" i="1"/>
  <c r="G139" i="1"/>
  <c r="G138" i="1"/>
  <c r="G137" i="1"/>
  <c r="G135" i="1"/>
  <c r="G134" i="1"/>
  <c r="G133" i="1"/>
  <c r="G131" i="1"/>
  <c r="G130" i="1"/>
  <c r="G129" i="1"/>
  <c r="G128" i="1"/>
  <c r="G127" i="1"/>
  <c r="G126" i="1"/>
  <c r="G125" i="1"/>
  <c r="G124" i="1"/>
  <c r="G86" i="1"/>
  <c r="G84" i="1"/>
  <c r="G81" i="1"/>
  <c r="G80" i="1"/>
  <c r="G76" i="1"/>
  <c r="G73" i="1"/>
  <c r="G72" i="1"/>
  <c r="G71" i="1"/>
  <c r="G69" i="1"/>
  <c r="G68" i="1"/>
  <c r="G67" i="1"/>
  <c r="G64" i="1"/>
  <c r="G60" i="1"/>
  <c r="G59" i="1"/>
  <c r="G55" i="1"/>
  <c r="G37" i="1"/>
  <c r="G36" i="1"/>
  <c r="G35" i="1"/>
  <c r="G34" i="1"/>
  <c r="G31" i="1"/>
  <c r="G30" i="1"/>
  <c r="G24" i="1"/>
  <c r="G23" i="1"/>
  <c r="G20" i="1"/>
  <c r="G19" i="1"/>
  <c r="G18" i="1"/>
  <c r="G17" i="1"/>
  <c r="G15" i="1"/>
  <c r="G11" i="1"/>
  <c r="G10" i="1"/>
  <c r="G9" i="1"/>
  <c r="G8" i="1"/>
  <c r="G7" i="1"/>
  <c r="G6" i="1"/>
  <c r="G2" i="1"/>
  <c r="H220" i="1"/>
  <c r="H221" i="1"/>
  <c r="H222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G116" i="1"/>
  <c r="H116" i="1"/>
  <c r="G117" i="1"/>
  <c r="H117" i="1"/>
  <c r="H118" i="1"/>
  <c r="G119" i="1"/>
  <c r="H119" i="1"/>
  <c r="G120" i="1"/>
  <c r="H120" i="1"/>
  <c r="H121" i="1"/>
  <c r="G122" i="1"/>
  <c r="H122" i="1"/>
  <c r="G123" i="1"/>
  <c r="H123" i="1"/>
  <c r="G177" i="1"/>
  <c r="H177" i="1"/>
  <c r="H178" i="1"/>
  <c r="H179" i="1"/>
  <c r="H180" i="1"/>
  <c r="H181" i="1"/>
  <c r="G182" i="1"/>
  <c r="H182" i="1"/>
  <c r="H183" i="1"/>
  <c r="H184" i="1"/>
  <c r="H185" i="1"/>
  <c r="H186" i="1"/>
  <c r="G187" i="1"/>
  <c r="H187" i="1"/>
  <c r="G188" i="1"/>
  <c r="H188" i="1"/>
  <c r="G189" i="1"/>
  <c r="H189" i="1"/>
  <c r="G190" i="1"/>
  <c r="H190" i="1"/>
  <c r="H191" i="1"/>
  <c r="H192" i="1"/>
  <c r="H193" i="1"/>
  <c r="G194" i="1"/>
  <c r="H194" i="1"/>
  <c r="H195" i="1"/>
  <c r="H196" i="1"/>
  <c r="H197" i="1"/>
  <c r="G198" i="1"/>
  <c r="H198" i="1"/>
  <c r="G199" i="1"/>
  <c r="H199" i="1"/>
  <c r="H200" i="1"/>
  <c r="H201" i="1"/>
  <c r="H202" i="1"/>
  <c r="G203" i="1"/>
  <c r="H203" i="1"/>
  <c r="H204" i="1"/>
  <c r="H218" i="1"/>
  <c r="H219" i="1"/>
  <c r="G223" i="1"/>
  <c r="H223" i="1"/>
  <c r="G224" i="1"/>
  <c r="H224" i="1"/>
  <c r="G225" i="1"/>
  <c r="H225" i="1"/>
  <c r="G226" i="1"/>
  <c r="H226" i="1"/>
  <c r="G227" i="1"/>
  <c r="H227" i="1"/>
  <c r="H228" i="1"/>
  <c r="H229" i="1"/>
  <c r="H230" i="1"/>
  <c r="H231" i="1"/>
  <c r="H232" i="1"/>
  <c r="G233" i="1"/>
  <c r="H233" i="1"/>
  <c r="G234" i="1"/>
  <c r="H234" i="1"/>
  <c r="G235" i="1"/>
  <c r="H235" i="1"/>
  <c r="H236" i="1"/>
  <c r="G237" i="1"/>
  <c r="H237" i="1"/>
  <c r="H238" i="1"/>
  <c r="H239" i="1"/>
  <c r="H240" i="1"/>
  <c r="H241" i="1"/>
  <c r="H242" i="1"/>
  <c r="H243" i="1"/>
  <c r="H244" i="1"/>
  <c r="H245" i="1"/>
  <c r="G246" i="1"/>
  <c r="H246" i="1"/>
  <c r="H247" i="1"/>
  <c r="G248" i="1"/>
  <c r="H248" i="1"/>
  <c r="G249" i="1"/>
  <c r="H249" i="1"/>
  <c r="H250" i="1"/>
  <c r="G251" i="1"/>
  <c r="H251" i="1"/>
  <c r="H252" i="1"/>
  <c r="H253" i="1"/>
  <c r="H254" i="1"/>
  <c r="H255" i="1"/>
  <c r="H256" i="1"/>
  <c r="H257" i="1"/>
  <c r="H258" i="1"/>
  <c r="H259" i="1"/>
  <c r="G260" i="1"/>
  <c r="H260" i="1"/>
  <c r="H261" i="1"/>
  <c r="H262" i="1"/>
  <c r="G263" i="1"/>
  <c r="H263" i="1"/>
  <c r="G264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G276" i="1"/>
  <c r="H276" i="1"/>
  <c r="G277" i="1"/>
  <c r="H277" i="1"/>
  <c r="H278" i="1"/>
  <c r="G279" i="1"/>
  <c r="H279" i="1"/>
  <c r="G280" i="1"/>
  <c r="H280" i="1"/>
  <c r="H281" i="1"/>
  <c r="H282" i="1"/>
  <c r="H283" i="1"/>
  <c r="G284" i="1"/>
  <c r="H284" i="1"/>
  <c r="H285" i="1"/>
  <c r="G286" i="1"/>
  <c r="H286" i="1"/>
  <c r="H287" i="1"/>
  <c r="H288" i="1"/>
  <c r="G289" i="1"/>
  <c r="H289" i="1"/>
  <c r="G290" i="1"/>
  <c r="H290" i="1"/>
  <c r="G291" i="1"/>
  <c r="H291" i="1"/>
  <c r="G292" i="1"/>
  <c r="H292" i="1"/>
  <c r="H293" i="1"/>
  <c r="H294" i="1"/>
  <c r="G295" i="1"/>
  <c r="H295" i="1"/>
  <c r="G296" i="1"/>
  <c r="H296" i="1"/>
  <c r="H297" i="1"/>
  <c r="G298" i="1"/>
  <c r="H298" i="1"/>
  <c r="G299" i="1"/>
  <c r="H299" i="1"/>
  <c r="G300" i="1"/>
  <c r="H300" i="1"/>
  <c r="H301" i="1"/>
  <c r="G302" i="1"/>
  <c r="H302" i="1"/>
  <c r="G303" i="1"/>
  <c r="H303" i="1"/>
  <c r="H304" i="1"/>
  <c r="H305" i="1"/>
  <c r="G306" i="1"/>
  <c r="H306" i="1"/>
  <c r="G307" i="1"/>
  <c r="H307" i="1"/>
  <c r="G308" i="1"/>
  <c r="H308" i="1"/>
  <c r="G309" i="1"/>
  <c r="H309" i="1"/>
  <c r="G310" i="1"/>
  <c r="H310" i="1"/>
  <c r="H311" i="1"/>
  <c r="G312" i="1"/>
  <c r="H312" i="1"/>
  <c r="G313" i="1"/>
  <c r="H313" i="1"/>
  <c r="H314" i="1"/>
  <c r="H315" i="1"/>
  <c r="H316" i="1"/>
  <c r="G317" i="1"/>
  <c r="H317" i="1"/>
  <c r="H318" i="1"/>
  <c r="H319" i="1"/>
  <c r="H320" i="1"/>
  <c r="G321" i="1"/>
  <c r="H321" i="1"/>
  <c r="G322" i="1"/>
  <c r="H322" i="1"/>
  <c r="H323" i="1"/>
  <c r="H324" i="1"/>
  <c r="G325" i="1"/>
  <c r="H325" i="1"/>
  <c r="H326" i="1"/>
  <c r="H327" i="1"/>
  <c r="H328" i="1" l="1"/>
  <c r="G328" i="1"/>
  <c r="G329" i="1" l="1"/>
</calcChain>
</file>

<file path=xl/sharedStrings.xml><?xml version="1.0" encoding="utf-8"?>
<sst xmlns="http://schemas.openxmlformats.org/spreadsheetml/2006/main" count="855" uniqueCount="401">
  <si>
    <t>Material Delivery Date</t>
  </si>
  <si>
    <t>FF Reference ID</t>
  </si>
  <si>
    <t>PO Number</t>
  </si>
  <si>
    <t>PO Line Item Number</t>
  </si>
  <si>
    <t>FF</t>
  </si>
  <si>
    <t xml:space="preserve">Item weight </t>
  </si>
  <si>
    <t>SNE-AF 452</t>
  </si>
  <si>
    <t>_</t>
  </si>
  <si>
    <t>PPL</t>
  </si>
  <si>
    <t>SNE-AF 364</t>
  </si>
  <si>
    <t>SNE-AF 431</t>
  </si>
  <si>
    <t>SNE-AF 427</t>
  </si>
  <si>
    <t>10 &amp; 20</t>
  </si>
  <si>
    <t>SNE-AF 446</t>
  </si>
  <si>
    <t>20 &amp; 50</t>
  </si>
  <si>
    <t>SNE-AF 428</t>
  </si>
  <si>
    <t>SNE-AF 416</t>
  </si>
  <si>
    <t>SNE-AF 420</t>
  </si>
  <si>
    <t>SNE-AF 433</t>
  </si>
  <si>
    <t>10, 20, &amp; 40</t>
  </si>
  <si>
    <t>SNE-AF 439</t>
  </si>
  <si>
    <t>30, 40, 50, 60 &amp; 70</t>
  </si>
  <si>
    <t>SNE-AF 445</t>
  </si>
  <si>
    <t>SNE-AF 450</t>
  </si>
  <si>
    <t>10&amp;20</t>
  </si>
  <si>
    <t>SNE-AF 451</t>
  </si>
  <si>
    <t>10, 20, 40, 50, &amp; 60</t>
  </si>
  <si>
    <t>SNE-AF 418</t>
  </si>
  <si>
    <t>90 &amp; 110</t>
  </si>
  <si>
    <t>SNE-AF 436</t>
  </si>
  <si>
    <t>SNE-AF 432</t>
  </si>
  <si>
    <t>10, 20, 30, 40, &amp; 50</t>
  </si>
  <si>
    <t>SNE-AF 438</t>
  </si>
  <si>
    <t>SNE-AF 447</t>
  </si>
  <si>
    <t>SNE-AF 430</t>
  </si>
  <si>
    <t>10, 20, &amp; 30</t>
  </si>
  <si>
    <t>SNE-AF 449</t>
  </si>
  <si>
    <t>SNE-AF 422</t>
  </si>
  <si>
    <t>SPDC513</t>
  </si>
  <si>
    <t>LINE 10-20</t>
  </si>
  <si>
    <t>Catobi</t>
  </si>
  <si>
    <t>SPDC649</t>
  </si>
  <si>
    <t>LINE 40</t>
  </si>
  <si>
    <t>SPDC486</t>
  </si>
  <si>
    <t>(ITEMS 10,20,70,140,160,180,190,210-230,250-270, 460,480,500,520 &amp; 600)</t>
  </si>
  <si>
    <t>SPDC659</t>
  </si>
  <si>
    <t>ITEM 10</t>
  </si>
  <si>
    <t>SPDC655</t>
  </si>
  <si>
    <t>LINE 40 &amp; 60</t>
  </si>
  <si>
    <t>SPDC668</t>
  </si>
  <si>
    <t>ALL</t>
  </si>
  <si>
    <t>SPDC669</t>
  </si>
  <si>
    <t>DAP</t>
  </si>
  <si>
    <t>SPDC515</t>
  </si>
  <si>
    <t>LINE 10   </t>
  </si>
  <si>
    <t>SPDC611</t>
  </si>
  <si>
    <t xml:space="preserve"> 4510480980 - </t>
  </si>
  <si>
    <t>SPDC656</t>
  </si>
  <si>
    <t>SPDC667</t>
  </si>
  <si>
    <t>SPDC648</t>
  </si>
  <si>
    <t>LINE 10</t>
  </si>
  <si>
    <t>SPDC613</t>
  </si>
  <si>
    <t>LINE 10-160</t>
  </si>
  <si>
    <t>SPDC664</t>
  </si>
  <si>
    <t>SPDC609</t>
  </si>
  <si>
    <t>LINE 10, 20 &amp; 30</t>
  </si>
  <si>
    <t>SPDC604</t>
  </si>
  <si>
    <t>SPDC625</t>
  </si>
  <si>
    <t>SPDC658</t>
  </si>
  <si>
    <t> 4510480827</t>
  </si>
  <si>
    <t>LINE ITEM 40-90</t>
  </si>
  <si>
    <t>SPDC477</t>
  </si>
  <si>
    <t>SPDC626</t>
  </si>
  <si>
    <t>SPDC634</t>
  </si>
  <si>
    <t>LINE 170</t>
  </si>
  <si>
    <t>SPDC610</t>
  </si>
  <si>
    <t xml:space="preserve"> line 80</t>
  </si>
  <si>
    <t>SPDC660</t>
  </si>
  <si>
    <t>SPDC653</t>
  </si>
  <si>
    <t>SPDC581</t>
  </si>
  <si>
    <t>LINE 50</t>
  </si>
  <si>
    <t>SPDC645</t>
  </si>
  <si>
    <t>SPDC665</t>
  </si>
  <si>
    <t>EXPORT</t>
  </si>
  <si>
    <t>COU/23/030</t>
  </si>
  <si>
    <t>Quicka</t>
  </si>
  <si>
    <t>COU/23/075</t>
  </si>
  <si>
    <t>COU/23/070</t>
  </si>
  <si>
    <t>50,60,80,90</t>
  </si>
  <si>
    <t>COU/23/137</t>
  </si>
  <si>
    <t>APT/23/201</t>
  </si>
  <si>
    <t>10,20,30,40,50,60,70,80</t>
  </si>
  <si>
    <t>COU/23/080</t>
  </si>
  <si>
    <t>COU/23/064</t>
  </si>
  <si>
    <t>COU/23/071</t>
  </si>
  <si>
    <t>APT/23/123</t>
  </si>
  <si>
    <t>APT/23/214</t>
  </si>
  <si>
    <t>10,20,30</t>
  </si>
  <si>
    <t>10,20,30,40</t>
  </si>
  <si>
    <t>APT/23/115</t>
  </si>
  <si>
    <t>COU/23/083</t>
  </si>
  <si>
    <t>COU/23/079</t>
  </si>
  <si>
    <t>COU/23/059</t>
  </si>
  <si>
    <t>COU/23/081</t>
  </si>
  <si>
    <t>10,20,40</t>
  </si>
  <si>
    <t>APT/23/213</t>
  </si>
  <si>
    <t>10-250</t>
  </si>
  <si>
    <t>APT/23/216</t>
  </si>
  <si>
    <t>APT/23/191</t>
  </si>
  <si>
    <t>COU/23/058</t>
  </si>
  <si>
    <t>APT/23/105</t>
  </si>
  <si>
    <t>20,30</t>
  </si>
  <si>
    <t>10,20</t>
  </si>
  <si>
    <t>APT/23/206</t>
  </si>
  <si>
    <t>APT/23/207</t>
  </si>
  <si>
    <t>COU/23/078</t>
  </si>
  <si>
    <t>10-120</t>
  </si>
  <si>
    <t>COU/23/067</t>
  </si>
  <si>
    <t>APT/23/177</t>
  </si>
  <si>
    <t>10,20,30,60</t>
  </si>
  <si>
    <t>COU/23/060</t>
  </si>
  <si>
    <t>COU/23/065</t>
  </si>
  <si>
    <t>COU/23/063</t>
  </si>
  <si>
    <t>APT/23/107</t>
  </si>
  <si>
    <t>APT/23/238</t>
  </si>
  <si>
    <t>10,30</t>
  </si>
  <si>
    <t>COU/23/069</t>
  </si>
  <si>
    <t>COU/23/066</t>
  </si>
  <si>
    <t>APT/23/200</t>
  </si>
  <si>
    <t>70,80</t>
  </si>
  <si>
    <t>COU/23/088</t>
  </si>
  <si>
    <t>APT/23/243</t>
  </si>
  <si>
    <t>COU/23/093</t>
  </si>
  <si>
    <t>APT/23/230</t>
  </si>
  <si>
    <t>ONN/23/155</t>
  </si>
  <si>
    <t>ONN/23/176</t>
  </si>
  <si>
    <t>SNE-AF 475</t>
  </si>
  <si>
    <t>SNE-AF 460</t>
  </si>
  <si>
    <t>SNE-AF 454</t>
  </si>
  <si>
    <t>40 &amp; 60</t>
  </si>
  <si>
    <t>SNE-AF 440</t>
  </si>
  <si>
    <t>SNE-AF 336</t>
  </si>
  <si>
    <t>SNE-AF 456</t>
  </si>
  <si>
    <t>SNE-AF 469</t>
  </si>
  <si>
    <t>SNE-AF 455</t>
  </si>
  <si>
    <t>50, 70</t>
  </si>
  <si>
    <t>SNE-AF 459</t>
  </si>
  <si>
    <t>10, 20 &amp; 30</t>
  </si>
  <si>
    <t>SNE-AF 458</t>
  </si>
  <si>
    <t>SNE-AF 465</t>
  </si>
  <si>
    <t>SNE-AF 466</t>
  </si>
  <si>
    <t>SNE-AF 464</t>
  </si>
  <si>
    <t>SNE-AF 457</t>
  </si>
  <si>
    <t>SNE-AF 476</t>
  </si>
  <si>
    <t>SNE-AF 472</t>
  </si>
  <si>
    <t>20 &amp; 40</t>
  </si>
  <si>
    <t>SNE-AF 467</t>
  </si>
  <si>
    <t>SNE-AF 471</t>
  </si>
  <si>
    <t>SNE-AF 444</t>
  </si>
  <si>
    <t>SNE-AF 441</t>
  </si>
  <si>
    <t>SNE-AF 477</t>
  </si>
  <si>
    <t>SNE-AF 434</t>
  </si>
  <si>
    <t>SNE-AF 376</t>
  </si>
  <si>
    <t>SNE-AF 531</t>
  </si>
  <si>
    <t>SNE-AF 491</t>
  </si>
  <si>
    <t>SNE-AF 481</t>
  </si>
  <si>
    <t>SNE-AF 461</t>
  </si>
  <si>
    <t>SNE-AF 496</t>
  </si>
  <si>
    <t>SNE-AF 470</t>
  </si>
  <si>
    <t>SNE-AF 486</t>
  </si>
  <si>
    <t>SNE-AF 492</t>
  </si>
  <si>
    <t>20 &amp; 30</t>
  </si>
  <si>
    <t>SNE-AF 497</t>
  </si>
  <si>
    <t>10 _50</t>
  </si>
  <si>
    <t>S2301056974</t>
  </si>
  <si>
    <t>NIL</t>
  </si>
  <si>
    <t>DHL</t>
  </si>
  <si>
    <t>S2301155143</t>
  </si>
  <si>
    <t>S2301109820</t>
  </si>
  <si>
    <t>S2300713199</t>
  </si>
  <si>
    <t>S2301097423</t>
  </si>
  <si>
    <t>LINE 140 &amp; 150</t>
  </si>
  <si>
    <t>S2301606305</t>
  </si>
  <si>
    <t>LINE 10,20 &amp;30</t>
  </si>
  <si>
    <t>S2301528869</t>
  </si>
  <si>
    <t>S2300850790</t>
  </si>
  <si>
    <t>LINE 20 &amp;30</t>
  </si>
  <si>
    <t>BLOS002670</t>
  </si>
  <si>
    <t>S2301233640</t>
  </si>
  <si>
    <t>S2301235711</t>
  </si>
  <si>
    <t>S2301879378</t>
  </si>
  <si>
    <t>LINE 20</t>
  </si>
  <si>
    <t>S2301245399</t>
  </si>
  <si>
    <t>S2301297419</t>
  </si>
  <si>
    <t>S2301607233</t>
  </si>
  <si>
    <t>S2301879265</t>
  </si>
  <si>
    <t>S2302017764</t>
  </si>
  <si>
    <t>S2302078526</t>
  </si>
  <si>
    <t>S2301834722</t>
  </si>
  <si>
    <t>S2301834160</t>
  </si>
  <si>
    <t>LINE 10-17</t>
  </si>
  <si>
    <t>S2301261452</t>
  </si>
  <si>
    <t>S2302029698</t>
  </si>
  <si>
    <t>LINE 10-60</t>
  </si>
  <si>
    <t>BLOS002800</t>
  </si>
  <si>
    <t>COU/23/074</t>
  </si>
  <si>
    <t>10,20,30,40,50,60</t>
  </si>
  <si>
    <t>COU/23/087</t>
  </si>
  <si>
    <t>10,70</t>
  </si>
  <si>
    <t>COU/23/091</t>
  </si>
  <si>
    <t>COU/23/103</t>
  </si>
  <si>
    <t>COU/23/092</t>
  </si>
  <si>
    <t>COU/23/095</t>
  </si>
  <si>
    <t>COU/23/096</t>
  </si>
  <si>
    <t>COU/23/097</t>
  </si>
  <si>
    <t>COU/23/105</t>
  </si>
  <si>
    <t>COU/23/112</t>
  </si>
  <si>
    <t>COU/23/113</t>
  </si>
  <si>
    <t>APT/23/221</t>
  </si>
  <si>
    <t>APT/23/199</t>
  </si>
  <si>
    <t>APT/23/320</t>
  </si>
  <si>
    <t>APT/22/672</t>
  </si>
  <si>
    <t xml:space="preserve"> 10-120</t>
  </si>
  <si>
    <t>APT/23/227</t>
  </si>
  <si>
    <t>10,20,30,40,50,60,70</t>
  </si>
  <si>
    <t>APT/23/242</t>
  </si>
  <si>
    <t>COU/23/005</t>
  </si>
  <si>
    <t>COU/23/139</t>
  </si>
  <si>
    <t>LAG/23/008</t>
  </si>
  <si>
    <t>COU/23/138</t>
  </si>
  <si>
    <t>COU/23/141</t>
  </si>
  <si>
    <t>COU/23/130</t>
  </si>
  <si>
    <t>COU/23/164</t>
  </si>
  <si>
    <t>COU/23/151</t>
  </si>
  <si>
    <t>LAG/23/011</t>
  </si>
  <si>
    <t>LAG/23/009</t>
  </si>
  <si>
    <t>COU/23/157</t>
  </si>
  <si>
    <t>COU/23/120</t>
  </si>
  <si>
    <t>10,40,60</t>
  </si>
  <si>
    <t>COU/23/122</t>
  </si>
  <si>
    <t>COU/23/131</t>
  </si>
  <si>
    <t>20,30,90,130,150,170,360,380,460</t>
  </si>
  <si>
    <t>COU/23/124</t>
  </si>
  <si>
    <t>COU/23/129</t>
  </si>
  <si>
    <t>COU/23/132</t>
  </si>
  <si>
    <t>COU/23/142</t>
  </si>
  <si>
    <t>COU/23/146</t>
  </si>
  <si>
    <t>COU/23/150</t>
  </si>
  <si>
    <t>50,60</t>
  </si>
  <si>
    <t>COU/23/155</t>
  </si>
  <si>
    <t>COU/23/158</t>
  </si>
  <si>
    <t>COU/23/159</t>
  </si>
  <si>
    <t>70,80,150</t>
  </si>
  <si>
    <t>LAG/23/010</t>
  </si>
  <si>
    <t>APT/23/330</t>
  </si>
  <si>
    <t>10-180</t>
  </si>
  <si>
    <t>APT/23/401</t>
  </si>
  <si>
    <t>APT/23/416</t>
  </si>
  <si>
    <t>COU/23/148</t>
  </si>
  <si>
    <t>20,30,40</t>
  </si>
  <si>
    <t>COU/23/152</t>
  </si>
  <si>
    <t>30,60</t>
  </si>
  <si>
    <t>COU/23/160</t>
  </si>
  <si>
    <t>APT/23/302</t>
  </si>
  <si>
    <t>COU/23/128</t>
  </si>
  <si>
    <t>910-1640</t>
  </si>
  <si>
    <t>COU/23/144</t>
  </si>
  <si>
    <t>COU/23/153</t>
  </si>
  <si>
    <t>COU/23/182</t>
  </si>
  <si>
    <t>APT/23/396</t>
  </si>
  <si>
    <t>COU/23/119</t>
  </si>
  <si>
    <t>COU/23/133</t>
  </si>
  <si>
    <t>COU/23/140</t>
  </si>
  <si>
    <t>30,40,50</t>
  </si>
  <si>
    <t>COU/23/147</t>
  </si>
  <si>
    <t>20-50</t>
  </si>
  <si>
    <t>COU/23/115</t>
  </si>
  <si>
    <t>50,80,100,130</t>
  </si>
  <si>
    <t>LINE 90</t>
  </si>
  <si>
    <t>LINE 70</t>
  </si>
  <si>
    <t>LINE 10,20,30,40,50,60 &amp; 70</t>
  </si>
  <si>
    <t>LINE 30</t>
  </si>
  <si>
    <t>LINE 280,290,300</t>
  </si>
  <si>
    <t>LINE 10 &amp; 20</t>
  </si>
  <si>
    <t>LINE 140</t>
  </si>
  <si>
    <t>SPDC641</t>
  </si>
  <si>
    <t>SPDC678</t>
  </si>
  <si>
    <t>SPDC697</t>
  </si>
  <si>
    <t>SPDC672</t>
  </si>
  <si>
    <t>SPDC698</t>
  </si>
  <si>
    <t>SPDC676</t>
  </si>
  <si>
    <t>ITEM 10,20,30,40</t>
  </si>
  <si>
    <t>SPDC686</t>
  </si>
  <si>
    <t>SPDC685</t>
  </si>
  <si>
    <t>SPDC687</t>
  </si>
  <si>
    <t>SPDC689</t>
  </si>
  <si>
    <t>SPDC693</t>
  </si>
  <si>
    <t>LINE 10-200</t>
  </si>
  <si>
    <t>SPDC681</t>
  </si>
  <si>
    <t>SPDC695</t>
  </si>
  <si>
    <t>LINE 10,20,30</t>
  </si>
  <si>
    <t>SPDC680</t>
  </si>
  <si>
    <t>SPDC712</t>
  </si>
  <si>
    <t>SPDC 701</t>
  </si>
  <si>
    <t>SPDC666</t>
  </si>
  <si>
    <t>SPDC711</t>
  </si>
  <si>
    <t>SPDC699</t>
  </si>
  <si>
    <t>SPDC691</t>
  </si>
  <si>
    <t>SPDC633</t>
  </si>
  <si>
    <t>LINE 80 &amp; 30</t>
  </si>
  <si>
    <t>SPDC647</t>
  </si>
  <si>
    <t>SPDC702</t>
  </si>
  <si>
    <t>SPDC704</t>
  </si>
  <si>
    <t>SPDC707</t>
  </si>
  <si>
    <t>SPDC703</t>
  </si>
  <si>
    <t>SPDC716</t>
  </si>
  <si>
    <t>SPDC719</t>
  </si>
  <si>
    <t>LINE 20-DAP</t>
  </si>
  <si>
    <t>SPDC708</t>
  </si>
  <si>
    <t>SPDC684</t>
  </si>
  <si>
    <t>SPDC713</t>
  </si>
  <si>
    <t>COU/23/136</t>
  </si>
  <si>
    <t>COU/23/143</t>
  </si>
  <si>
    <t>COU/23/145</t>
  </si>
  <si>
    <t>COU/23/154</t>
  </si>
  <si>
    <t>COU/23/161</t>
  </si>
  <si>
    <t>COU/23/185</t>
  </si>
  <si>
    <t>COU/23/192</t>
  </si>
  <si>
    <t>COU/23/172</t>
  </si>
  <si>
    <t>COU/23/167</t>
  </si>
  <si>
    <t>COU/23/169</t>
  </si>
  <si>
    <t>COU/23/170</t>
  </si>
  <si>
    <t>20,30,50,70,80</t>
  </si>
  <si>
    <t>COU/23/180</t>
  </si>
  <si>
    <t>30-130</t>
  </si>
  <si>
    <t>LAG/23/015</t>
  </si>
  <si>
    <t>LAG/23/014</t>
  </si>
  <si>
    <t>COU/23/183</t>
  </si>
  <si>
    <t>APT/23/448</t>
  </si>
  <si>
    <t>APT/23/461</t>
  </si>
  <si>
    <t>COU/23/165</t>
  </si>
  <si>
    <t>COU/23/166</t>
  </si>
  <si>
    <t>30,40</t>
  </si>
  <si>
    <t>COU/23/176</t>
  </si>
  <si>
    <t>APT/23/454</t>
  </si>
  <si>
    <t>COU/23/171</t>
  </si>
  <si>
    <t>APT/23/460</t>
  </si>
  <si>
    <t>COU/23/173</t>
  </si>
  <si>
    <t>COU/23/179</t>
  </si>
  <si>
    <t>EMAIL APPROVAL</t>
  </si>
  <si>
    <t>LAG/23/021</t>
  </si>
  <si>
    <t>10,20,30,40,50</t>
  </si>
  <si>
    <t>APT/23/468</t>
  </si>
  <si>
    <t>10,30-80</t>
  </si>
  <si>
    <t>APT/23/487</t>
  </si>
  <si>
    <t>APT/23/429</t>
  </si>
  <si>
    <t>COU/23/168</t>
  </si>
  <si>
    <t>10-110,130</t>
  </si>
  <si>
    <t>COU/23/177</t>
  </si>
  <si>
    <t>20,30,40,60,90</t>
  </si>
  <si>
    <t>APT/23/538</t>
  </si>
  <si>
    <t>10,20,50</t>
  </si>
  <si>
    <t>APT/23/480</t>
  </si>
  <si>
    <t>COU/23/186</t>
  </si>
  <si>
    <t>60-70</t>
  </si>
  <si>
    <t>APT/23/479</t>
  </si>
  <si>
    <t>APT/23/488</t>
  </si>
  <si>
    <t>APT/23/493</t>
  </si>
  <si>
    <t>COU/23/188</t>
  </si>
  <si>
    <t>LAG/23/016</t>
  </si>
  <si>
    <t>APT/23/509</t>
  </si>
  <si>
    <t>COU/23/181</t>
  </si>
  <si>
    <t>COU/23/204</t>
  </si>
  <si>
    <t>LAG/23/020</t>
  </si>
  <si>
    <t>10-30,50-190,250-310</t>
  </si>
  <si>
    <t>LAG/23/018</t>
  </si>
  <si>
    <t>APT/23/536</t>
  </si>
  <si>
    <t>APT/23/542</t>
  </si>
  <si>
    <t>LAG/23/023</t>
  </si>
  <si>
    <t>COU/23/187</t>
  </si>
  <si>
    <t>APT/23/494</t>
  </si>
  <si>
    <t>20,30,40,50,60</t>
  </si>
  <si>
    <t>APT/23/502</t>
  </si>
  <si>
    <t>COU/23/149</t>
  </si>
  <si>
    <t>COU/23/211</t>
  </si>
  <si>
    <t>COU/23/202</t>
  </si>
  <si>
    <t>LAG/23/025</t>
  </si>
  <si>
    <t>COU/23/205</t>
  </si>
  <si>
    <t>COU/23/207</t>
  </si>
  <si>
    <t>COU/23/201</t>
  </si>
  <si>
    <t>COU/23/184</t>
  </si>
  <si>
    <t>APT/23/554</t>
  </si>
  <si>
    <t>COU/23/198</t>
  </si>
  <si>
    <t>20-60</t>
  </si>
  <si>
    <t>COU/23/195</t>
  </si>
  <si>
    <t>APT/23/592</t>
  </si>
  <si>
    <t>COU/23/230</t>
  </si>
  <si>
    <t>COU/23/262</t>
  </si>
  <si>
    <t>Storage amount based on average 40 days duty cycle payment</t>
  </si>
  <si>
    <t>savings</t>
  </si>
  <si>
    <t>Storage amount based on current average duty cycle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</si>
</sst>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7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0" fillId="0" borderId="0" xfId="0" applyAlignment="1">
      <alignment wrapText="1"/>
    </xf>
    <xf numFmtId="165" fontId="0" fillId="0" borderId="0" xfId="1" applyNumberFormat="1" applyFont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6B68-995D-497C-BF9B-30804C2173FC}">
  <dimension ref="A1:H329"/>
  <sheetViews>
    <sheetView tabSelected="1" workbookViewId="0">
      <selection activeCell="J8" sqref="J8"/>
    </sheetView>
  </sheetViews>
  <sheetFormatPr defaultRowHeight="14.5" x14ac:dyDescent="0.35"/>
  <cols>
    <col min="1" max="1" width="16.54296875" style="6" customWidth="1"/>
    <col min="2" max="2" width="13.81640625" bestFit="1" customWidth="1"/>
    <col min="3" max="3" width="17.08984375" customWidth="1"/>
    <col min="4" max="4" width="18.453125" customWidth="1"/>
    <col min="6" max="6" width="15.6328125" customWidth="1"/>
    <col min="7" max="7" width="20.6328125" style="1" customWidth="1"/>
    <col min="8" max="8" width="16.26953125" style="1" customWidth="1"/>
  </cols>
  <sheetData>
    <row r="1" spans="1:8" s="3" customFormat="1" ht="58" x14ac:dyDescent="0.3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400</v>
      </c>
      <c r="H1" s="4" t="s">
        <v>398</v>
      </c>
    </row>
    <row r="2" spans="1:8" x14ac:dyDescent="0.35">
      <c r="A2" s="6">
        <v>45054</v>
      </c>
      <c r="B2" t="s">
        <v>6</v>
      </c>
      <c r="C2">
        <v>4510481325</v>
      </c>
      <c r="D2" t="s">
        <v>7</v>
      </c>
      <c r="E2" t="s">
        <v>8</v>
      </c>
      <c r="F2">
        <v>324</v>
      </c>
      <c r="G2" s="1">
        <f>F2*23*20</f>
        <v>149040</v>
      </c>
      <c r="H2" s="1">
        <f>F2*23*40</f>
        <v>298080</v>
      </c>
    </row>
    <row r="3" spans="1:8" x14ac:dyDescent="0.35">
      <c r="A3" s="6">
        <v>45057</v>
      </c>
      <c r="B3" t="s">
        <v>9</v>
      </c>
      <c r="C3">
        <v>4510475403</v>
      </c>
      <c r="D3">
        <v>20</v>
      </c>
      <c r="E3" t="s">
        <v>8</v>
      </c>
      <c r="F3">
        <v>31</v>
      </c>
      <c r="G3" s="1">
        <f>F3*43*20</f>
        <v>26660</v>
      </c>
      <c r="H3" s="1">
        <f t="shared" ref="H3:H66" si="0">F3*23*40</f>
        <v>28520</v>
      </c>
    </row>
    <row r="4" spans="1:8" x14ac:dyDescent="0.35">
      <c r="A4" s="6">
        <v>45057</v>
      </c>
      <c r="B4" t="s">
        <v>10</v>
      </c>
      <c r="C4">
        <v>4510477840</v>
      </c>
      <c r="D4">
        <v>10</v>
      </c>
      <c r="E4" t="s">
        <v>8</v>
      </c>
      <c r="F4">
        <v>36</v>
      </c>
      <c r="G4" s="1">
        <f t="shared" ref="G4:G5" si="1">F4*43*20</f>
        <v>30960</v>
      </c>
      <c r="H4" s="1">
        <f t="shared" si="0"/>
        <v>33120</v>
      </c>
    </row>
    <row r="5" spans="1:8" x14ac:dyDescent="0.35">
      <c r="A5" s="6">
        <v>45057</v>
      </c>
      <c r="B5" t="s">
        <v>11</v>
      </c>
      <c r="C5">
        <v>4510483542</v>
      </c>
      <c r="D5" t="s">
        <v>12</v>
      </c>
      <c r="E5" t="s">
        <v>8</v>
      </c>
      <c r="F5">
        <v>30</v>
      </c>
      <c r="G5" s="1">
        <f t="shared" si="1"/>
        <v>25800</v>
      </c>
      <c r="H5" s="1">
        <f t="shared" si="0"/>
        <v>27600</v>
      </c>
    </row>
    <row r="6" spans="1:8" x14ac:dyDescent="0.35">
      <c r="A6" s="6">
        <v>45058</v>
      </c>
      <c r="B6" t="s">
        <v>13</v>
      </c>
      <c r="C6">
        <v>4510479328</v>
      </c>
      <c r="D6" t="s">
        <v>14</v>
      </c>
      <c r="E6" t="s">
        <v>8</v>
      </c>
      <c r="F6">
        <v>304</v>
      </c>
      <c r="G6" s="1">
        <f t="shared" ref="G3:G20" si="2">F6*23*20</f>
        <v>139840</v>
      </c>
      <c r="H6" s="1">
        <f t="shared" si="0"/>
        <v>279680</v>
      </c>
    </row>
    <row r="7" spans="1:8" x14ac:dyDescent="0.35">
      <c r="A7" s="6">
        <v>45058</v>
      </c>
      <c r="B7" t="s">
        <v>15</v>
      </c>
      <c r="C7">
        <v>4510479328</v>
      </c>
      <c r="D7">
        <v>140</v>
      </c>
      <c r="E7" t="s">
        <v>8</v>
      </c>
      <c r="F7">
        <v>101</v>
      </c>
      <c r="G7" s="1">
        <f t="shared" si="2"/>
        <v>46460</v>
      </c>
      <c r="H7" s="1">
        <f t="shared" si="0"/>
        <v>92920</v>
      </c>
    </row>
    <row r="8" spans="1:8" x14ac:dyDescent="0.35">
      <c r="A8" s="6">
        <v>45062</v>
      </c>
      <c r="B8" t="s">
        <v>16</v>
      </c>
      <c r="C8">
        <v>4510472132</v>
      </c>
      <c r="D8">
        <v>10</v>
      </c>
      <c r="E8" t="s">
        <v>8</v>
      </c>
      <c r="F8">
        <v>3040</v>
      </c>
      <c r="G8" s="1">
        <f t="shared" si="2"/>
        <v>1398400</v>
      </c>
      <c r="H8" s="1">
        <f t="shared" si="0"/>
        <v>2796800</v>
      </c>
    </row>
    <row r="9" spans="1:8" x14ac:dyDescent="0.35">
      <c r="A9" s="6">
        <v>45062</v>
      </c>
      <c r="B9" t="s">
        <v>17</v>
      </c>
      <c r="C9">
        <v>4510478445</v>
      </c>
      <c r="D9">
        <v>30</v>
      </c>
      <c r="E9" t="s">
        <v>8</v>
      </c>
      <c r="F9">
        <v>194</v>
      </c>
      <c r="G9" s="1">
        <f t="shared" si="2"/>
        <v>89240</v>
      </c>
      <c r="H9" s="1">
        <f t="shared" si="0"/>
        <v>178480</v>
      </c>
    </row>
    <row r="10" spans="1:8" x14ac:dyDescent="0.35">
      <c r="A10" s="6">
        <v>45062</v>
      </c>
      <c r="B10" t="s">
        <v>18</v>
      </c>
      <c r="C10">
        <v>4510479836</v>
      </c>
      <c r="D10" t="s">
        <v>19</v>
      </c>
      <c r="E10" t="s">
        <v>8</v>
      </c>
      <c r="F10">
        <v>366.5</v>
      </c>
      <c r="G10" s="1">
        <f t="shared" si="2"/>
        <v>168590</v>
      </c>
      <c r="H10" s="1">
        <f t="shared" si="0"/>
        <v>337180</v>
      </c>
    </row>
    <row r="11" spans="1:8" x14ac:dyDescent="0.35">
      <c r="A11" s="6">
        <v>45064</v>
      </c>
      <c r="B11" t="s">
        <v>20</v>
      </c>
      <c r="C11">
        <v>4510468171</v>
      </c>
      <c r="D11" t="s">
        <v>21</v>
      </c>
      <c r="E11" t="s">
        <v>8</v>
      </c>
      <c r="F11">
        <v>65.5</v>
      </c>
      <c r="G11" s="1">
        <f t="shared" si="2"/>
        <v>30130</v>
      </c>
      <c r="H11" s="1">
        <f t="shared" si="0"/>
        <v>60260</v>
      </c>
    </row>
    <row r="12" spans="1:8" x14ac:dyDescent="0.35">
      <c r="A12" s="6">
        <v>45064</v>
      </c>
      <c r="B12" t="s">
        <v>22</v>
      </c>
      <c r="C12">
        <v>4510480825</v>
      </c>
      <c r="D12">
        <v>10</v>
      </c>
      <c r="E12" t="s">
        <v>8</v>
      </c>
      <c r="F12">
        <v>6.5</v>
      </c>
      <c r="G12" s="1">
        <f t="shared" ref="G12:G14" si="3">F12*43*20</f>
        <v>5590</v>
      </c>
      <c r="H12" s="1">
        <f t="shared" si="0"/>
        <v>5980</v>
      </c>
    </row>
    <row r="13" spans="1:8" x14ac:dyDescent="0.35">
      <c r="A13" s="6">
        <v>45064</v>
      </c>
      <c r="B13" t="s">
        <v>23</v>
      </c>
      <c r="C13">
        <v>4510480976</v>
      </c>
      <c r="D13" t="s">
        <v>24</v>
      </c>
      <c r="E13" t="s">
        <v>8</v>
      </c>
      <c r="F13">
        <v>28</v>
      </c>
      <c r="G13" s="1">
        <f t="shared" si="3"/>
        <v>24080</v>
      </c>
      <c r="H13" s="1">
        <f t="shared" si="0"/>
        <v>25760</v>
      </c>
    </row>
    <row r="14" spans="1:8" x14ac:dyDescent="0.35">
      <c r="A14" s="6">
        <v>45064</v>
      </c>
      <c r="B14" t="s">
        <v>25</v>
      </c>
      <c r="C14">
        <v>4510484866</v>
      </c>
      <c r="D14" t="s">
        <v>26</v>
      </c>
      <c r="E14" t="s">
        <v>8</v>
      </c>
      <c r="F14">
        <v>24</v>
      </c>
      <c r="G14" s="1">
        <f t="shared" si="3"/>
        <v>20640</v>
      </c>
      <c r="H14" s="1">
        <f t="shared" si="0"/>
        <v>22080</v>
      </c>
    </row>
    <row r="15" spans="1:8" x14ac:dyDescent="0.35">
      <c r="A15" s="6">
        <v>45069</v>
      </c>
      <c r="B15" t="s">
        <v>27</v>
      </c>
      <c r="C15">
        <v>4510478557</v>
      </c>
      <c r="D15" t="s">
        <v>28</v>
      </c>
      <c r="E15" t="s">
        <v>8</v>
      </c>
      <c r="F15">
        <v>275</v>
      </c>
      <c r="G15" s="1">
        <f t="shared" si="2"/>
        <v>126500</v>
      </c>
      <c r="H15" s="1">
        <f t="shared" si="0"/>
        <v>253000</v>
      </c>
    </row>
    <row r="16" spans="1:8" x14ac:dyDescent="0.35">
      <c r="A16" s="6">
        <v>45069</v>
      </c>
      <c r="B16" t="s">
        <v>29</v>
      </c>
      <c r="C16">
        <v>4510482417</v>
      </c>
      <c r="D16">
        <v>10</v>
      </c>
      <c r="E16" t="s">
        <v>8</v>
      </c>
      <c r="F16">
        <v>5.5</v>
      </c>
      <c r="G16" s="1">
        <f>F16*43*20</f>
        <v>4730</v>
      </c>
      <c r="H16" s="1">
        <f t="shared" si="0"/>
        <v>5060</v>
      </c>
    </row>
    <row r="17" spans="1:8" x14ac:dyDescent="0.35">
      <c r="A17" s="6">
        <v>45069</v>
      </c>
      <c r="B17" t="s">
        <v>30</v>
      </c>
      <c r="C17">
        <v>4510482691</v>
      </c>
      <c r="D17" t="s">
        <v>31</v>
      </c>
      <c r="E17" t="s">
        <v>8</v>
      </c>
      <c r="F17">
        <v>253.5</v>
      </c>
      <c r="G17" s="1">
        <f t="shared" si="2"/>
        <v>116610</v>
      </c>
      <c r="H17" s="1">
        <f t="shared" si="0"/>
        <v>233220</v>
      </c>
    </row>
    <row r="18" spans="1:8" x14ac:dyDescent="0.35">
      <c r="A18" s="6">
        <v>45071</v>
      </c>
      <c r="B18" t="s">
        <v>32</v>
      </c>
      <c r="C18">
        <v>4510476771</v>
      </c>
      <c r="D18">
        <v>10</v>
      </c>
      <c r="E18" t="s">
        <v>8</v>
      </c>
      <c r="F18">
        <v>265</v>
      </c>
      <c r="G18" s="1">
        <f t="shared" si="2"/>
        <v>121900</v>
      </c>
      <c r="H18" s="1">
        <f t="shared" si="0"/>
        <v>243800</v>
      </c>
    </row>
    <row r="19" spans="1:8" x14ac:dyDescent="0.35">
      <c r="A19" s="6">
        <v>45071</v>
      </c>
      <c r="B19" t="s">
        <v>33</v>
      </c>
      <c r="C19">
        <v>4510478835</v>
      </c>
      <c r="D19" t="s">
        <v>12</v>
      </c>
      <c r="E19" t="s">
        <v>8</v>
      </c>
      <c r="F19">
        <v>1108</v>
      </c>
      <c r="G19" s="1">
        <f t="shared" si="2"/>
        <v>509680</v>
      </c>
      <c r="H19" s="1">
        <f t="shared" si="0"/>
        <v>1019360</v>
      </c>
    </row>
    <row r="20" spans="1:8" x14ac:dyDescent="0.35">
      <c r="A20" s="6">
        <v>45071</v>
      </c>
      <c r="B20" t="s">
        <v>34</v>
      </c>
      <c r="C20">
        <v>4510481526</v>
      </c>
      <c r="D20" t="s">
        <v>35</v>
      </c>
      <c r="E20" t="s">
        <v>8</v>
      </c>
      <c r="F20">
        <v>113</v>
      </c>
      <c r="G20" s="1">
        <f t="shared" si="2"/>
        <v>51980</v>
      </c>
      <c r="H20" s="1">
        <f t="shared" si="0"/>
        <v>103960</v>
      </c>
    </row>
    <row r="21" spans="1:8" x14ac:dyDescent="0.35">
      <c r="A21" s="6">
        <v>45078</v>
      </c>
      <c r="B21" t="s">
        <v>36</v>
      </c>
      <c r="C21">
        <v>4510480026</v>
      </c>
      <c r="D21" t="s">
        <v>7</v>
      </c>
      <c r="E21" t="s">
        <v>8</v>
      </c>
      <c r="F21">
        <v>13</v>
      </c>
      <c r="G21" s="1">
        <f>F21*43*15</f>
        <v>8385</v>
      </c>
      <c r="H21" s="1">
        <f t="shared" si="0"/>
        <v>11960</v>
      </c>
    </row>
    <row r="22" spans="1:8" x14ac:dyDescent="0.35">
      <c r="A22" s="6">
        <v>45078</v>
      </c>
      <c r="B22" t="s">
        <v>37</v>
      </c>
      <c r="C22">
        <v>4510481222</v>
      </c>
      <c r="D22">
        <v>20</v>
      </c>
      <c r="E22" t="s">
        <v>8</v>
      </c>
      <c r="F22">
        <v>2450</v>
      </c>
      <c r="G22" s="1">
        <f>F22*23*15</f>
        <v>845250</v>
      </c>
      <c r="H22" s="1">
        <f t="shared" si="0"/>
        <v>2254000</v>
      </c>
    </row>
    <row r="23" spans="1:8" x14ac:dyDescent="0.35">
      <c r="A23" s="6">
        <v>45050</v>
      </c>
      <c r="B23" t="s">
        <v>38</v>
      </c>
      <c r="C23">
        <v>4510471627</v>
      </c>
      <c r="D23" t="s">
        <v>39</v>
      </c>
      <c r="E23" t="s">
        <v>40</v>
      </c>
      <c r="F23">
        <v>4395</v>
      </c>
      <c r="G23" s="1">
        <f t="shared" ref="G23:G42" si="4">F23*23*20</f>
        <v>2021700</v>
      </c>
      <c r="H23" s="1">
        <f t="shared" si="0"/>
        <v>4043400</v>
      </c>
    </row>
    <row r="24" spans="1:8" x14ac:dyDescent="0.35">
      <c r="A24" s="6">
        <v>45059</v>
      </c>
      <c r="B24" t="s">
        <v>41</v>
      </c>
      <c r="C24">
        <v>4510483670</v>
      </c>
      <c r="D24" t="s">
        <v>42</v>
      </c>
      <c r="E24" t="s">
        <v>40</v>
      </c>
      <c r="F24">
        <v>1795</v>
      </c>
      <c r="G24" s="1">
        <f t="shared" si="4"/>
        <v>825700</v>
      </c>
      <c r="H24" s="1">
        <f t="shared" si="0"/>
        <v>1651400</v>
      </c>
    </row>
    <row r="25" spans="1:8" x14ac:dyDescent="0.35">
      <c r="A25" s="6">
        <v>45062</v>
      </c>
      <c r="B25" t="s">
        <v>43</v>
      </c>
      <c r="C25">
        <v>4510466737</v>
      </c>
      <c r="D25" t="s">
        <v>44</v>
      </c>
      <c r="E25" t="s">
        <v>40</v>
      </c>
      <c r="F25">
        <v>16</v>
      </c>
      <c r="G25" s="1">
        <f t="shared" ref="G25:G29" si="5">F25*43*20</f>
        <v>13760</v>
      </c>
      <c r="H25" s="1">
        <f t="shared" si="0"/>
        <v>14720</v>
      </c>
    </row>
    <row r="26" spans="1:8" x14ac:dyDescent="0.35">
      <c r="A26" s="6">
        <v>45062</v>
      </c>
      <c r="B26" t="s">
        <v>45</v>
      </c>
      <c r="C26">
        <v>4510472982</v>
      </c>
      <c r="D26" t="s">
        <v>46</v>
      </c>
      <c r="E26" t="s">
        <v>40</v>
      </c>
      <c r="F26">
        <v>45</v>
      </c>
      <c r="G26" s="1">
        <f t="shared" si="5"/>
        <v>38700</v>
      </c>
      <c r="H26" s="1">
        <f t="shared" si="0"/>
        <v>41400</v>
      </c>
    </row>
    <row r="27" spans="1:8" x14ac:dyDescent="0.35">
      <c r="A27" s="6">
        <v>45062</v>
      </c>
      <c r="B27" t="s">
        <v>47</v>
      </c>
      <c r="C27">
        <v>4510475976</v>
      </c>
      <c r="D27" t="s">
        <v>48</v>
      </c>
      <c r="E27" t="s">
        <v>40</v>
      </c>
      <c r="F27">
        <v>10</v>
      </c>
      <c r="G27" s="1">
        <f t="shared" si="5"/>
        <v>8600</v>
      </c>
      <c r="H27" s="1">
        <f t="shared" si="0"/>
        <v>9200</v>
      </c>
    </row>
    <row r="28" spans="1:8" x14ac:dyDescent="0.35">
      <c r="A28" s="6">
        <v>45064</v>
      </c>
      <c r="B28" t="s">
        <v>49</v>
      </c>
      <c r="C28">
        <v>4510460298</v>
      </c>
      <c r="D28" t="s">
        <v>50</v>
      </c>
      <c r="E28" t="s">
        <v>40</v>
      </c>
      <c r="F28">
        <v>46</v>
      </c>
      <c r="G28" s="1">
        <f t="shared" si="5"/>
        <v>39560</v>
      </c>
      <c r="H28" s="1">
        <f t="shared" si="0"/>
        <v>42320</v>
      </c>
    </row>
    <row r="29" spans="1:8" x14ac:dyDescent="0.35">
      <c r="A29" s="6">
        <v>45064</v>
      </c>
      <c r="B29" t="s">
        <v>51</v>
      </c>
      <c r="C29">
        <v>4510477022</v>
      </c>
      <c r="D29" t="s">
        <v>52</v>
      </c>
      <c r="E29" t="s">
        <v>40</v>
      </c>
      <c r="F29">
        <v>33</v>
      </c>
      <c r="G29" s="1">
        <f t="shared" si="5"/>
        <v>28380</v>
      </c>
      <c r="H29" s="1">
        <f t="shared" si="0"/>
        <v>30360</v>
      </c>
    </row>
    <row r="30" spans="1:8" x14ac:dyDescent="0.35">
      <c r="A30" s="6">
        <v>45064</v>
      </c>
      <c r="B30" t="s">
        <v>53</v>
      </c>
      <c r="C30">
        <v>4510461805</v>
      </c>
      <c r="D30" t="s">
        <v>54</v>
      </c>
      <c r="E30" t="s">
        <v>40</v>
      </c>
      <c r="F30">
        <v>1061</v>
      </c>
      <c r="G30" s="1">
        <f t="shared" si="4"/>
        <v>488060</v>
      </c>
      <c r="H30" s="1">
        <f t="shared" si="0"/>
        <v>976120</v>
      </c>
    </row>
    <row r="31" spans="1:8" x14ac:dyDescent="0.35">
      <c r="A31" s="6">
        <v>45069</v>
      </c>
      <c r="B31" t="s">
        <v>55</v>
      </c>
      <c r="C31" t="s">
        <v>56</v>
      </c>
      <c r="D31" t="s">
        <v>50</v>
      </c>
      <c r="E31" t="s">
        <v>40</v>
      </c>
      <c r="F31">
        <v>296</v>
      </c>
      <c r="G31" s="1">
        <f t="shared" si="4"/>
        <v>136160</v>
      </c>
      <c r="H31" s="1">
        <f t="shared" si="0"/>
        <v>272320</v>
      </c>
    </row>
    <row r="32" spans="1:8" x14ac:dyDescent="0.35">
      <c r="A32" s="6">
        <v>45070</v>
      </c>
      <c r="B32" t="s">
        <v>57</v>
      </c>
      <c r="C32">
        <v>4510469772</v>
      </c>
      <c r="D32" t="s">
        <v>52</v>
      </c>
      <c r="E32" t="s">
        <v>40</v>
      </c>
      <c r="F32">
        <v>37</v>
      </c>
      <c r="G32" s="1">
        <f t="shared" ref="G32:G33" si="6">F32*43*20</f>
        <v>31820</v>
      </c>
      <c r="H32" s="1">
        <f t="shared" si="0"/>
        <v>34040</v>
      </c>
    </row>
    <row r="33" spans="1:8" x14ac:dyDescent="0.35">
      <c r="A33" s="6">
        <v>45070</v>
      </c>
      <c r="B33" t="s">
        <v>58</v>
      </c>
      <c r="C33">
        <v>4510476114</v>
      </c>
      <c r="D33" t="s">
        <v>52</v>
      </c>
      <c r="E33" t="s">
        <v>40</v>
      </c>
      <c r="F33">
        <v>15</v>
      </c>
      <c r="G33" s="1">
        <f t="shared" si="6"/>
        <v>12900</v>
      </c>
      <c r="H33" s="1">
        <f t="shared" si="0"/>
        <v>13800</v>
      </c>
    </row>
    <row r="34" spans="1:8" x14ac:dyDescent="0.35">
      <c r="A34" s="6">
        <v>45070</v>
      </c>
      <c r="B34" t="s">
        <v>59</v>
      </c>
      <c r="C34">
        <v>4510481209</v>
      </c>
      <c r="D34" t="s">
        <v>60</v>
      </c>
      <c r="E34" t="s">
        <v>40</v>
      </c>
      <c r="F34">
        <v>326</v>
      </c>
      <c r="G34" s="1">
        <f t="shared" si="4"/>
        <v>149960</v>
      </c>
      <c r="H34" s="1">
        <f t="shared" si="0"/>
        <v>299920</v>
      </c>
    </row>
    <row r="35" spans="1:8" x14ac:dyDescent="0.35">
      <c r="A35" s="6">
        <v>45070</v>
      </c>
      <c r="B35" t="s">
        <v>61</v>
      </c>
      <c r="C35">
        <v>4510474747</v>
      </c>
      <c r="D35" t="s">
        <v>62</v>
      </c>
      <c r="E35" t="s">
        <v>40</v>
      </c>
      <c r="F35">
        <v>1282</v>
      </c>
      <c r="G35" s="1">
        <f t="shared" si="4"/>
        <v>589720</v>
      </c>
      <c r="H35" s="1">
        <f t="shared" si="0"/>
        <v>1179440</v>
      </c>
    </row>
    <row r="36" spans="1:8" x14ac:dyDescent="0.35">
      <c r="A36" s="6">
        <v>45070</v>
      </c>
      <c r="B36" t="s">
        <v>63</v>
      </c>
      <c r="C36">
        <v>4510471941</v>
      </c>
      <c r="D36" t="s">
        <v>50</v>
      </c>
      <c r="E36" t="s">
        <v>40</v>
      </c>
      <c r="F36">
        <v>1175</v>
      </c>
      <c r="G36" s="1">
        <f t="shared" si="4"/>
        <v>540500</v>
      </c>
      <c r="H36" s="1">
        <f t="shared" si="0"/>
        <v>1081000</v>
      </c>
    </row>
    <row r="37" spans="1:8" x14ac:dyDescent="0.35">
      <c r="A37" s="6">
        <v>45070</v>
      </c>
      <c r="B37" t="s">
        <v>64</v>
      </c>
      <c r="C37">
        <v>4510479596</v>
      </c>
      <c r="D37" t="s">
        <v>65</v>
      </c>
      <c r="E37" t="s">
        <v>40</v>
      </c>
      <c r="F37">
        <v>307</v>
      </c>
      <c r="G37" s="1">
        <f t="shared" si="4"/>
        <v>141220</v>
      </c>
      <c r="H37" s="1">
        <f t="shared" si="0"/>
        <v>282440</v>
      </c>
    </row>
    <row r="38" spans="1:8" x14ac:dyDescent="0.35">
      <c r="A38" s="6">
        <v>45070</v>
      </c>
      <c r="B38" t="s">
        <v>49</v>
      </c>
      <c r="C38">
        <v>4510476111</v>
      </c>
      <c r="D38" t="s">
        <v>52</v>
      </c>
      <c r="E38" t="s">
        <v>40</v>
      </c>
      <c r="F38">
        <v>10</v>
      </c>
      <c r="G38" s="1">
        <f t="shared" ref="G38:G42" si="7">F38*43*20</f>
        <v>8600</v>
      </c>
      <c r="H38" s="1">
        <f t="shared" si="0"/>
        <v>9200</v>
      </c>
    </row>
    <row r="39" spans="1:8" x14ac:dyDescent="0.35">
      <c r="A39" s="6">
        <v>45077</v>
      </c>
      <c r="B39" t="s">
        <v>66</v>
      </c>
      <c r="C39">
        <v>4510477174</v>
      </c>
      <c r="D39" t="s">
        <v>60</v>
      </c>
      <c r="E39" t="s">
        <v>40</v>
      </c>
      <c r="F39">
        <v>2</v>
      </c>
      <c r="G39" s="1">
        <f t="shared" si="7"/>
        <v>1720</v>
      </c>
      <c r="H39" s="1">
        <f t="shared" si="0"/>
        <v>1840</v>
      </c>
    </row>
    <row r="40" spans="1:8" x14ac:dyDescent="0.35">
      <c r="A40" s="6">
        <v>45077</v>
      </c>
      <c r="B40" t="s">
        <v>67</v>
      </c>
      <c r="C40">
        <v>4510479060</v>
      </c>
      <c r="D40" t="s">
        <v>50</v>
      </c>
      <c r="E40" t="s">
        <v>40</v>
      </c>
      <c r="F40">
        <v>1</v>
      </c>
      <c r="G40" s="1">
        <f t="shared" si="7"/>
        <v>860</v>
      </c>
      <c r="H40" s="1">
        <f t="shared" si="0"/>
        <v>920</v>
      </c>
    </row>
    <row r="41" spans="1:8" x14ac:dyDescent="0.35">
      <c r="A41" s="6">
        <v>45077</v>
      </c>
      <c r="B41" t="s">
        <v>68</v>
      </c>
      <c r="C41" t="s">
        <v>69</v>
      </c>
      <c r="D41" t="s">
        <v>70</v>
      </c>
      <c r="E41" t="s">
        <v>40</v>
      </c>
      <c r="F41">
        <v>14</v>
      </c>
      <c r="G41" s="1">
        <f t="shared" si="7"/>
        <v>12040</v>
      </c>
      <c r="H41" s="1">
        <f t="shared" si="0"/>
        <v>12880</v>
      </c>
    </row>
    <row r="42" spans="1:8" x14ac:dyDescent="0.35">
      <c r="A42" s="6">
        <v>45077</v>
      </c>
      <c r="B42" t="s">
        <v>71</v>
      </c>
      <c r="C42">
        <v>4510472143</v>
      </c>
      <c r="D42" t="s">
        <v>50</v>
      </c>
      <c r="E42" t="s">
        <v>40</v>
      </c>
      <c r="F42">
        <v>30</v>
      </c>
      <c r="G42" s="1">
        <f t="shared" si="7"/>
        <v>25800</v>
      </c>
      <c r="H42" s="1">
        <f t="shared" si="0"/>
        <v>27600</v>
      </c>
    </row>
    <row r="43" spans="1:8" x14ac:dyDescent="0.35">
      <c r="A43" s="6">
        <v>45078</v>
      </c>
      <c r="B43" t="s">
        <v>72</v>
      </c>
      <c r="C43">
        <v>4510481665</v>
      </c>
      <c r="D43" t="s">
        <v>52</v>
      </c>
      <c r="E43" t="s">
        <v>40</v>
      </c>
      <c r="F43">
        <v>3</v>
      </c>
      <c r="G43" s="1">
        <f t="shared" ref="G43:G47" si="8">F43*43*15</f>
        <v>1935</v>
      </c>
      <c r="H43" s="1">
        <f t="shared" si="0"/>
        <v>2760</v>
      </c>
    </row>
    <row r="44" spans="1:8" x14ac:dyDescent="0.35">
      <c r="A44" s="6">
        <v>45078</v>
      </c>
      <c r="B44" t="s">
        <v>73</v>
      </c>
      <c r="C44">
        <v>4510463433</v>
      </c>
      <c r="D44" t="s">
        <v>74</v>
      </c>
      <c r="E44" t="s">
        <v>40</v>
      </c>
      <c r="F44">
        <v>3</v>
      </c>
      <c r="G44" s="1">
        <f t="shared" si="8"/>
        <v>1935</v>
      </c>
      <c r="H44" s="1">
        <f t="shared" si="0"/>
        <v>2760</v>
      </c>
    </row>
    <row r="45" spans="1:8" x14ac:dyDescent="0.35">
      <c r="A45" s="6">
        <v>45078</v>
      </c>
      <c r="B45" t="s">
        <v>75</v>
      </c>
      <c r="C45">
        <v>4510478538</v>
      </c>
      <c r="D45" t="s">
        <v>76</v>
      </c>
      <c r="E45" t="s">
        <v>40</v>
      </c>
      <c r="F45">
        <v>14</v>
      </c>
      <c r="G45" s="1">
        <f t="shared" si="8"/>
        <v>9030</v>
      </c>
      <c r="H45" s="1">
        <f t="shared" si="0"/>
        <v>12880</v>
      </c>
    </row>
    <row r="46" spans="1:8" x14ac:dyDescent="0.35">
      <c r="A46" s="6">
        <v>45078</v>
      </c>
      <c r="B46" t="s">
        <v>77</v>
      </c>
      <c r="C46">
        <v>4510480469</v>
      </c>
      <c r="D46" t="s">
        <v>60</v>
      </c>
      <c r="E46" t="s">
        <v>40</v>
      </c>
      <c r="F46">
        <v>2</v>
      </c>
      <c r="G46" s="1">
        <f t="shared" si="8"/>
        <v>1290</v>
      </c>
      <c r="H46" s="1">
        <f t="shared" si="0"/>
        <v>1840</v>
      </c>
    </row>
    <row r="47" spans="1:8" x14ac:dyDescent="0.35">
      <c r="A47" s="6">
        <v>45078</v>
      </c>
      <c r="B47" t="s">
        <v>72</v>
      </c>
      <c r="C47">
        <v>4510481664</v>
      </c>
      <c r="D47" t="s">
        <v>52</v>
      </c>
      <c r="E47" t="s">
        <v>40</v>
      </c>
      <c r="F47">
        <v>37</v>
      </c>
      <c r="G47" s="1">
        <f t="shared" si="8"/>
        <v>23865</v>
      </c>
      <c r="H47" s="1">
        <f t="shared" si="0"/>
        <v>34040</v>
      </c>
    </row>
    <row r="48" spans="1:8" x14ac:dyDescent="0.35">
      <c r="A48" s="6">
        <v>45078</v>
      </c>
      <c r="B48" t="s">
        <v>78</v>
      </c>
      <c r="C48">
        <v>4510477053</v>
      </c>
      <c r="D48" t="s">
        <v>50</v>
      </c>
      <c r="E48" t="s">
        <v>40</v>
      </c>
      <c r="F48">
        <v>86</v>
      </c>
      <c r="G48" s="1">
        <f t="shared" ref="G43:G51" si="9">F48*23*15</f>
        <v>29670</v>
      </c>
      <c r="H48" s="1">
        <f t="shared" si="0"/>
        <v>79120</v>
      </c>
    </row>
    <row r="49" spans="1:8" x14ac:dyDescent="0.35">
      <c r="A49" s="6">
        <v>45078</v>
      </c>
      <c r="B49" t="s">
        <v>79</v>
      </c>
      <c r="C49">
        <v>4510477008</v>
      </c>
      <c r="D49" t="s">
        <v>80</v>
      </c>
      <c r="E49" t="s">
        <v>40</v>
      </c>
      <c r="F49">
        <v>5</v>
      </c>
      <c r="G49" s="1">
        <f>F49*43*15</f>
        <v>3225</v>
      </c>
      <c r="H49" s="1">
        <f t="shared" si="0"/>
        <v>4600</v>
      </c>
    </row>
    <row r="50" spans="1:8" x14ac:dyDescent="0.35">
      <c r="A50" s="6">
        <v>45078</v>
      </c>
      <c r="B50" t="s">
        <v>81</v>
      </c>
      <c r="C50">
        <v>4510476802</v>
      </c>
      <c r="D50" t="s">
        <v>50</v>
      </c>
      <c r="E50" t="s">
        <v>40</v>
      </c>
      <c r="F50">
        <v>677</v>
      </c>
      <c r="G50" s="1">
        <f t="shared" si="9"/>
        <v>233565</v>
      </c>
      <c r="H50" s="1">
        <f t="shared" si="0"/>
        <v>622840</v>
      </c>
    </row>
    <row r="51" spans="1:8" x14ac:dyDescent="0.35">
      <c r="A51" s="6">
        <v>45083</v>
      </c>
      <c r="B51" t="s">
        <v>82</v>
      </c>
      <c r="C51">
        <v>4510479280</v>
      </c>
      <c r="D51" t="s">
        <v>50</v>
      </c>
      <c r="E51" t="s">
        <v>40</v>
      </c>
      <c r="F51">
        <v>5250</v>
      </c>
      <c r="G51" s="1">
        <f t="shared" si="9"/>
        <v>1811250</v>
      </c>
      <c r="H51" s="1">
        <f t="shared" si="0"/>
        <v>4830000</v>
      </c>
    </row>
    <row r="52" spans="1:8" x14ac:dyDescent="0.35">
      <c r="A52" s="6">
        <v>45065</v>
      </c>
      <c r="B52" t="s">
        <v>84</v>
      </c>
      <c r="C52">
        <v>4510465684</v>
      </c>
      <c r="D52">
        <v>10</v>
      </c>
      <c r="E52" t="s">
        <v>85</v>
      </c>
      <c r="F52">
        <v>1</v>
      </c>
      <c r="G52" s="1">
        <f t="shared" ref="G52:G54" si="10">F52*43*20</f>
        <v>860</v>
      </c>
      <c r="H52" s="1">
        <f t="shared" si="0"/>
        <v>920</v>
      </c>
    </row>
    <row r="53" spans="1:8" x14ac:dyDescent="0.35">
      <c r="A53" s="6">
        <v>45051</v>
      </c>
      <c r="B53" t="s">
        <v>87</v>
      </c>
      <c r="C53">
        <v>4510472639</v>
      </c>
      <c r="D53" t="s">
        <v>88</v>
      </c>
      <c r="E53" t="s">
        <v>85</v>
      </c>
      <c r="F53">
        <v>5</v>
      </c>
      <c r="G53" s="1">
        <f t="shared" si="10"/>
        <v>4300</v>
      </c>
      <c r="H53" s="1">
        <f t="shared" si="0"/>
        <v>4600</v>
      </c>
    </row>
    <row r="54" spans="1:8" x14ac:dyDescent="0.35">
      <c r="A54" s="6">
        <v>45068</v>
      </c>
      <c r="B54" t="s">
        <v>89</v>
      </c>
      <c r="C54">
        <v>4510473139</v>
      </c>
      <c r="D54">
        <v>10</v>
      </c>
      <c r="E54" t="s">
        <v>85</v>
      </c>
      <c r="F54">
        <v>1</v>
      </c>
      <c r="G54" s="1">
        <f t="shared" si="10"/>
        <v>860</v>
      </c>
      <c r="H54" s="1">
        <f t="shared" si="0"/>
        <v>920</v>
      </c>
    </row>
    <row r="55" spans="1:8" x14ac:dyDescent="0.35">
      <c r="A55" s="6">
        <v>45065</v>
      </c>
      <c r="B55" t="s">
        <v>90</v>
      </c>
      <c r="C55">
        <v>4510473439</v>
      </c>
      <c r="D55" t="s">
        <v>91</v>
      </c>
      <c r="E55" t="s">
        <v>85</v>
      </c>
      <c r="F55">
        <v>100</v>
      </c>
      <c r="G55" s="1">
        <f t="shared" ref="G52:G89" si="11">F55*23*20</f>
        <v>46000</v>
      </c>
      <c r="H55" s="1">
        <f t="shared" si="0"/>
        <v>92000</v>
      </c>
    </row>
    <row r="56" spans="1:8" x14ac:dyDescent="0.35">
      <c r="A56" s="6">
        <v>45051</v>
      </c>
      <c r="B56" t="s">
        <v>92</v>
      </c>
      <c r="C56">
        <v>4510473860</v>
      </c>
      <c r="D56">
        <v>10</v>
      </c>
      <c r="E56" t="s">
        <v>85</v>
      </c>
      <c r="F56">
        <v>1.5</v>
      </c>
      <c r="G56" s="1">
        <f t="shared" ref="G56:G58" si="12">F56*43*20</f>
        <v>1290</v>
      </c>
      <c r="H56" s="1">
        <f t="shared" si="0"/>
        <v>1380</v>
      </c>
    </row>
    <row r="57" spans="1:8" x14ac:dyDescent="0.35">
      <c r="A57" s="6">
        <v>45051</v>
      </c>
      <c r="B57" t="s">
        <v>93</v>
      </c>
      <c r="C57">
        <v>4510473870</v>
      </c>
      <c r="D57">
        <v>120140</v>
      </c>
      <c r="E57" t="s">
        <v>85</v>
      </c>
      <c r="F57">
        <v>5.28</v>
      </c>
      <c r="G57" s="1">
        <f t="shared" si="12"/>
        <v>4540.8</v>
      </c>
      <c r="H57" s="1">
        <f t="shared" si="0"/>
        <v>4857.6000000000004</v>
      </c>
    </row>
    <row r="58" spans="1:8" x14ac:dyDescent="0.35">
      <c r="A58" s="6">
        <v>45051</v>
      </c>
      <c r="B58" t="s">
        <v>94</v>
      </c>
      <c r="C58">
        <v>4510474417</v>
      </c>
      <c r="D58">
        <v>10</v>
      </c>
      <c r="E58" t="s">
        <v>85</v>
      </c>
      <c r="F58">
        <v>2.96</v>
      </c>
      <c r="G58" s="1">
        <f t="shared" si="12"/>
        <v>2545.6</v>
      </c>
      <c r="H58" s="1">
        <f t="shared" si="0"/>
        <v>2723.2</v>
      </c>
    </row>
    <row r="59" spans="1:8" x14ac:dyDescent="0.35">
      <c r="A59" s="6">
        <v>45065</v>
      </c>
      <c r="B59" t="s">
        <v>95</v>
      </c>
      <c r="C59">
        <v>4510474417</v>
      </c>
      <c r="D59">
        <v>20</v>
      </c>
      <c r="E59" t="s">
        <v>85</v>
      </c>
      <c r="F59">
        <v>143</v>
      </c>
      <c r="G59" s="1">
        <f t="shared" si="11"/>
        <v>65780</v>
      </c>
      <c r="H59" s="1">
        <f t="shared" si="0"/>
        <v>131560</v>
      </c>
    </row>
    <row r="60" spans="1:8" x14ac:dyDescent="0.35">
      <c r="A60" s="6">
        <v>45068</v>
      </c>
      <c r="B60" t="s">
        <v>96</v>
      </c>
      <c r="C60">
        <v>4510475200</v>
      </c>
      <c r="D60" t="s">
        <v>97</v>
      </c>
      <c r="E60" t="s">
        <v>85</v>
      </c>
      <c r="F60">
        <v>374</v>
      </c>
      <c r="G60" s="1">
        <f t="shared" si="11"/>
        <v>172040</v>
      </c>
      <c r="H60" s="1">
        <f t="shared" si="0"/>
        <v>344080</v>
      </c>
    </row>
    <row r="61" spans="1:8" x14ac:dyDescent="0.35">
      <c r="A61" s="6">
        <v>45050</v>
      </c>
      <c r="B61" t="s">
        <v>86</v>
      </c>
      <c r="C61">
        <v>4510475555</v>
      </c>
      <c r="D61">
        <v>10</v>
      </c>
      <c r="E61" t="s">
        <v>85</v>
      </c>
      <c r="F61">
        <v>27.5</v>
      </c>
      <c r="G61" s="1">
        <f t="shared" ref="G61:G63" si="13">F61*43*20</f>
        <v>23650</v>
      </c>
      <c r="H61" s="1">
        <f t="shared" si="0"/>
        <v>25300</v>
      </c>
    </row>
    <row r="62" spans="1:8" x14ac:dyDescent="0.35">
      <c r="A62" s="6">
        <v>45051</v>
      </c>
      <c r="B62" t="s">
        <v>100</v>
      </c>
      <c r="C62">
        <v>4510476065</v>
      </c>
      <c r="D62">
        <v>20</v>
      </c>
      <c r="E62" t="s">
        <v>85</v>
      </c>
      <c r="F62">
        <v>11.79</v>
      </c>
      <c r="G62" s="1">
        <f t="shared" si="13"/>
        <v>10139.4</v>
      </c>
      <c r="H62" s="1">
        <f t="shared" si="0"/>
        <v>10846.8</v>
      </c>
    </row>
    <row r="63" spans="1:8" x14ac:dyDescent="0.35">
      <c r="A63" s="6">
        <v>45051</v>
      </c>
      <c r="B63" t="s">
        <v>101</v>
      </c>
      <c r="C63">
        <v>4510476154</v>
      </c>
      <c r="D63">
        <v>10</v>
      </c>
      <c r="E63" t="s">
        <v>85</v>
      </c>
      <c r="F63">
        <v>2.27</v>
      </c>
      <c r="G63" s="1">
        <f t="shared" si="13"/>
        <v>1952.2</v>
      </c>
      <c r="H63" s="1">
        <f t="shared" si="0"/>
        <v>2088.4</v>
      </c>
    </row>
    <row r="64" spans="1:8" x14ac:dyDescent="0.35">
      <c r="A64" s="6">
        <v>45048</v>
      </c>
      <c r="B64" t="s">
        <v>99</v>
      </c>
      <c r="C64">
        <v>4510476317</v>
      </c>
      <c r="D64">
        <v>10</v>
      </c>
      <c r="E64" t="s">
        <v>85</v>
      </c>
      <c r="F64">
        <v>161</v>
      </c>
      <c r="G64" s="1">
        <f t="shared" si="11"/>
        <v>74060</v>
      </c>
      <c r="H64" s="1">
        <f t="shared" si="0"/>
        <v>148120</v>
      </c>
    </row>
    <row r="65" spans="1:8" x14ac:dyDescent="0.35">
      <c r="A65" s="6">
        <v>45051</v>
      </c>
      <c r="B65" t="s">
        <v>102</v>
      </c>
      <c r="C65">
        <v>4510476600</v>
      </c>
      <c r="D65">
        <v>20</v>
      </c>
      <c r="E65" t="s">
        <v>85</v>
      </c>
      <c r="F65">
        <v>3.28</v>
      </c>
      <c r="G65" s="1">
        <f t="shared" ref="G65:G66" si="14">F65*43*20</f>
        <v>2820.7999999999997</v>
      </c>
      <c r="H65" s="1">
        <f t="shared" si="0"/>
        <v>3017.6</v>
      </c>
    </row>
    <row r="66" spans="1:8" x14ac:dyDescent="0.35">
      <c r="A66" s="6">
        <v>45051</v>
      </c>
      <c r="B66" t="s">
        <v>103</v>
      </c>
      <c r="C66">
        <v>4510476602</v>
      </c>
      <c r="D66" t="s">
        <v>104</v>
      </c>
      <c r="E66" t="s">
        <v>85</v>
      </c>
      <c r="F66">
        <v>12</v>
      </c>
      <c r="G66" s="1">
        <f t="shared" si="14"/>
        <v>10320</v>
      </c>
      <c r="H66" s="1">
        <f t="shared" si="0"/>
        <v>11040</v>
      </c>
    </row>
    <row r="67" spans="1:8" x14ac:dyDescent="0.35">
      <c r="A67" s="6">
        <v>45054</v>
      </c>
      <c r="B67" t="s">
        <v>105</v>
      </c>
      <c r="C67">
        <v>4510476603</v>
      </c>
      <c r="D67" t="s">
        <v>106</v>
      </c>
      <c r="E67" t="s">
        <v>85</v>
      </c>
      <c r="F67">
        <v>2724</v>
      </c>
      <c r="G67" s="1">
        <f t="shared" si="11"/>
        <v>1253040</v>
      </c>
      <c r="H67" s="1">
        <f t="shared" ref="H67:H130" si="15">F67*23*40</f>
        <v>2506080</v>
      </c>
    </row>
    <row r="68" spans="1:8" x14ac:dyDescent="0.35">
      <c r="A68" s="6">
        <v>45065</v>
      </c>
      <c r="B68" t="s">
        <v>107</v>
      </c>
      <c r="C68">
        <v>4510476769</v>
      </c>
      <c r="D68" t="s">
        <v>98</v>
      </c>
      <c r="E68" t="s">
        <v>85</v>
      </c>
      <c r="F68">
        <v>1548</v>
      </c>
      <c r="G68" s="1">
        <f t="shared" si="11"/>
        <v>712080</v>
      </c>
      <c r="H68" s="1">
        <f t="shared" si="15"/>
        <v>1424160</v>
      </c>
    </row>
    <row r="69" spans="1:8" x14ac:dyDescent="0.35">
      <c r="A69" s="6">
        <v>45065</v>
      </c>
      <c r="B69" t="s">
        <v>108</v>
      </c>
      <c r="C69">
        <v>4510476770</v>
      </c>
      <c r="D69" t="s">
        <v>98</v>
      </c>
      <c r="E69" t="s">
        <v>85</v>
      </c>
      <c r="F69">
        <v>491</v>
      </c>
      <c r="G69" s="1">
        <f t="shared" si="11"/>
        <v>225860</v>
      </c>
      <c r="H69" s="1">
        <f t="shared" si="15"/>
        <v>451720</v>
      </c>
    </row>
    <row r="70" spans="1:8" x14ac:dyDescent="0.35">
      <c r="A70" s="6">
        <v>45068</v>
      </c>
      <c r="B70" t="s">
        <v>109</v>
      </c>
      <c r="C70">
        <v>4510477165</v>
      </c>
      <c r="D70">
        <v>10</v>
      </c>
      <c r="E70" t="s">
        <v>85</v>
      </c>
      <c r="F70">
        <v>5.76</v>
      </c>
      <c r="G70" s="1">
        <f>F70*43*20</f>
        <v>4953.5999999999995</v>
      </c>
      <c r="H70" s="1">
        <f t="shared" si="15"/>
        <v>5299.2</v>
      </c>
    </row>
    <row r="71" spans="1:8" x14ac:dyDescent="0.35">
      <c r="A71" s="6">
        <v>45056</v>
      </c>
      <c r="B71" t="s">
        <v>110</v>
      </c>
      <c r="C71">
        <v>4510477620</v>
      </c>
      <c r="D71" t="s">
        <v>111</v>
      </c>
      <c r="E71" t="s">
        <v>85</v>
      </c>
      <c r="F71">
        <v>240</v>
      </c>
      <c r="G71" s="1">
        <f t="shared" si="11"/>
        <v>110400</v>
      </c>
      <c r="H71" s="1">
        <f t="shared" si="15"/>
        <v>220800</v>
      </c>
    </row>
    <row r="72" spans="1:8" x14ac:dyDescent="0.35">
      <c r="A72" s="6">
        <v>45051</v>
      </c>
      <c r="B72" t="s">
        <v>113</v>
      </c>
      <c r="C72">
        <v>4510477975</v>
      </c>
      <c r="D72">
        <v>30</v>
      </c>
      <c r="E72" t="s">
        <v>85</v>
      </c>
      <c r="F72">
        <v>189</v>
      </c>
      <c r="G72" s="1">
        <f t="shared" si="11"/>
        <v>86940</v>
      </c>
      <c r="H72" s="1">
        <f t="shared" si="15"/>
        <v>173880</v>
      </c>
    </row>
    <row r="73" spans="1:8" x14ac:dyDescent="0.35">
      <c r="A73" s="6">
        <v>45065</v>
      </c>
      <c r="B73" t="s">
        <v>114</v>
      </c>
      <c r="C73">
        <v>4510478046</v>
      </c>
      <c r="D73">
        <v>10</v>
      </c>
      <c r="E73" t="s">
        <v>85</v>
      </c>
      <c r="F73">
        <v>142</v>
      </c>
      <c r="G73" s="1">
        <f t="shared" si="11"/>
        <v>65320</v>
      </c>
      <c r="H73" s="1">
        <f t="shared" si="15"/>
        <v>130640</v>
      </c>
    </row>
    <row r="74" spans="1:8" x14ac:dyDescent="0.35">
      <c r="A74" s="6">
        <v>45051</v>
      </c>
      <c r="B74" t="s">
        <v>115</v>
      </c>
      <c r="C74">
        <v>4510478048</v>
      </c>
      <c r="D74" t="s">
        <v>116</v>
      </c>
      <c r="E74" t="s">
        <v>85</v>
      </c>
      <c r="F74">
        <v>27</v>
      </c>
      <c r="G74" s="1">
        <f t="shared" ref="G74:G75" si="16">F74*43*20</f>
        <v>23220</v>
      </c>
      <c r="H74" s="1">
        <f t="shared" si="15"/>
        <v>24840</v>
      </c>
    </row>
    <row r="75" spans="1:8" x14ac:dyDescent="0.35">
      <c r="A75" s="6">
        <v>45050</v>
      </c>
      <c r="B75" t="s">
        <v>117</v>
      </c>
      <c r="C75">
        <v>4510478258</v>
      </c>
      <c r="D75">
        <v>10</v>
      </c>
      <c r="E75" t="s">
        <v>85</v>
      </c>
      <c r="F75">
        <v>39.222727272727269</v>
      </c>
      <c r="G75" s="1">
        <f t="shared" si="16"/>
        <v>33731.545454545456</v>
      </c>
      <c r="H75" s="1">
        <f t="shared" si="15"/>
        <v>36084.909090909088</v>
      </c>
    </row>
    <row r="76" spans="1:8" x14ac:dyDescent="0.35">
      <c r="A76" s="6">
        <v>45051</v>
      </c>
      <c r="B76" t="s">
        <v>118</v>
      </c>
      <c r="C76">
        <v>4510478307</v>
      </c>
      <c r="D76" t="s">
        <v>119</v>
      </c>
      <c r="E76" t="s">
        <v>85</v>
      </c>
      <c r="F76">
        <v>345.17</v>
      </c>
      <c r="G76" s="1">
        <f t="shared" si="11"/>
        <v>158778.20000000001</v>
      </c>
      <c r="H76" s="1">
        <f t="shared" si="15"/>
        <v>317556.40000000002</v>
      </c>
    </row>
    <row r="77" spans="1:8" x14ac:dyDescent="0.35">
      <c r="A77" s="6">
        <v>45051</v>
      </c>
      <c r="B77" t="s">
        <v>120</v>
      </c>
      <c r="C77">
        <v>4510478618</v>
      </c>
      <c r="D77" t="s">
        <v>112</v>
      </c>
      <c r="E77" t="s">
        <v>85</v>
      </c>
      <c r="F77">
        <v>7.46</v>
      </c>
      <c r="G77" s="1">
        <f t="shared" ref="G77:G79" si="17">F77*43*20</f>
        <v>6415.5999999999995</v>
      </c>
      <c r="H77" s="1">
        <f t="shared" si="15"/>
        <v>6863.2000000000007</v>
      </c>
    </row>
    <row r="78" spans="1:8" x14ac:dyDescent="0.35">
      <c r="A78" s="6">
        <v>45051</v>
      </c>
      <c r="B78" t="s">
        <v>121</v>
      </c>
      <c r="C78">
        <v>4510478687</v>
      </c>
      <c r="D78">
        <v>40</v>
      </c>
      <c r="E78" t="s">
        <v>85</v>
      </c>
      <c r="F78">
        <v>16.14</v>
      </c>
      <c r="G78" s="1">
        <f t="shared" si="17"/>
        <v>13880.4</v>
      </c>
      <c r="H78" s="1">
        <f t="shared" si="15"/>
        <v>14848.800000000001</v>
      </c>
    </row>
    <row r="79" spans="1:8" x14ac:dyDescent="0.35">
      <c r="A79" s="6">
        <v>45051</v>
      </c>
      <c r="B79" t="s">
        <v>122</v>
      </c>
      <c r="C79">
        <v>4510479558</v>
      </c>
      <c r="D79" t="s">
        <v>112</v>
      </c>
      <c r="E79" t="s">
        <v>85</v>
      </c>
      <c r="F79">
        <v>3.5</v>
      </c>
      <c r="G79" s="1">
        <f t="shared" si="17"/>
        <v>3010</v>
      </c>
      <c r="H79" s="1">
        <f t="shared" si="15"/>
        <v>3220</v>
      </c>
    </row>
    <row r="80" spans="1:8" x14ac:dyDescent="0.35">
      <c r="A80" s="6">
        <v>45050</v>
      </c>
      <c r="B80" t="s">
        <v>123</v>
      </c>
      <c r="C80">
        <v>4510481208</v>
      </c>
      <c r="D80">
        <v>10</v>
      </c>
      <c r="E80" t="s">
        <v>85</v>
      </c>
      <c r="F80">
        <v>215.91</v>
      </c>
      <c r="G80" s="1">
        <f t="shared" si="11"/>
        <v>99318.6</v>
      </c>
      <c r="H80" s="1">
        <f t="shared" si="15"/>
        <v>198637.2</v>
      </c>
    </row>
    <row r="81" spans="1:8" x14ac:dyDescent="0.35">
      <c r="A81" s="6">
        <v>45065</v>
      </c>
      <c r="B81" t="s">
        <v>124</v>
      </c>
      <c r="C81">
        <v>4510481334</v>
      </c>
      <c r="D81" t="s">
        <v>125</v>
      </c>
      <c r="E81" t="s">
        <v>85</v>
      </c>
      <c r="F81">
        <v>151</v>
      </c>
      <c r="G81" s="1">
        <f t="shared" si="11"/>
        <v>69460</v>
      </c>
      <c r="H81" s="1">
        <f t="shared" si="15"/>
        <v>138920</v>
      </c>
    </row>
    <row r="82" spans="1:8" x14ac:dyDescent="0.35">
      <c r="A82" s="6">
        <v>45051</v>
      </c>
      <c r="B82" t="s">
        <v>126</v>
      </c>
      <c r="C82">
        <v>4510482184</v>
      </c>
      <c r="D82" t="s">
        <v>98</v>
      </c>
      <c r="E82" t="s">
        <v>85</v>
      </c>
      <c r="F82">
        <v>2.88</v>
      </c>
      <c r="G82" s="1">
        <f t="shared" ref="G82:G83" si="18">F82*43*20</f>
        <v>2476.7999999999997</v>
      </c>
      <c r="H82" s="1">
        <f t="shared" si="15"/>
        <v>2649.6</v>
      </c>
    </row>
    <row r="83" spans="1:8" x14ac:dyDescent="0.35">
      <c r="A83" s="6">
        <v>45051</v>
      </c>
      <c r="B83" t="s">
        <v>127</v>
      </c>
      <c r="C83">
        <v>4510482547</v>
      </c>
      <c r="D83" t="s">
        <v>112</v>
      </c>
      <c r="E83" t="s">
        <v>85</v>
      </c>
      <c r="F83">
        <v>39</v>
      </c>
      <c r="G83" s="1">
        <f t="shared" si="18"/>
        <v>33540</v>
      </c>
      <c r="H83" s="1">
        <f t="shared" si="15"/>
        <v>35880</v>
      </c>
    </row>
    <row r="84" spans="1:8" x14ac:dyDescent="0.35">
      <c r="A84" s="6">
        <v>45065</v>
      </c>
      <c r="B84" t="s">
        <v>128</v>
      </c>
      <c r="C84">
        <v>4510482549</v>
      </c>
      <c r="D84" t="s">
        <v>129</v>
      </c>
      <c r="E84" t="s">
        <v>85</v>
      </c>
      <c r="F84">
        <v>100</v>
      </c>
      <c r="G84" s="1">
        <f t="shared" si="11"/>
        <v>46000</v>
      </c>
      <c r="H84" s="1">
        <f t="shared" si="15"/>
        <v>92000</v>
      </c>
    </row>
    <row r="85" spans="1:8" x14ac:dyDescent="0.35">
      <c r="A85" s="6">
        <v>45070</v>
      </c>
      <c r="B85" t="s">
        <v>130</v>
      </c>
      <c r="C85">
        <v>4510482970</v>
      </c>
      <c r="E85" t="s">
        <v>85</v>
      </c>
      <c r="F85">
        <v>1.5</v>
      </c>
      <c r="G85" s="1">
        <f>F85*43*20</f>
        <v>1290</v>
      </c>
      <c r="H85" s="1">
        <f t="shared" si="15"/>
        <v>1380</v>
      </c>
    </row>
    <row r="86" spans="1:8" x14ac:dyDescent="0.35">
      <c r="A86" s="6">
        <v>45065</v>
      </c>
      <c r="B86" t="s">
        <v>131</v>
      </c>
      <c r="C86">
        <v>4510483462</v>
      </c>
      <c r="D86">
        <v>10</v>
      </c>
      <c r="E86" t="s">
        <v>85</v>
      </c>
      <c r="F86">
        <v>160</v>
      </c>
      <c r="G86" s="1">
        <f t="shared" si="11"/>
        <v>73600</v>
      </c>
      <c r="H86" s="1">
        <f t="shared" si="15"/>
        <v>147200</v>
      </c>
    </row>
    <row r="87" spans="1:8" x14ac:dyDescent="0.35">
      <c r="A87" s="6">
        <v>45051</v>
      </c>
      <c r="B87" t="s">
        <v>132</v>
      </c>
      <c r="C87">
        <v>4510483599</v>
      </c>
      <c r="D87" t="s">
        <v>112</v>
      </c>
      <c r="E87" t="s">
        <v>85</v>
      </c>
      <c r="F87">
        <v>2.5</v>
      </c>
      <c r="G87" s="1">
        <f t="shared" ref="G87:G89" si="19">F87*43*20</f>
        <v>2150</v>
      </c>
      <c r="H87" s="1">
        <f t="shared" si="15"/>
        <v>2300</v>
      </c>
    </row>
    <row r="88" spans="1:8" x14ac:dyDescent="0.35">
      <c r="A88" s="6">
        <v>45068</v>
      </c>
      <c r="B88" t="s">
        <v>133</v>
      </c>
      <c r="C88">
        <v>4510484159</v>
      </c>
      <c r="D88">
        <v>10</v>
      </c>
      <c r="E88" t="s">
        <v>85</v>
      </c>
      <c r="F88">
        <v>3</v>
      </c>
      <c r="G88" s="1">
        <f t="shared" si="19"/>
        <v>2580</v>
      </c>
      <c r="H88" s="1">
        <f t="shared" si="15"/>
        <v>2760</v>
      </c>
    </row>
    <row r="89" spans="1:8" x14ac:dyDescent="0.35">
      <c r="A89" s="6">
        <v>45070</v>
      </c>
      <c r="B89" t="s">
        <v>134</v>
      </c>
      <c r="C89">
        <v>4510480582</v>
      </c>
      <c r="D89" t="s">
        <v>112</v>
      </c>
      <c r="E89" t="s">
        <v>85</v>
      </c>
      <c r="F89">
        <v>15</v>
      </c>
      <c r="G89" s="1">
        <f t="shared" si="19"/>
        <v>12900</v>
      </c>
      <c r="H89" s="1">
        <f t="shared" si="15"/>
        <v>13800</v>
      </c>
    </row>
    <row r="90" spans="1:8" x14ac:dyDescent="0.35">
      <c r="A90" s="6">
        <v>45085</v>
      </c>
      <c r="B90" t="s">
        <v>134</v>
      </c>
      <c r="C90">
        <v>4510480581</v>
      </c>
      <c r="D90">
        <v>40</v>
      </c>
      <c r="E90" t="s">
        <v>85</v>
      </c>
      <c r="F90">
        <v>15</v>
      </c>
      <c r="G90" s="1">
        <f t="shared" ref="G90:G91" si="20">F90*43*15</f>
        <v>9675</v>
      </c>
      <c r="H90" s="1">
        <f t="shared" si="15"/>
        <v>13800</v>
      </c>
    </row>
    <row r="91" spans="1:8" x14ac:dyDescent="0.35">
      <c r="A91" s="6">
        <v>45100</v>
      </c>
      <c r="B91" t="s">
        <v>135</v>
      </c>
      <c r="C91">
        <v>4510466232</v>
      </c>
      <c r="D91">
        <v>10</v>
      </c>
      <c r="E91" t="s">
        <v>85</v>
      </c>
      <c r="F91">
        <v>1</v>
      </c>
      <c r="G91" s="1">
        <f t="shared" si="20"/>
        <v>645</v>
      </c>
      <c r="H91" s="1">
        <f t="shared" si="15"/>
        <v>920</v>
      </c>
    </row>
    <row r="92" spans="1:8" x14ac:dyDescent="0.35">
      <c r="A92" s="6">
        <v>45090</v>
      </c>
      <c r="B92" t="s">
        <v>136</v>
      </c>
      <c r="C92">
        <v>4510483402</v>
      </c>
      <c r="D92">
        <v>10</v>
      </c>
      <c r="E92" t="s">
        <v>8</v>
      </c>
      <c r="F92">
        <v>67</v>
      </c>
      <c r="G92" s="1">
        <f t="shared" ref="G90:G114" si="21">F92*23*15</f>
        <v>23115</v>
      </c>
      <c r="H92" s="1">
        <f t="shared" si="15"/>
        <v>61640</v>
      </c>
    </row>
    <row r="93" spans="1:8" x14ac:dyDescent="0.35">
      <c r="A93" s="6">
        <v>45090</v>
      </c>
      <c r="B93" t="s">
        <v>137</v>
      </c>
      <c r="C93">
        <v>4510484373</v>
      </c>
      <c r="D93" t="s">
        <v>12</v>
      </c>
      <c r="E93" t="s">
        <v>8</v>
      </c>
      <c r="F93">
        <v>55</v>
      </c>
      <c r="G93" s="1">
        <f t="shared" si="21"/>
        <v>18975</v>
      </c>
      <c r="H93" s="1">
        <f t="shared" si="15"/>
        <v>50600</v>
      </c>
    </row>
    <row r="94" spans="1:8" x14ac:dyDescent="0.35">
      <c r="A94" s="6">
        <v>45090</v>
      </c>
      <c r="B94" t="s">
        <v>138</v>
      </c>
      <c r="C94">
        <v>4510469088</v>
      </c>
      <c r="D94" t="s">
        <v>139</v>
      </c>
      <c r="E94" t="s">
        <v>8</v>
      </c>
      <c r="F94">
        <v>1360</v>
      </c>
      <c r="G94" s="1">
        <f t="shared" si="21"/>
        <v>469200</v>
      </c>
      <c r="H94" s="1">
        <f t="shared" si="15"/>
        <v>1251200</v>
      </c>
    </row>
    <row r="95" spans="1:8" x14ac:dyDescent="0.35">
      <c r="A95" s="6">
        <v>45092</v>
      </c>
      <c r="B95" t="s">
        <v>140</v>
      </c>
      <c r="C95">
        <v>4510483167</v>
      </c>
      <c r="D95" t="s">
        <v>12</v>
      </c>
      <c r="E95" t="s">
        <v>8</v>
      </c>
      <c r="F95">
        <v>650</v>
      </c>
      <c r="G95" s="1">
        <f t="shared" si="21"/>
        <v>224250</v>
      </c>
      <c r="H95" s="1">
        <f t="shared" si="15"/>
        <v>598000</v>
      </c>
    </row>
    <row r="96" spans="1:8" x14ac:dyDescent="0.35">
      <c r="A96" s="6">
        <v>45092</v>
      </c>
      <c r="B96" t="s">
        <v>141</v>
      </c>
      <c r="C96">
        <v>4510468686</v>
      </c>
      <c r="D96" t="s">
        <v>35</v>
      </c>
      <c r="E96" t="s">
        <v>8</v>
      </c>
      <c r="F96">
        <v>377</v>
      </c>
      <c r="G96" s="1">
        <f t="shared" si="21"/>
        <v>130065</v>
      </c>
      <c r="H96" s="1">
        <f t="shared" si="15"/>
        <v>346840</v>
      </c>
    </row>
    <row r="97" spans="1:8" x14ac:dyDescent="0.35">
      <c r="A97" s="6">
        <v>45090</v>
      </c>
      <c r="B97" t="s">
        <v>142</v>
      </c>
      <c r="C97">
        <v>4510483671</v>
      </c>
      <c r="D97">
        <v>50</v>
      </c>
      <c r="E97" t="s">
        <v>8</v>
      </c>
      <c r="F97">
        <v>22</v>
      </c>
      <c r="G97" s="1">
        <f>F97*43*15</f>
        <v>14190</v>
      </c>
      <c r="H97" s="1">
        <f t="shared" si="15"/>
        <v>20240</v>
      </c>
    </row>
    <row r="98" spans="1:8" x14ac:dyDescent="0.35">
      <c r="A98" s="6">
        <v>45098</v>
      </c>
      <c r="B98" t="s">
        <v>143</v>
      </c>
      <c r="C98">
        <v>4510440314</v>
      </c>
      <c r="D98">
        <v>10</v>
      </c>
      <c r="E98" t="s">
        <v>8</v>
      </c>
      <c r="F98">
        <v>249</v>
      </c>
      <c r="G98" s="1">
        <f t="shared" si="21"/>
        <v>85905</v>
      </c>
      <c r="H98" s="1">
        <f t="shared" si="15"/>
        <v>229080</v>
      </c>
    </row>
    <row r="99" spans="1:8" x14ac:dyDescent="0.35">
      <c r="A99" s="6">
        <v>45098</v>
      </c>
      <c r="B99" t="s">
        <v>144</v>
      </c>
      <c r="C99">
        <v>4510482249</v>
      </c>
      <c r="D99" t="s">
        <v>145</v>
      </c>
      <c r="E99" t="s">
        <v>8</v>
      </c>
      <c r="F99">
        <v>12.5</v>
      </c>
      <c r="G99" s="1">
        <f t="shared" ref="G99:G107" si="22">F99*43*15</f>
        <v>8062.5</v>
      </c>
      <c r="H99" s="1">
        <f t="shared" si="15"/>
        <v>11500</v>
      </c>
    </row>
    <row r="100" spans="1:8" x14ac:dyDescent="0.35">
      <c r="A100" s="6">
        <v>45098</v>
      </c>
      <c r="B100" t="s">
        <v>146</v>
      </c>
      <c r="C100">
        <v>4510481378</v>
      </c>
      <c r="D100" t="s">
        <v>147</v>
      </c>
      <c r="E100" t="s">
        <v>8</v>
      </c>
      <c r="F100">
        <v>26</v>
      </c>
      <c r="G100" s="1">
        <f t="shared" si="22"/>
        <v>16770</v>
      </c>
      <c r="H100" s="1">
        <f t="shared" si="15"/>
        <v>23920</v>
      </c>
    </row>
    <row r="101" spans="1:8" x14ac:dyDescent="0.35">
      <c r="A101" s="6">
        <v>45098</v>
      </c>
      <c r="B101" t="s">
        <v>148</v>
      </c>
      <c r="C101">
        <v>4510481522</v>
      </c>
      <c r="D101">
        <v>40</v>
      </c>
      <c r="E101" t="s">
        <v>8</v>
      </c>
      <c r="F101">
        <v>30</v>
      </c>
      <c r="G101" s="1">
        <f t="shared" si="22"/>
        <v>19350</v>
      </c>
      <c r="H101" s="1">
        <f t="shared" si="15"/>
        <v>27600</v>
      </c>
    </row>
    <row r="102" spans="1:8" x14ac:dyDescent="0.35">
      <c r="A102" s="6">
        <v>45098</v>
      </c>
      <c r="B102" t="s">
        <v>149</v>
      </c>
      <c r="C102">
        <v>4510485371</v>
      </c>
      <c r="D102">
        <v>10</v>
      </c>
      <c r="E102" t="s">
        <v>8</v>
      </c>
      <c r="F102">
        <v>26</v>
      </c>
      <c r="G102" s="1">
        <f t="shared" si="22"/>
        <v>16770</v>
      </c>
      <c r="H102" s="1">
        <f t="shared" si="15"/>
        <v>23920</v>
      </c>
    </row>
    <row r="103" spans="1:8" x14ac:dyDescent="0.35">
      <c r="A103" s="6">
        <v>45098</v>
      </c>
      <c r="B103" t="s">
        <v>150</v>
      </c>
      <c r="C103">
        <v>4510483480</v>
      </c>
      <c r="D103">
        <v>210</v>
      </c>
      <c r="E103" t="s">
        <v>8</v>
      </c>
      <c r="F103">
        <v>39</v>
      </c>
      <c r="G103" s="1">
        <f t="shared" si="22"/>
        <v>25155</v>
      </c>
      <c r="H103" s="1">
        <f t="shared" si="15"/>
        <v>35880</v>
      </c>
    </row>
    <row r="104" spans="1:8" x14ac:dyDescent="0.35">
      <c r="A104" s="6">
        <v>45098</v>
      </c>
      <c r="B104" t="s">
        <v>151</v>
      </c>
      <c r="C104">
        <v>4510449560</v>
      </c>
      <c r="D104">
        <v>10</v>
      </c>
      <c r="E104" t="s">
        <v>8</v>
      </c>
      <c r="F104">
        <v>16</v>
      </c>
      <c r="G104" s="1">
        <f t="shared" si="22"/>
        <v>10320</v>
      </c>
      <c r="H104" s="1">
        <f t="shared" si="15"/>
        <v>14720</v>
      </c>
    </row>
    <row r="105" spans="1:8" x14ac:dyDescent="0.35">
      <c r="A105" s="6">
        <v>45099</v>
      </c>
      <c r="B105" t="s">
        <v>152</v>
      </c>
      <c r="C105">
        <v>4510483138</v>
      </c>
      <c r="D105">
        <v>10</v>
      </c>
      <c r="E105" t="s">
        <v>8</v>
      </c>
      <c r="F105">
        <v>9.5</v>
      </c>
      <c r="G105" s="1">
        <f t="shared" si="22"/>
        <v>6127.5</v>
      </c>
      <c r="H105" s="1">
        <f t="shared" si="15"/>
        <v>8740</v>
      </c>
    </row>
    <row r="106" spans="1:8" x14ac:dyDescent="0.35">
      <c r="A106" s="6">
        <v>45099</v>
      </c>
      <c r="B106" t="s">
        <v>153</v>
      </c>
      <c r="C106">
        <v>4510475224</v>
      </c>
      <c r="D106">
        <v>10</v>
      </c>
      <c r="E106" t="s">
        <v>8</v>
      </c>
      <c r="F106">
        <v>8</v>
      </c>
      <c r="G106" s="1">
        <f t="shared" si="22"/>
        <v>5160</v>
      </c>
      <c r="H106" s="1">
        <f t="shared" si="15"/>
        <v>7360</v>
      </c>
    </row>
    <row r="107" spans="1:8" x14ac:dyDescent="0.35">
      <c r="A107" s="6">
        <v>45099</v>
      </c>
      <c r="B107" t="s">
        <v>154</v>
      </c>
      <c r="C107">
        <v>4510481334</v>
      </c>
      <c r="D107" t="s">
        <v>155</v>
      </c>
      <c r="E107" t="s">
        <v>8</v>
      </c>
      <c r="F107">
        <v>24.5</v>
      </c>
      <c r="G107" s="1">
        <f t="shared" si="22"/>
        <v>15802.5</v>
      </c>
      <c r="H107" s="1">
        <f t="shared" si="15"/>
        <v>22540</v>
      </c>
    </row>
    <row r="108" spans="1:8" x14ac:dyDescent="0.35">
      <c r="A108" s="6">
        <v>45099</v>
      </c>
      <c r="B108" t="s">
        <v>156</v>
      </c>
      <c r="C108">
        <v>4510484964</v>
      </c>
      <c r="D108">
        <v>10</v>
      </c>
      <c r="E108" t="s">
        <v>8</v>
      </c>
      <c r="F108">
        <v>57</v>
      </c>
      <c r="G108" s="1">
        <f t="shared" si="21"/>
        <v>19665</v>
      </c>
      <c r="H108" s="1">
        <f t="shared" si="15"/>
        <v>52440</v>
      </c>
    </row>
    <row r="109" spans="1:8" x14ac:dyDescent="0.35">
      <c r="A109" s="6">
        <v>45104</v>
      </c>
      <c r="B109" t="s">
        <v>157</v>
      </c>
      <c r="C109">
        <v>4510485085</v>
      </c>
      <c r="D109" t="s">
        <v>12</v>
      </c>
      <c r="E109" t="s">
        <v>8</v>
      </c>
      <c r="F109">
        <v>263</v>
      </c>
      <c r="G109" s="1">
        <f t="shared" si="21"/>
        <v>90735</v>
      </c>
      <c r="H109" s="1">
        <f t="shared" si="15"/>
        <v>241960</v>
      </c>
    </row>
    <row r="110" spans="1:8" x14ac:dyDescent="0.35">
      <c r="A110" s="6">
        <v>45104</v>
      </c>
      <c r="B110" t="s">
        <v>158</v>
      </c>
      <c r="C110">
        <v>4510475140</v>
      </c>
      <c r="D110" t="s">
        <v>24</v>
      </c>
      <c r="E110" t="s">
        <v>8</v>
      </c>
      <c r="F110">
        <v>9</v>
      </c>
      <c r="G110" s="1">
        <f t="shared" ref="G110:G112" si="23">F110*43*15</f>
        <v>5805</v>
      </c>
      <c r="H110" s="1">
        <f t="shared" si="15"/>
        <v>8280</v>
      </c>
    </row>
    <row r="111" spans="1:8" x14ac:dyDescent="0.35">
      <c r="A111" s="6">
        <v>45104</v>
      </c>
      <c r="B111" t="s">
        <v>159</v>
      </c>
      <c r="C111">
        <v>4510483481</v>
      </c>
      <c r="D111">
        <v>10</v>
      </c>
      <c r="E111" t="s">
        <v>8</v>
      </c>
      <c r="F111">
        <v>35</v>
      </c>
      <c r="G111" s="1">
        <f t="shared" si="23"/>
        <v>22575</v>
      </c>
      <c r="H111" s="1">
        <f t="shared" si="15"/>
        <v>32200</v>
      </c>
    </row>
    <row r="112" spans="1:8" x14ac:dyDescent="0.35">
      <c r="A112" s="6">
        <v>45104</v>
      </c>
      <c r="B112" t="s">
        <v>160</v>
      </c>
      <c r="C112">
        <v>4510465314</v>
      </c>
      <c r="D112">
        <v>10</v>
      </c>
      <c r="E112" t="s">
        <v>8</v>
      </c>
      <c r="F112">
        <v>41</v>
      </c>
      <c r="G112" s="1">
        <f t="shared" si="23"/>
        <v>26445</v>
      </c>
      <c r="H112" s="1">
        <f t="shared" si="15"/>
        <v>37720</v>
      </c>
    </row>
    <row r="113" spans="1:8" x14ac:dyDescent="0.35">
      <c r="A113" s="6">
        <v>45104</v>
      </c>
      <c r="B113" t="s">
        <v>161</v>
      </c>
      <c r="C113">
        <v>4510483830</v>
      </c>
      <c r="D113" t="s">
        <v>12</v>
      </c>
      <c r="E113" t="s">
        <v>8</v>
      </c>
      <c r="F113">
        <v>61</v>
      </c>
      <c r="G113" s="1">
        <f t="shared" si="21"/>
        <v>21045</v>
      </c>
      <c r="H113" s="1">
        <f t="shared" si="15"/>
        <v>56120</v>
      </c>
    </row>
    <row r="114" spans="1:8" x14ac:dyDescent="0.35">
      <c r="A114" s="6">
        <v>45104</v>
      </c>
      <c r="B114" t="s">
        <v>162</v>
      </c>
      <c r="C114">
        <v>4510474918</v>
      </c>
      <c r="D114" t="s">
        <v>24</v>
      </c>
      <c r="E114" t="s">
        <v>8</v>
      </c>
      <c r="F114">
        <v>17</v>
      </c>
      <c r="G114" s="1">
        <f>F114*43*15</f>
        <v>10965</v>
      </c>
      <c r="H114" s="1">
        <f t="shared" si="15"/>
        <v>15640</v>
      </c>
    </row>
    <row r="115" spans="1:8" x14ac:dyDescent="0.35">
      <c r="A115" s="6">
        <v>45110</v>
      </c>
      <c r="B115" t="s">
        <v>163</v>
      </c>
      <c r="C115">
        <v>4510489902</v>
      </c>
      <c r="D115">
        <v>10</v>
      </c>
      <c r="E115" t="s">
        <v>8</v>
      </c>
      <c r="F115">
        <v>8.5</v>
      </c>
      <c r="G115" s="1">
        <f>F115*43*11</f>
        <v>4020.5</v>
      </c>
      <c r="H115" s="1">
        <f t="shared" si="15"/>
        <v>7820</v>
      </c>
    </row>
    <row r="116" spans="1:8" x14ac:dyDescent="0.35">
      <c r="A116" s="6">
        <v>45111</v>
      </c>
      <c r="B116" t="s">
        <v>164</v>
      </c>
      <c r="C116">
        <v>4510469824</v>
      </c>
      <c r="D116">
        <v>10</v>
      </c>
      <c r="E116" t="s">
        <v>8</v>
      </c>
      <c r="F116">
        <v>103</v>
      </c>
      <c r="G116" s="1">
        <f t="shared" ref="G67:G130" si="24">F116*23*11</f>
        <v>26059</v>
      </c>
      <c r="H116" s="1">
        <f t="shared" si="15"/>
        <v>94760</v>
      </c>
    </row>
    <row r="117" spans="1:8" x14ac:dyDescent="0.35">
      <c r="A117" s="6">
        <v>45111</v>
      </c>
      <c r="B117" t="s">
        <v>165</v>
      </c>
      <c r="C117">
        <v>4510475998</v>
      </c>
      <c r="D117" t="s">
        <v>24</v>
      </c>
      <c r="E117" t="s">
        <v>8</v>
      </c>
      <c r="F117">
        <v>100</v>
      </c>
      <c r="G117" s="1">
        <f t="shared" si="24"/>
        <v>25300</v>
      </c>
      <c r="H117" s="1">
        <f t="shared" si="15"/>
        <v>92000</v>
      </c>
    </row>
    <row r="118" spans="1:8" x14ac:dyDescent="0.35">
      <c r="A118" s="6">
        <v>45111</v>
      </c>
      <c r="B118" t="s">
        <v>166</v>
      </c>
      <c r="C118">
        <v>4510474418</v>
      </c>
      <c r="D118" t="s">
        <v>24</v>
      </c>
      <c r="E118" t="s">
        <v>8</v>
      </c>
      <c r="F118">
        <v>2</v>
      </c>
      <c r="G118" s="1">
        <f>F118*43*11</f>
        <v>946</v>
      </c>
      <c r="H118" s="1">
        <f t="shared" si="15"/>
        <v>1840</v>
      </c>
    </row>
    <row r="119" spans="1:8" x14ac:dyDescent="0.35">
      <c r="A119" s="6">
        <v>45111</v>
      </c>
      <c r="B119" t="s">
        <v>167</v>
      </c>
      <c r="C119">
        <v>4510485630</v>
      </c>
      <c r="D119">
        <v>30</v>
      </c>
      <c r="E119" t="s">
        <v>8</v>
      </c>
      <c r="F119">
        <v>68</v>
      </c>
      <c r="G119" s="1">
        <f t="shared" si="24"/>
        <v>17204</v>
      </c>
      <c r="H119" s="1">
        <f t="shared" si="15"/>
        <v>62560</v>
      </c>
    </row>
    <row r="120" spans="1:8" x14ac:dyDescent="0.35">
      <c r="A120" s="6">
        <v>45111</v>
      </c>
      <c r="B120" t="s">
        <v>168</v>
      </c>
      <c r="C120">
        <v>4510481746</v>
      </c>
      <c r="D120">
        <v>10</v>
      </c>
      <c r="E120" t="s">
        <v>8</v>
      </c>
      <c r="F120">
        <v>70.5</v>
      </c>
      <c r="G120" s="1">
        <f t="shared" si="24"/>
        <v>17836.5</v>
      </c>
      <c r="H120" s="1">
        <f t="shared" si="15"/>
        <v>64860</v>
      </c>
    </row>
    <row r="121" spans="1:8" x14ac:dyDescent="0.35">
      <c r="A121" s="6">
        <v>45113</v>
      </c>
      <c r="B121" t="s">
        <v>169</v>
      </c>
      <c r="C121">
        <v>4510484675</v>
      </c>
      <c r="D121">
        <v>10</v>
      </c>
      <c r="E121" t="s">
        <v>8</v>
      </c>
      <c r="F121">
        <v>8</v>
      </c>
      <c r="G121" s="1">
        <f>F121*43*11</f>
        <v>3784</v>
      </c>
      <c r="H121" s="1">
        <f t="shared" si="15"/>
        <v>7360</v>
      </c>
    </row>
    <row r="122" spans="1:8" x14ac:dyDescent="0.35">
      <c r="A122" s="6">
        <v>45113</v>
      </c>
      <c r="B122" t="s">
        <v>170</v>
      </c>
      <c r="C122">
        <v>4510480559</v>
      </c>
      <c r="D122" t="s">
        <v>171</v>
      </c>
      <c r="E122" t="s">
        <v>8</v>
      </c>
      <c r="F122">
        <v>317</v>
      </c>
      <c r="G122" s="1">
        <f t="shared" si="24"/>
        <v>80201</v>
      </c>
      <c r="H122" s="1">
        <f t="shared" si="15"/>
        <v>291640</v>
      </c>
    </row>
    <row r="123" spans="1:8" x14ac:dyDescent="0.35">
      <c r="A123" s="6">
        <v>45114</v>
      </c>
      <c r="B123" t="s">
        <v>172</v>
      </c>
      <c r="C123">
        <v>4510485200</v>
      </c>
      <c r="D123" t="s">
        <v>173</v>
      </c>
      <c r="E123" t="s">
        <v>8</v>
      </c>
      <c r="F123">
        <v>522.5</v>
      </c>
      <c r="G123" s="1">
        <f t="shared" si="24"/>
        <v>132192.5</v>
      </c>
      <c r="H123" s="1">
        <f t="shared" si="15"/>
        <v>480700</v>
      </c>
    </row>
    <row r="124" spans="1:8" x14ac:dyDescent="0.35">
      <c r="A124" s="6">
        <v>45057</v>
      </c>
      <c r="B124" t="s">
        <v>174</v>
      </c>
      <c r="C124">
        <v>4510477435</v>
      </c>
      <c r="D124" t="s">
        <v>175</v>
      </c>
      <c r="E124" t="s">
        <v>176</v>
      </c>
      <c r="F124">
        <v>230</v>
      </c>
      <c r="G124" s="1">
        <f t="shared" ref="G124:G140" si="25">F124*23*20</f>
        <v>105800</v>
      </c>
      <c r="H124" s="1">
        <f t="shared" si="15"/>
        <v>211600</v>
      </c>
    </row>
    <row r="125" spans="1:8" x14ac:dyDescent="0.35">
      <c r="A125" s="6">
        <v>45057</v>
      </c>
      <c r="B125" t="s">
        <v>177</v>
      </c>
      <c r="C125">
        <v>4510479783</v>
      </c>
      <c r="D125" t="s">
        <v>175</v>
      </c>
      <c r="E125" t="s">
        <v>176</v>
      </c>
      <c r="F125">
        <v>110</v>
      </c>
      <c r="G125" s="1">
        <f t="shared" si="25"/>
        <v>50600</v>
      </c>
      <c r="H125" s="1">
        <f t="shared" si="15"/>
        <v>101200</v>
      </c>
    </row>
    <row r="126" spans="1:8" x14ac:dyDescent="0.35">
      <c r="A126" s="6">
        <v>45057</v>
      </c>
      <c r="B126" t="s">
        <v>178</v>
      </c>
      <c r="C126">
        <v>4510476540</v>
      </c>
      <c r="D126" t="s">
        <v>175</v>
      </c>
      <c r="E126" t="s">
        <v>176</v>
      </c>
      <c r="F126">
        <v>14256</v>
      </c>
      <c r="G126" s="1">
        <f t="shared" si="25"/>
        <v>6557760</v>
      </c>
      <c r="H126" s="1">
        <f t="shared" si="15"/>
        <v>13115520</v>
      </c>
    </row>
    <row r="127" spans="1:8" x14ac:dyDescent="0.35">
      <c r="A127" s="6">
        <v>45062</v>
      </c>
      <c r="B127" t="s">
        <v>179</v>
      </c>
      <c r="C127">
        <v>4510482419</v>
      </c>
      <c r="D127" t="s">
        <v>60</v>
      </c>
      <c r="E127" t="s">
        <v>176</v>
      </c>
      <c r="F127">
        <v>210</v>
      </c>
      <c r="G127" s="1">
        <f t="shared" si="25"/>
        <v>96600</v>
      </c>
      <c r="H127" s="1">
        <f t="shared" si="15"/>
        <v>193200</v>
      </c>
    </row>
    <row r="128" spans="1:8" x14ac:dyDescent="0.35">
      <c r="A128" s="6">
        <v>45062</v>
      </c>
      <c r="B128" t="s">
        <v>180</v>
      </c>
      <c r="C128">
        <v>4510481252</v>
      </c>
      <c r="D128" t="s">
        <v>181</v>
      </c>
      <c r="E128" t="s">
        <v>176</v>
      </c>
      <c r="F128">
        <v>170</v>
      </c>
      <c r="G128" s="1">
        <f t="shared" si="25"/>
        <v>78200</v>
      </c>
      <c r="H128" s="1">
        <f t="shared" si="15"/>
        <v>156400</v>
      </c>
    </row>
    <row r="129" spans="1:8" x14ac:dyDescent="0.35">
      <c r="A129" s="6">
        <v>45062</v>
      </c>
      <c r="B129" t="s">
        <v>182</v>
      </c>
      <c r="C129">
        <v>4510482195</v>
      </c>
      <c r="D129" t="s">
        <v>183</v>
      </c>
      <c r="E129" t="s">
        <v>176</v>
      </c>
      <c r="F129">
        <v>881.5</v>
      </c>
      <c r="G129" s="1">
        <f t="shared" si="25"/>
        <v>405490</v>
      </c>
      <c r="H129" s="1">
        <f t="shared" si="15"/>
        <v>810980</v>
      </c>
    </row>
    <row r="130" spans="1:8" x14ac:dyDescent="0.35">
      <c r="A130" s="6">
        <v>45062</v>
      </c>
      <c r="B130" t="s">
        <v>184</v>
      </c>
      <c r="C130">
        <v>4510483219</v>
      </c>
      <c r="D130" t="s">
        <v>175</v>
      </c>
      <c r="E130" t="s">
        <v>176</v>
      </c>
      <c r="F130">
        <v>134</v>
      </c>
      <c r="G130" s="1">
        <f t="shared" si="25"/>
        <v>61640</v>
      </c>
      <c r="H130" s="1">
        <f t="shared" si="15"/>
        <v>123280</v>
      </c>
    </row>
    <row r="131" spans="1:8" x14ac:dyDescent="0.35">
      <c r="A131" s="6">
        <v>45062</v>
      </c>
      <c r="B131" t="s">
        <v>185</v>
      </c>
      <c r="C131">
        <v>4510472154</v>
      </c>
      <c r="D131" t="s">
        <v>186</v>
      </c>
      <c r="E131" t="s">
        <v>176</v>
      </c>
      <c r="F131">
        <v>96</v>
      </c>
      <c r="G131" s="1">
        <f t="shared" si="25"/>
        <v>44160</v>
      </c>
      <c r="H131" s="1">
        <f t="shared" ref="H131:H194" si="26">F131*23*40</f>
        <v>88320</v>
      </c>
    </row>
    <row r="132" spans="1:8" x14ac:dyDescent="0.35">
      <c r="A132" s="6">
        <v>45063</v>
      </c>
      <c r="B132" t="s">
        <v>187</v>
      </c>
      <c r="C132">
        <v>4510479840</v>
      </c>
      <c r="D132" t="s">
        <v>175</v>
      </c>
      <c r="E132" t="s">
        <v>176</v>
      </c>
      <c r="F132">
        <v>31.99</v>
      </c>
      <c r="G132" s="1">
        <f>F132*43*20</f>
        <v>27511.399999999998</v>
      </c>
      <c r="H132" s="1">
        <f t="shared" si="26"/>
        <v>29430.799999999999</v>
      </c>
    </row>
    <row r="133" spans="1:8" x14ac:dyDescent="0.35">
      <c r="A133" s="6">
        <v>45069</v>
      </c>
      <c r="B133" t="s">
        <v>188</v>
      </c>
      <c r="C133">
        <v>4510481525</v>
      </c>
      <c r="D133" t="s">
        <v>175</v>
      </c>
      <c r="E133" t="s">
        <v>176</v>
      </c>
      <c r="F133">
        <v>139</v>
      </c>
      <c r="G133" s="1">
        <f t="shared" si="25"/>
        <v>63940</v>
      </c>
      <c r="H133" s="1">
        <f t="shared" si="26"/>
        <v>127880</v>
      </c>
    </row>
    <row r="134" spans="1:8" x14ac:dyDescent="0.35">
      <c r="A134" s="6">
        <v>45069</v>
      </c>
      <c r="B134" t="s">
        <v>189</v>
      </c>
      <c r="C134">
        <v>4510472341</v>
      </c>
      <c r="D134" t="s">
        <v>175</v>
      </c>
      <c r="E134" t="s">
        <v>176</v>
      </c>
      <c r="F134">
        <v>96</v>
      </c>
      <c r="G134" s="1">
        <f t="shared" si="25"/>
        <v>44160</v>
      </c>
      <c r="H134" s="1">
        <f t="shared" si="26"/>
        <v>88320</v>
      </c>
    </row>
    <row r="135" spans="1:8" x14ac:dyDescent="0.35">
      <c r="A135" s="6">
        <v>45070</v>
      </c>
      <c r="B135" t="s">
        <v>190</v>
      </c>
      <c r="C135">
        <v>4510479628</v>
      </c>
      <c r="D135" t="s">
        <v>191</v>
      </c>
      <c r="E135" t="s">
        <v>176</v>
      </c>
      <c r="F135">
        <v>13259</v>
      </c>
      <c r="G135" s="1">
        <f t="shared" si="25"/>
        <v>6099140</v>
      </c>
      <c r="H135" s="1">
        <f t="shared" si="26"/>
        <v>12198280</v>
      </c>
    </row>
    <row r="136" spans="1:8" x14ac:dyDescent="0.35">
      <c r="A136" s="6">
        <v>45071</v>
      </c>
      <c r="B136" t="s">
        <v>192</v>
      </c>
      <c r="C136">
        <v>4510462504</v>
      </c>
      <c r="D136" t="s">
        <v>175</v>
      </c>
      <c r="E136" t="s">
        <v>176</v>
      </c>
      <c r="F136">
        <v>8</v>
      </c>
      <c r="G136" s="1">
        <f>F136*43*20</f>
        <v>6880</v>
      </c>
      <c r="H136" s="1">
        <f t="shared" si="26"/>
        <v>7360</v>
      </c>
    </row>
    <row r="137" spans="1:8" x14ac:dyDescent="0.35">
      <c r="A137" s="6">
        <v>45071</v>
      </c>
      <c r="B137" t="s">
        <v>193</v>
      </c>
      <c r="C137">
        <v>4510483968</v>
      </c>
      <c r="D137" t="s">
        <v>175</v>
      </c>
      <c r="E137" t="s">
        <v>176</v>
      </c>
      <c r="F137">
        <v>1033</v>
      </c>
      <c r="G137" s="1">
        <f t="shared" si="25"/>
        <v>475180</v>
      </c>
      <c r="H137" s="1">
        <f t="shared" si="26"/>
        <v>950360</v>
      </c>
    </row>
    <row r="138" spans="1:8" x14ac:dyDescent="0.35">
      <c r="A138" s="6">
        <v>45071</v>
      </c>
      <c r="B138" t="s">
        <v>194</v>
      </c>
      <c r="C138">
        <v>4510465813</v>
      </c>
      <c r="D138" t="s">
        <v>175</v>
      </c>
      <c r="E138" t="s">
        <v>176</v>
      </c>
      <c r="F138">
        <v>2583.8000000000002</v>
      </c>
      <c r="G138" s="1">
        <f t="shared" si="25"/>
        <v>1188548</v>
      </c>
      <c r="H138" s="1">
        <f t="shared" si="26"/>
        <v>2377096</v>
      </c>
    </row>
    <row r="139" spans="1:8" x14ac:dyDescent="0.35">
      <c r="A139" s="6">
        <v>45077</v>
      </c>
      <c r="B139" t="s">
        <v>195</v>
      </c>
      <c r="C139">
        <v>4510474890</v>
      </c>
      <c r="D139" t="s">
        <v>175</v>
      </c>
      <c r="E139" t="s">
        <v>176</v>
      </c>
      <c r="F139">
        <v>148.4</v>
      </c>
      <c r="G139" s="1">
        <f t="shared" si="25"/>
        <v>68264</v>
      </c>
      <c r="H139" s="1">
        <f t="shared" si="26"/>
        <v>136528</v>
      </c>
    </row>
    <row r="140" spans="1:8" x14ac:dyDescent="0.35">
      <c r="A140" s="6">
        <v>45077</v>
      </c>
      <c r="B140" t="s">
        <v>196</v>
      </c>
      <c r="C140">
        <v>4510478448</v>
      </c>
      <c r="D140" t="s">
        <v>175</v>
      </c>
      <c r="E140" t="s">
        <v>176</v>
      </c>
      <c r="F140">
        <v>1472</v>
      </c>
      <c r="G140" s="1">
        <f t="shared" si="25"/>
        <v>677120</v>
      </c>
      <c r="H140" s="1">
        <f t="shared" si="26"/>
        <v>1354240</v>
      </c>
    </row>
    <row r="141" spans="1:8" x14ac:dyDescent="0.35">
      <c r="A141" s="6">
        <v>45090</v>
      </c>
      <c r="B141" t="s">
        <v>197</v>
      </c>
      <c r="C141">
        <v>4510480256</v>
      </c>
      <c r="D141" t="s">
        <v>175</v>
      </c>
      <c r="E141" t="s">
        <v>176</v>
      </c>
      <c r="F141">
        <v>252.2</v>
      </c>
      <c r="G141" s="1">
        <f t="shared" ref="G141:G146" si="27">F141*23*15</f>
        <v>87008.999999999985</v>
      </c>
      <c r="H141" s="1">
        <f t="shared" si="26"/>
        <v>232023.99999999997</v>
      </c>
    </row>
    <row r="142" spans="1:8" x14ac:dyDescent="0.35">
      <c r="A142" s="6">
        <v>45091</v>
      </c>
      <c r="B142" t="s">
        <v>198</v>
      </c>
      <c r="C142">
        <v>4510472298</v>
      </c>
      <c r="D142" t="s">
        <v>175</v>
      </c>
      <c r="E142" t="s">
        <v>176</v>
      </c>
      <c r="F142">
        <v>19053</v>
      </c>
      <c r="G142" s="1">
        <f t="shared" si="27"/>
        <v>6573285</v>
      </c>
      <c r="H142" s="1">
        <f t="shared" si="26"/>
        <v>17528760</v>
      </c>
    </row>
    <row r="143" spans="1:8" x14ac:dyDescent="0.35">
      <c r="A143" s="6">
        <v>45092</v>
      </c>
      <c r="B143" t="s">
        <v>199</v>
      </c>
      <c r="C143">
        <v>4510470019</v>
      </c>
      <c r="D143" t="s">
        <v>200</v>
      </c>
      <c r="E143" t="s">
        <v>176</v>
      </c>
      <c r="F143">
        <v>5780</v>
      </c>
      <c r="G143" s="1">
        <f t="shared" si="27"/>
        <v>1994100</v>
      </c>
      <c r="H143" s="1">
        <f t="shared" si="26"/>
        <v>5317600</v>
      </c>
    </row>
    <row r="144" spans="1:8" x14ac:dyDescent="0.35">
      <c r="A144" s="6">
        <v>45104</v>
      </c>
      <c r="B144" t="s">
        <v>201</v>
      </c>
      <c r="C144">
        <v>4510480848</v>
      </c>
      <c r="D144" t="s">
        <v>186</v>
      </c>
      <c r="E144" t="s">
        <v>176</v>
      </c>
      <c r="F144">
        <v>175</v>
      </c>
      <c r="G144" s="1">
        <f t="shared" si="27"/>
        <v>60375</v>
      </c>
      <c r="H144" s="1">
        <f t="shared" si="26"/>
        <v>161000</v>
      </c>
    </row>
    <row r="145" spans="1:8" x14ac:dyDescent="0.35">
      <c r="A145" s="6">
        <v>45104</v>
      </c>
      <c r="B145" t="s">
        <v>202</v>
      </c>
      <c r="C145">
        <v>4510484000</v>
      </c>
      <c r="D145" t="s">
        <v>203</v>
      </c>
      <c r="E145" t="s">
        <v>176</v>
      </c>
      <c r="F145">
        <v>367</v>
      </c>
      <c r="G145" s="1">
        <f t="shared" si="27"/>
        <v>126615</v>
      </c>
      <c r="H145" s="1">
        <f t="shared" si="26"/>
        <v>337640</v>
      </c>
    </row>
    <row r="146" spans="1:8" x14ac:dyDescent="0.35">
      <c r="A146" s="6">
        <v>45104</v>
      </c>
      <c r="B146" t="s">
        <v>204</v>
      </c>
      <c r="C146">
        <v>4510479327</v>
      </c>
      <c r="D146" t="s">
        <v>175</v>
      </c>
      <c r="E146" t="s">
        <v>176</v>
      </c>
      <c r="F146">
        <v>13</v>
      </c>
      <c r="G146" s="1">
        <f>F146*43*15</f>
        <v>8385</v>
      </c>
      <c r="H146" s="1">
        <f t="shared" si="26"/>
        <v>11960</v>
      </c>
    </row>
    <row r="147" spans="1:8" x14ac:dyDescent="0.35">
      <c r="A147" s="6">
        <v>45062</v>
      </c>
      <c r="B147" t="s">
        <v>205</v>
      </c>
      <c r="C147">
        <v>4510478529</v>
      </c>
      <c r="D147" t="s">
        <v>206</v>
      </c>
      <c r="E147" t="s">
        <v>85</v>
      </c>
      <c r="F147">
        <v>43.555555555555557</v>
      </c>
      <c r="G147" s="1">
        <f>F147*43*20</f>
        <v>37457.777777777781</v>
      </c>
      <c r="H147" s="1">
        <f t="shared" si="26"/>
        <v>40071.111111111109</v>
      </c>
    </row>
    <row r="148" spans="1:8" x14ac:dyDescent="0.35">
      <c r="A148" s="6">
        <v>45078</v>
      </c>
      <c r="B148" t="s">
        <v>207</v>
      </c>
      <c r="C148">
        <v>4510468331</v>
      </c>
      <c r="D148" t="s">
        <v>208</v>
      </c>
      <c r="E148" t="s">
        <v>85</v>
      </c>
      <c r="F148">
        <v>35</v>
      </c>
      <c r="G148" s="1">
        <f t="shared" ref="G148:G158" si="28">F148*43*15</f>
        <v>22575</v>
      </c>
      <c r="H148" s="1">
        <f t="shared" si="26"/>
        <v>32200</v>
      </c>
    </row>
    <row r="149" spans="1:8" x14ac:dyDescent="0.35">
      <c r="A149" s="6">
        <v>45078</v>
      </c>
      <c r="B149" t="s">
        <v>209</v>
      </c>
      <c r="C149">
        <v>4510483120</v>
      </c>
      <c r="D149">
        <v>10</v>
      </c>
      <c r="E149" t="s">
        <v>85</v>
      </c>
      <c r="F149">
        <v>25</v>
      </c>
      <c r="G149" s="1">
        <f t="shared" si="28"/>
        <v>16125</v>
      </c>
      <c r="H149" s="1">
        <f t="shared" si="26"/>
        <v>23000</v>
      </c>
    </row>
    <row r="150" spans="1:8" x14ac:dyDescent="0.35">
      <c r="A150" s="6">
        <v>45078</v>
      </c>
      <c r="B150" t="s">
        <v>210</v>
      </c>
      <c r="C150">
        <v>4510482669</v>
      </c>
      <c r="D150">
        <v>10</v>
      </c>
      <c r="E150" t="s">
        <v>85</v>
      </c>
      <c r="F150">
        <v>2</v>
      </c>
      <c r="G150" s="1">
        <f t="shared" si="28"/>
        <v>1290</v>
      </c>
      <c r="H150" s="1">
        <f t="shared" si="26"/>
        <v>1840</v>
      </c>
    </row>
    <row r="151" spans="1:8" x14ac:dyDescent="0.35">
      <c r="A151" s="6">
        <v>45079</v>
      </c>
      <c r="B151" t="s">
        <v>211</v>
      </c>
      <c r="C151">
        <v>4510472382</v>
      </c>
      <c r="D151">
        <v>10</v>
      </c>
      <c r="E151" t="s">
        <v>85</v>
      </c>
      <c r="F151">
        <v>31.36</v>
      </c>
      <c r="G151" s="1">
        <f t="shared" si="28"/>
        <v>20227.2</v>
      </c>
      <c r="H151" s="1">
        <f t="shared" si="26"/>
        <v>28851.199999999997</v>
      </c>
    </row>
    <row r="152" spans="1:8" x14ac:dyDescent="0.35">
      <c r="A152" s="6">
        <v>45079</v>
      </c>
      <c r="B152" t="s">
        <v>212</v>
      </c>
      <c r="C152">
        <v>4510470134</v>
      </c>
      <c r="D152">
        <v>60</v>
      </c>
      <c r="E152" t="s">
        <v>85</v>
      </c>
      <c r="F152">
        <v>5</v>
      </c>
      <c r="G152" s="1">
        <f t="shared" si="28"/>
        <v>3225</v>
      </c>
      <c r="H152" s="1">
        <f t="shared" si="26"/>
        <v>4600</v>
      </c>
    </row>
    <row r="153" spans="1:8" x14ac:dyDescent="0.35">
      <c r="A153" s="6">
        <v>45079</v>
      </c>
      <c r="B153" t="s">
        <v>213</v>
      </c>
      <c r="C153">
        <v>4510457343</v>
      </c>
      <c r="D153">
        <v>10</v>
      </c>
      <c r="E153" t="s">
        <v>85</v>
      </c>
      <c r="F153">
        <v>22.5</v>
      </c>
      <c r="G153" s="1">
        <f t="shared" si="28"/>
        <v>14512.5</v>
      </c>
      <c r="H153" s="1">
        <f t="shared" si="26"/>
        <v>20700</v>
      </c>
    </row>
    <row r="154" spans="1:8" x14ac:dyDescent="0.35">
      <c r="A154" s="6">
        <v>45079</v>
      </c>
      <c r="B154" t="s">
        <v>214</v>
      </c>
      <c r="C154">
        <v>4510483670</v>
      </c>
      <c r="D154">
        <v>30</v>
      </c>
      <c r="E154" t="s">
        <v>85</v>
      </c>
      <c r="F154">
        <v>20.5</v>
      </c>
      <c r="G154" s="1">
        <f t="shared" si="28"/>
        <v>13222.5</v>
      </c>
      <c r="H154" s="1">
        <f t="shared" si="26"/>
        <v>18860</v>
      </c>
    </row>
    <row r="155" spans="1:8" x14ac:dyDescent="0.35">
      <c r="A155" s="6">
        <v>45079</v>
      </c>
      <c r="B155" t="s">
        <v>215</v>
      </c>
      <c r="C155">
        <v>4510479109</v>
      </c>
      <c r="D155">
        <v>20</v>
      </c>
      <c r="E155" t="s">
        <v>85</v>
      </c>
      <c r="F155">
        <v>30</v>
      </c>
      <c r="G155" s="1">
        <f t="shared" si="28"/>
        <v>19350</v>
      </c>
      <c r="H155" s="1">
        <f t="shared" si="26"/>
        <v>27600</v>
      </c>
    </row>
    <row r="156" spans="1:8" x14ac:dyDescent="0.35">
      <c r="A156" s="6">
        <v>45079</v>
      </c>
      <c r="B156" t="s">
        <v>216</v>
      </c>
      <c r="C156">
        <v>4510476115</v>
      </c>
      <c r="E156" t="s">
        <v>85</v>
      </c>
      <c r="F156">
        <v>4.7</v>
      </c>
      <c r="G156" s="1">
        <f t="shared" si="28"/>
        <v>3031.5</v>
      </c>
      <c r="H156" s="1">
        <f t="shared" si="26"/>
        <v>4324</v>
      </c>
    </row>
    <row r="157" spans="1:8" x14ac:dyDescent="0.35">
      <c r="A157" s="6">
        <v>45079</v>
      </c>
      <c r="B157" t="s">
        <v>217</v>
      </c>
      <c r="C157">
        <v>4510478639</v>
      </c>
      <c r="E157" t="s">
        <v>85</v>
      </c>
      <c r="F157">
        <v>5.44</v>
      </c>
      <c r="G157" s="1">
        <f t="shared" si="28"/>
        <v>3508.8</v>
      </c>
      <c r="H157" s="1">
        <f t="shared" si="26"/>
        <v>5004.8</v>
      </c>
    </row>
    <row r="158" spans="1:8" x14ac:dyDescent="0.35">
      <c r="A158" s="6">
        <v>45078</v>
      </c>
      <c r="B158" t="s">
        <v>218</v>
      </c>
      <c r="C158">
        <v>4510483129</v>
      </c>
      <c r="D158" t="s">
        <v>97</v>
      </c>
      <c r="E158" t="s">
        <v>85</v>
      </c>
      <c r="F158">
        <v>12</v>
      </c>
      <c r="G158" s="1">
        <f t="shared" si="28"/>
        <v>7740</v>
      </c>
      <c r="H158" s="1">
        <f t="shared" si="26"/>
        <v>11040</v>
      </c>
    </row>
    <row r="159" spans="1:8" x14ac:dyDescent="0.35">
      <c r="A159" s="6">
        <v>45078</v>
      </c>
      <c r="B159" t="s">
        <v>219</v>
      </c>
      <c r="C159">
        <v>4510480874</v>
      </c>
      <c r="D159">
        <v>10</v>
      </c>
      <c r="E159" t="s">
        <v>85</v>
      </c>
      <c r="F159">
        <v>169</v>
      </c>
      <c r="G159" s="1">
        <f t="shared" ref="G148:G163" si="29">F159*23*15</f>
        <v>58305</v>
      </c>
      <c r="H159" s="1">
        <f t="shared" si="26"/>
        <v>155480</v>
      </c>
    </row>
    <row r="160" spans="1:8" x14ac:dyDescent="0.35">
      <c r="A160" s="6">
        <v>45079</v>
      </c>
      <c r="B160" t="s">
        <v>220</v>
      </c>
      <c r="C160">
        <v>4510483084</v>
      </c>
      <c r="D160">
        <v>30</v>
      </c>
      <c r="E160" t="s">
        <v>85</v>
      </c>
      <c r="F160">
        <v>186</v>
      </c>
      <c r="G160" s="1">
        <f t="shared" si="29"/>
        <v>64170</v>
      </c>
      <c r="H160" s="1">
        <f t="shared" si="26"/>
        <v>171120</v>
      </c>
    </row>
    <row r="161" spans="1:8" x14ac:dyDescent="0.35">
      <c r="A161" s="6">
        <v>45079</v>
      </c>
      <c r="B161" t="s">
        <v>221</v>
      </c>
      <c r="C161">
        <v>4510469178</v>
      </c>
      <c r="D161" t="s">
        <v>222</v>
      </c>
      <c r="E161" t="s">
        <v>85</v>
      </c>
      <c r="F161">
        <v>764</v>
      </c>
      <c r="G161" s="1">
        <f t="shared" si="29"/>
        <v>263580</v>
      </c>
      <c r="H161" s="1">
        <f t="shared" si="26"/>
        <v>702880</v>
      </c>
    </row>
    <row r="162" spans="1:8" x14ac:dyDescent="0.35">
      <c r="A162" s="6">
        <v>45079</v>
      </c>
      <c r="B162" t="s">
        <v>223</v>
      </c>
      <c r="C162">
        <v>4510474441</v>
      </c>
      <c r="D162" t="s">
        <v>224</v>
      </c>
      <c r="E162" t="s">
        <v>85</v>
      </c>
      <c r="F162">
        <v>310</v>
      </c>
      <c r="G162" s="1">
        <f t="shared" si="29"/>
        <v>106950</v>
      </c>
      <c r="H162" s="1">
        <f t="shared" si="26"/>
        <v>285200</v>
      </c>
    </row>
    <row r="163" spans="1:8" x14ac:dyDescent="0.35">
      <c r="A163" s="6">
        <v>45079</v>
      </c>
      <c r="B163" t="s">
        <v>225</v>
      </c>
      <c r="C163">
        <v>4510483241</v>
      </c>
      <c r="D163">
        <v>10</v>
      </c>
      <c r="E163" t="s">
        <v>85</v>
      </c>
      <c r="F163">
        <v>356</v>
      </c>
      <c r="G163" s="1">
        <f t="shared" si="29"/>
        <v>122820</v>
      </c>
      <c r="H163" s="1">
        <f t="shared" si="26"/>
        <v>327520</v>
      </c>
    </row>
    <row r="164" spans="1:8" x14ac:dyDescent="0.35">
      <c r="A164" s="6">
        <v>45077</v>
      </c>
      <c r="B164" t="s">
        <v>226</v>
      </c>
      <c r="C164">
        <v>4510459914</v>
      </c>
      <c r="D164">
        <v>10</v>
      </c>
      <c r="E164" t="s">
        <v>85</v>
      </c>
      <c r="F164">
        <v>4</v>
      </c>
      <c r="G164" s="1">
        <f>F164*43*20</f>
        <v>3440</v>
      </c>
      <c r="H164" s="1">
        <f t="shared" si="26"/>
        <v>3680</v>
      </c>
    </row>
    <row r="165" spans="1:8" x14ac:dyDescent="0.35">
      <c r="A165" s="6">
        <v>45091</v>
      </c>
      <c r="B165" t="s">
        <v>227</v>
      </c>
      <c r="C165">
        <v>4510479885</v>
      </c>
      <c r="D165" t="s">
        <v>112</v>
      </c>
      <c r="E165" t="s">
        <v>85</v>
      </c>
      <c r="F165">
        <v>4</v>
      </c>
      <c r="G165" s="1">
        <f>F165*43*15</f>
        <v>2580</v>
      </c>
      <c r="H165" s="1">
        <f t="shared" si="26"/>
        <v>3680</v>
      </c>
    </row>
    <row r="166" spans="1:8" x14ac:dyDescent="0.35">
      <c r="A166" s="6">
        <v>45092</v>
      </c>
      <c r="B166" t="s">
        <v>228</v>
      </c>
      <c r="C166">
        <v>4510475604</v>
      </c>
      <c r="D166">
        <v>10</v>
      </c>
      <c r="E166" t="s">
        <v>85</v>
      </c>
      <c r="F166">
        <v>673</v>
      </c>
      <c r="G166" s="1">
        <f t="shared" ref="G165:G176" si="30">F166*23*15</f>
        <v>232185</v>
      </c>
      <c r="H166" s="1">
        <f t="shared" si="26"/>
        <v>619160</v>
      </c>
    </row>
    <row r="167" spans="1:8" x14ac:dyDescent="0.35">
      <c r="A167" s="6">
        <v>45098</v>
      </c>
      <c r="B167" t="s">
        <v>229</v>
      </c>
      <c r="C167">
        <v>4510486649</v>
      </c>
      <c r="D167">
        <v>50</v>
      </c>
      <c r="E167" t="s">
        <v>85</v>
      </c>
      <c r="F167">
        <v>14</v>
      </c>
      <c r="G167" s="1">
        <f t="shared" ref="G167:G168" si="31">F167*43*15</f>
        <v>9030</v>
      </c>
      <c r="H167" s="1">
        <f t="shared" si="26"/>
        <v>12880</v>
      </c>
    </row>
    <row r="168" spans="1:8" x14ac:dyDescent="0.35">
      <c r="A168" s="6">
        <v>45098</v>
      </c>
      <c r="B168" t="s">
        <v>230</v>
      </c>
      <c r="C168">
        <v>4510484676</v>
      </c>
      <c r="D168">
        <v>10</v>
      </c>
      <c r="E168" t="s">
        <v>85</v>
      </c>
      <c r="F168">
        <v>3</v>
      </c>
      <c r="G168" s="1">
        <f t="shared" si="31"/>
        <v>1935</v>
      </c>
      <c r="H168" s="1">
        <f t="shared" si="26"/>
        <v>2760</v>
      </c>
    </row>
    <row r="169" spans="1:8" x14ac:dyDescent="0.35">
      <c r="A169" s="6">
        <v>45098</v>
      </c>
      <c r="B169" t="s">
        <v>231</v>
      </c>
      <c r="C169">
        <v>4510477164</v>
      </c>
      <c r="D169">
        <v>20</v>
      </c>
      <c r="E169" t="s">
        <v>85</v>
      </c>
      <c r="F169">
        <v>51</v>
      </c>
      <c r="G169" s="1">
        <f t="shared" si="30"/>
        <v>17595</v>
      </c>
      <c r="H169" s="1">
        <f t="shared" si="26"/>
        <v>46920</v>
      </c>
    </row>
    <row r="170" spans="1:8" x14ac:dyDescent="0.35">
      <c r="A170" s="6">
        <v>45098</v>
      </c>
      <c r="B170" t="s">
        <v>232</v>
      </c>
      <c r="C170">
        <v>4510484294</v>
      </c>
      <c r="D170">
        <v>10</v>
      </c>
      <c r="E170" t="s">
        <v>85</v>
      </c>
      <c r="F170">
        <v>12.3</v>
      </c>
      <c r="G170" s="1">
        <f t="shared" ref="G170:G171" si="32">F170*43*15</f>
        <v>7933.5</v>
      </c>
      <c r="H170" s="1">
        <f t="shared" si="26"/>
        <v>11316.000000000002</v>
      </c>
    </row>
    <row r="171" spans="1:8" x14ac:dyDescent="0.35">
      <c r="A171" s="6">
        <v>45098</v>
      </c>
      <c r="B171" t="s">
        <v>233</v>
      </c>
      <c r="C171">
        <v>4510478834</v>
      </c>
      <c r="D171">
        <v>20</v>
      </c>
      <c r="E171" t="s">
        <v>85</v>
      </c>
      <c r="F171">
        <v>0.03</v>
      </c>
      <c r="G171" s="1">
        <f t="shared" si="32"/>
        <v>19.350000000000001</v>
      </c>
      <c r="H171" s="1">
        <f t="shared" si="26"/>
        <v>27.599999999999998</v>
      </c>
    </row>
    <row r="172" spans="1:8" x14ac:dyDescent="0.35">
      <c r="A172" s="6">
        <v>45099</v>
      </c>
      <c r="B172" t="s">
        <v>234</v>
      </c>
      <c r="C172">
        <v>4510476240</v>
      </c>
      <c r="D172">
        <v>10</v>
      </c>
      <c r="E172" t="s">
        <v>85</v>
      </c>
      <c r="F172">
        <v>4587</v>
      </c>
      <c r="G172" s="1">
        <f t="shared" si="30"/>
        <v>1582515</v>
      </c>
      <c r="H172" s="1">
        <f t="shared" si="26"/>
        <v>4220040</v>
      </c>
    </row>
    <row r="173" spans="1:8" x14ac:dyDescent="0.35">
      <c r="A173" s="6">
        <v>45100</v>
      </c>
      <c r="B173" t="s">
        <v>235</v>
      </c>
      <c r="C173">
        <v>4510481900</v>
      </c>
      <c r="D173" t="s">
        <v>97</v>
      </c>
      <c r="E173" t="s">
        <v>85</v>
      </c>
      <c r="F173">
        <v>2759</v>
      </c>
      <c r="G173" s="1">
        <f t="shared" si="30"/>
        <v>951855</v>
      </c>
      <c r="H173" s="1">
        <f t="shared" si="26"/>
        <v>2538280</v>
      </c>
    </row>
    <row r="174" spans="1:8" x14ac:dyDescent="0.35">
      <c r="A174" s="6">
        <v>45103</v>
      </c>
      <c r="B174" t="s">
        <v>236</v>
      </c>
      <c r="C174">
        <v>4510486006</v>
      </c>
      <c r="D174" t="s">
        <v>112</v>
      </c>
      <c r="E174" t="s">
        <v>85</v>
      </c>
      <c r="F174">
        <v>0.2</v>
      </c>
      <c r="G174" s="1">
        <f t="shared" ref="G174:G176" si="33">F174*43*15</f>
        <v>129</v>
      </c>
      <c r="H174" s="1">
        <f t="shared" si="26"/>
        <v>184.00000000000003</v>
      </c>
    </row>
    <row r="175" spans="1:8" x14ac:dyDescent="0.35">
      <c r="A175" s="6">
        <v>45103</v>
      </c>
      <c r="B175" t="s">
        <v>237</v>
      </c>
      <c r="C175">
        <v>4510481768</v>
      </c>
      <c r="D175" t="s">
        <v>238</v>
      </c>
      <c r="E175" t="s">
        <v>85</v>
      </c>
      <c r="F175">
        <v>5</v>
      </c>
      <c r="G175" s="1">
        <f t="shared" si="33"/>
        <v>3225</v>
      </c>
      <c r="H175" s="1">
        <f t="shared" si="26"/>
        <v>4600</v>
      </c>
    </row>
    <row r="176" spans="1:8" x14ac:dyDescent="0.35">
      <c r="A176" s="6">
        <v>45103</v>
      </c>
      <c r="B176" t="s">
        <v>239</v>
      </c>
      <c r="C176">
        <v>4510482234</v>
      </c>
      <c r="D176">
        <v>10</v>
      </c>
      <c r="E176" t="s">
        <v>85</v>
      </c>
      <c r="F176">
        <v>1.8</v>
      </c>
      <c r="G176" s="1">
        <f t="shared" si="33"/>
        <v>1161</v>
      </c>
      <c r="H176" s="1">
        <f t="shared" si="26"/>
        <v>1656</v>
      </c>
    </row>
    <row r="177" spans="1:8" x14ac:dyDescent="0.35">
      <c r="A177" s="6">
        <v>45110</v>
      </c>
      <c r="B177" t="s">
        <v>240</v>
      </c>
      <c r="C177">
        <v>4510485068</v>
      </c>
      <c r="D177" t="s">
        <v>241</v>
      </c>
      <c r="E177" t="s">
        <v>85</v>
      </c>
      <c r="F177">
        <v>59.87</v>
      </c>
      <c r="G177" s="1">
        <f t="shared" ref="G131:G194" si="34">F177*23*11</f>
        <v>15147.11</v>
      </c>
      <c r="H177" s="1">
        <f t="shared" si="26"/>
        <v>55080.4</v>
      </c>
    </row>
    <row r="178" spans="1:8" x14ac:dyDescent="0.35">
      <c r="A178" s="6">
        <v>45110</v>
      </c>
      <c r="B178" t="s">
        <v>242</v>
      </c>
      <c r="C178">
        <v>4510475065</v>
      </c>
      <c r="D178">
        <v>10</v>
      </c>
      <c r="E178" t="s">
        <v>85</v>
      </c>
      <c r="F178">
        <v>10.8</v>
      </c>
      <c r="G178" s="1">
        <f t="shared" ref="G178:G181" si="35">F178*43*11</f>
        <v>5108.4000000000005</v>
      </c>
      <c r="H178" s="1">
        <f t="shared" si="26"/>
        <v>9936</v>
      </c>
    </row>
    <row r="179" spans="1:8" x14ac:dyDescent="0.35">
      <c r="A179" s="6">
        <v>45110</v>
      </c>
      <c r="B179" t="s">
        <v>243</v>
      </c>
      <c r="C179">
        <v>4510483131</v>
      </c>
      <c r="D179">
        <v>10</v>
      </c>
      <c r="E179" t="s">
        <v>85</v>
      </c>
      <c r="F179">
        <v>13</v>
      </c>
      <c r="G179" s="1">
        <f t="shared" si="35"/>
        <v>6149</v>
      </c>
      <c r="H179" s="1">
        <f t="shared" si="26"/>
        <v>11960</v>
      </c>
    </row>
    <row r="180" spans="1:8" x14ac:dyDescent="0.35">
      <c r="A180" s="6">
        <v>45110</v>
      </c>
      <c r="B180" t="s">
        <v>244</v>
      </c>
      <c r="C180">
        <v>4510479667</v>
      </c>
      <c r="D180" t="s">
        <v>112</v>
      </c>
      <c r="E180" t="s">
        <v>85</v>
      </c>
      <c r="F180">
        <v>13.15</v>
      </c>
      <c r="G180" s="1">
        <f t="shared" si="35"/>
        <v>6219.9500000000007</v>
      </c>
      <c r="H180" s="1">
        <f t="shared" si="26"/>
        <v>12098</v>
      </c>
    </row>
    <row r="181" spans="1:8" x14ac:dyDescent="0.35">
      <c r="A181" s="6">
        <v>45110</v>
      </c>
      <c r="B181" t="s">
        <v>245</v>
      </c>
      <c r="C181">
        <v>4510468396</v>
      </c>
      <c r="D181">
        <v>15</v>
      </c>
      <c r="E181" t="s">
        <v>85</v>
      </c>
      <c r="F181">
        <v>1</v>
      </c>
      <c r="G181" s="1">
        <f t="shared" si="35"/>
        <v>473</v>
      </c>
      <c r="H181" s="1">
        <f t="shared" si="26"/>
        <v>920</v>
      </c>
    </row>
    <row r="182" spans="1:8" x14ac:dyDescent="0.35">
      <c r="A182" s="6">
        <v>45110</v>
      </c>
      <c r="B182" t="s">
        <v>246</v>
      </c>
      <c r="C182">
        <v>4510478308</v>
      </c>
      <c r="D182">
        <v>20</v>
      </c>
      <c r="E182" t="s">
        <v>85</v>
      </c>
      <c r="F182">
        <v>67.13</v>
      </c>
      <c r="G182" s="1">
        <f t="shared" si="34"/>
        <v>16983.89</v>
      </c>
      <c r="H182" s="1">
        <f t="shared" si="26"/>
        <v>61759.599999999991</v>
      </c>
    </row>
    <row r="183" spans="1:8" x14ac:dyDescent="0.35">
      <c r="A183" s="6">
        <v>45110</v>
      </c>
      <c r="B183" t="s">
        <v>247</v>
      </c>
      <c r="C183">
        <v>4510487808</v>
      </c>
      <c r="D183" t="s">
        <v>248</v>
      </c>
      <c r="E183" t="s">
        <v>85</v>
      </c>
      <c r="F183">
        <v>1</v>
      </c>
      <c r="G183" s="1">
        <f t="shared" ref="G183:G186" si="36">F183*43*11</f>
        <v>473</v>
      </c>
      <c r="H183" s="1">
        <f t="shared" si="26"/>
        <v>920</v>
      </c>
    </row>
    <row r="184" spans="1:8" x14ac:dyDescent="0.35">
      <c r="A184" s="6">
        <v>45110</v>
      </c>
      <c r="B184" t="s">
        <v>249</v>
      </c>
      <c r="C184">
        <v>4510473855</v>
      </c>
      <c r="D184">
        <v>40</v>
      </c>
      <c r="E184" t="s">
        <v>85</v>
      </c>
      <c r="F184">
        <v>25</v>
      </c>
      <c r="G184" s="1">
        <f t="shared" si="36"/>
        <v>11825</v>
      </c>
      <c r="H184" s="1">
        <f t="shared" si="26"/>
        <v>23000</v>
      </c>
    </row>
    <row r="185" spans="1:8" x14ac:dyDescent="0.35">
      <c r="A185" s="6">
        <v>45110</v>
      </c>
      <c r="B185" t="s">
        <v>250</v>
      </c>
      <c r="C185">
        <v>4510481484</v>
      </c>
      <c r="D185">
        <v>10</v>
      </c>
      <c r="E185" t="s">
        <v>85</v>
      </c>
      <c r="F185">
        <v>7</v>
      </c>
      <c r="G185" s="1">
        <f t="shared" si="36"/>
        <v>3311</v>
      </c>
      <c r="H185" s="1">
        <f t="shared" si="26"/>
        <v>6440</v>
      </c>
    </row>
    <row r="186" spans="1:8" x14ac:dyDescent="0.35">
      <c r="A186" s="6">
        <v>45110</v>
      </c>
      <c r="B186" t="s">
        <v>251</v>
      </c>
      <c r="C186">
        <v>4510471927</v>
      </c>
      <c r="D186" t="s">
        <v>252</v>
      </c>
      <c r="E186" t="s">
        <v>85</v>
      </c>
      <c r="F186">
        <v>2.4</v>
      </c>
      <c r="G186" s="1">
        <f t="shared" si="36"/>
        <v>1135.2</v>
      </c>
      <c r="H186" s="1">
        <f t="shared" si="26"/>
        <v>2208</v>
      </c>
    </row>
    <row r="187" spans="1:8" x14ac:dyDescent="0.35">
      <c r="A187" s="6">
        <v>45111</v>
      </c>
      <c r="B187" t="s">
        <v>253</v>
      </c>
      <c r="C187">
        <v>4510459018</v>
      </c>
      <c r="E187" t="s">
        <v>85</v>
      </c>
      <c r="F187">
        <v>113</v>
      </c>
      <c r="G187" s="1">
        <f t="shared" si="34"/>
        <v>28589</v>
      </c>
      <c r="H187" s="1">
        <f t="shared" si="26"/>
        <v>103960</v>
      </c>
    </row>
    <row r="188" spans="1:8" x14ac:dyDescent="0.35">
      <c r="A188" s="6">
        <v>45113</v>
      </c>
      <c r="B188" t="s">
        <v>254</v>
      </c>
      <c r="C188">
        <v>4510468439</v>
      </c>
      <c r="D188" t="s">
        <v>255</v>
      </c>
      <c r="E188" t="s">
        <v>85</v>
      </c>
      <c r="F188">
        <v>1085</v>
      </c>
      <c r="G188" s="1">
        <f t="shared" si="34"/>
        <v>274505</v>
      </c>
      <c r="H188" s="1">
        <f t="shared" si="26"/>
        <v>998200</v>
      </c>
    </row>
    <row r="189" spans="1:8" x14ac:dyDescent="0.35">
      <c r="A189" s="6">
        <v>45113</v>
      </c>
      <c r="B189" t="s">
        <v>256</v>
      </c>
      <c r="C189">
        <v>4510483083</v>
      </c>
      <c r="D189">
        <v>10</v>
      </c>
      <c r="E189" t="s">
        <v>85</v>
      </c>
      <c r="F189">
        <v>90</v>
      </c>
      <c r="G189" s="1">
        <f t="shared" si="34"/>
        <v>22770</v>
      </c>
      <c r="H189" s="1">
        <f t="shared" si="26"/>
        <v>82800</v>
      </c>
    </row>
    <row r="190" spans="1:8" x14ac:dyDescent="0.35">
      <c r="A190" s="6">
        <v>45113</v>
      </c>
      <c r="B190" t="s">
        <v>257</v>
      </c>
      <c r="C190">
        <v>4510484629</v>
      </c>
      <c r="D190">
        <v>10</v>
      </c>
      <c r="E190" t="s">
        <v>85</v>
      </c>
      <c r="F190">
        <v>120</v>
      </c>
      <c r="G190" s="1">
        <f t="shared" si="34"/>
        <v>30360</v>
      </c>
      <c r="H190" s="1">
        <f t="shared" si="26"/>
        <v>110400</v>
      </c>
    </row>
    <row r="191" spans="1:8" x14ac:dyDescent="0.35">
      <c r="A191" s="6">
        <v>45113</v>
      </c>
      <c r="B191" t="s">
        <v>258</v>
      </c>
      <c r="C191">
        <v>4510478375</v>
      </c>
      <c r="D191" t="s">
        <v>259</v>
      </c>
      <c r="E191" t="s">
        <v>85</v>
      </c>
      <c r="F191">
        <v>43</v>
      </c>
      <c r="G191" s="1">
        <f t="shared" ref="G191:G193" si="37">F191*43*11</f>
        <v>20339</v>
      </c>
      <c r="H191" s="1">
        <f t="shared" si="26"/>
        <v>39560</v>
      </c>
    </row>
    <row r="192" spans="1:8" x14ac:dyDescent="0.35">
      <c r="A192" s="6">
        <v>45113</v>
      </c>
      <c r="B192" t="s">
        <v>260</v>
      </c>
      <c r="C192">
        <v>4510477165</v>
      </c>
      <c r="D192" t="s">
        <v>261</v>
      </c>
      <c r="E192" t="s">
        <v>85</v>
      </c>
      <c r="F192">
        <v>1.6</v>
      </c>
      <c r="G192" s="1">
        <f t="shared" si="37"/>
        <v>756.8</v>
      </c>
      <c r="H192" s="1">
        <f t="shared" si="26"/>
        <v>1472.0000000000002</v>
      </c>
    </row>
    <row r="193" spans="1:8" x14ac:dyDescent="0.35">
      <c r="A193" s="6">
        <v>45113</v>
      </c>
      <c r="B193" t="s">
        <v>262</v>
      </c>
      <c r="C193">
        <v>4510469648</v>
      </c>
      <c r="D193">
        <v>10</v>
      </c>
      <c r="E193" t="s">
        <v>85</v>
      </c>
      <c r="F193">
        <v>23.8</v>
      </c>
      <c r="G193" s="1">
        <f t="shared" si="37"/>
        <v>11257.4</v>
      </c>
      <c r="H193" s="1">
        <f t="shared" si="26"/>
        <v>21896</v>
      </c>
    </row>
    <row r="194" spans="1:8" x14ac:dyDescent="0.35">
      <c r="A194" s="6">
        <v>45117</v>
      </c>
      <c r="B194" t="s">
        <v>263</v>
      </c>
      <c r="C194">
        <v>4510479124</v>
      </c>
      <c r="D194" t="s">
        <v>97</v>
      </c>
      <c r="E194" t="s">
        <v>85</v>
      </c>
      <c r="F194">
        <v>130</v>
      </c>
      <c r="G194" s="1">
        <f t="shared" si="34"/>
        <v>32890</v>
      </c>
      <c r="H194" s="1">
        <f t="shared" si="26"/>
        <v>119600</v>
      </c>
    </row>
    <row r="195" spans="1:8" x14ac:dyDescent="0.35">
      <c r="A195" s="6">
        <v>45117</v>
      </c>
      <c r="B195" t="s">
        <v>264</v>
      </c>
      <c r="C195">
        <v>4510480708</v>
      </c>
      <c r="D195" t="s">
        <v>265</v>
      </c>
      <c r="E195" t="s">
        <v>85</v>
      </c>
      <c r="F195">
        <v>15</v>
      </c>
      <c r="G195" s="1">
        <f t="shared" ref="G195:G197" si="38">F195*43*11</f>
        <v>7095</v>
      </c>
      <c r="H195" s="1">
        <f t="shared" ref="H195:H258" si="39">F195*23*40</f>
        <v>13800</v>
      </c>
    </row>
    <row r="196" spans="1:8" x14ac:dyDescent="0.35">
      <c r="A196" s="6">
        <v>45117</v>
      </c>
      <c r="B196" t="s">
        <v>266</v>
      </c>
      <c r="C196">
        <v>4510478291</v>
      </c>
      <c r="D196" t="s">
        <v>98</v>
      </c>
      <c r="E196" t="s">
        <v>85</v>
      </c>
      <c r="F196">
        <v>3.2</v>
      </c>
      <c r="G196" s="1">
        <f t="shared" si="38"/>
        <v>1513.6</v>
      </c>
      <c r="H196" s="1">
        <f t="shared" si="39"/>
        <v>2944.0000000000005</v>
      </c>
    </row>
    <row r="197" spans="1:8" x14ac:dyDescent="0.35">
      <c r="A197" s="6">
        <v>45117</v>
      </c>
      <c r="B197" t="s">
        <v>267</v>
      </c>
      <c r="C197">
        <v>4510482807</v>
      </c>
      <c r="D197" t="s">
        <v>98</v>
      </c>
      <c r="E197" t="s">
        <v>85</v>
      </c>
      <c r="F197">
        <v>19.96</v>
      </c>
      <c r="G197" s="1">
        <f t="shared" si="38"/>
        <v>9441.0800000000017</v>
      </c>
      <c r="H197" s="1">
        <f t="shared" si="39"/>
        <v>18363.2</v>
      </c>
    </row>
    <row r="198" spans="1:8" x14ac:dyDescent="0.35">
      <c r="A198" s="6">
        <v>45117</v>
      </c>
      <c r="B198" t="s">
        <v>268</v>
      </c>
      <c r="C198">
        <v>4510478291</v>
      </c>
      <c r="D198" t="s">
        <v>98</v>
      </c>
      <c r="E198" t="s">
        <v>85</v>
      </c>
      <c r="F198">
        <v>201</v>
      </c>
      <c r="G198" s="1">
        <f t="shared" ref="G195:G258" si="40">F198*23*11</f>
        <v>50853</v>
      </c>
      <c r="H198" s="1">
        <f t="shared" si="39"/>
        <v>184920</v>
      </c>
    </row>
    <row r="199" spans="1:8" x14ac:dyDescent="0.35">
      <c r="A199" s="6">
        <v>45119</v>
      </c>
      <c r="B199" t="s">
        <v>269</v>
      </c>
      <c r="C199">
        <v>4510475201</v>
      </c>
      <c r="D199" t="s">
        <v>98</v>
      </c>
      <c r="E199" t="s">
        <v>85</v>
      </c>
      <c r="F199">
        <v>587</v>
      </c>
      <c r="G199" s="1">
        <f t="shared" si="40"/>
        <v>148511</v>
      </c>
      <c r="H199" s="1">
        <f t="shared" si="39"/>
        <v>540040</v>
      </c>
    </row>
    <row r="200" spans="1:8" x14ac:dyDescent="0.35">
      <c r="A200" s="6">
        <v>45119</v>
      </c>
      <c r="B200" t="s">
        <v>270</v>
      </c>
      <c r="C200">
        <v>4510482502</v>
      </c>
      <c r="D200" t="s">
        <v>112</v>
      </c>
      <c r="E200" t="s">
        <v>85</v>
      </c>
      <c r="F200">
        <v>40</v>
      </c>
      <c r="G200" s="1">
        <f t="shared" ref="G200:G202" si="41">F200*43*11</f>
        <v>18920</v>
      </c>
      <c r="H200" s="1">
        <f t="shared" si="39"/>
        <v>36800</v>
      </c>
    </row>
    <row r="201" spans="1:8" x14ac:dyDescent="0.35">
      <c r="A201" s="6">
        <v>45119</v>
      </c>
      <c r="B201" t="s">
        <v>271</v>
      </c>
      <c r="C201">
        <v>4510482071</v>
      </c>
      <c r="D201">
        <v>30</v>
      </c>
      <c r="E201" t="s">
        <v>85</v>
      </c>
      <c r="F201">
        <v>39.92</v>
      </c>
      <c r="G201" s="1">
        <f t="shared" si="41"/>
        <v>18882.160000000003</v>
      </c>
      <c r="H201" s="1">
        <f t="shared" si="39"/>
        <v>36726.400000000001</v>
      </c>
    </row>
    <row r="202" spans="1:8" x14ac:dyDescent="0.35">
      <c r="A202" s="6">
        <v>45119</v>
      </c>
      <c r="B202" t="s">
        <v>272</v>
      </c>
      <c r="C202">
        <v>4510484964</v>
      </c>
      <c r="D202" t="s">
        <v>273</v>
      </c>
      <c r="E202" t="s">
        <v>85</v>
      </c>
      <c r="F202">
        <v>6</v>
      </c>
      <c r="G202" s="1">
        <f t="shared" si="41"/>
        <v>2838</v>
      </c>
      <c r="H202" s="1">
        <f t="shared" si="39"/>
        <v>5520</v>
      </c>
    </row>
    <row r="203" spans="1:8" x14ac:dyDescent="0.35">
      <c r="A203" s="6">
        <v>45120</v>
      </c>
      <c r="B203" t="s">
        <v>274</v>
      </c>
      <c r="C203">
        <v>4510479305</v>
      </c>
      <c r="D203" t="s">
        <v>275</v>
      </c>
      <c r="E203" t="s">
        <v>85</v>
      </c>
      <c r="F203">
        <v>96.16</v>
      </c>
      <c r="G203" s="1">
        <f t="shared" si="40"/>
        <v>24328.48</v>
      </c>
      <c r="H203" s="1">
        <f t="shared" si="39"/>
        <v>88467.199999999997</v>
      </c>
    </row>
    <row r="204" spans="1:8" x14ac:dyDescent="0.35">
      <c r="A204" s="6">
        <v>45120</v>
      </c>
      <c r="B204" t="s">
        <v>276</v>
      </c>
      <c r="C204">
        <v>4510475089</v>
      </c>
      <c r="D204" t="s">
        <v>277</v>
      </c>
      <c r="E204" t="s">
        <v>85</v>
      </c>
      <c r="F204">
        <v>33</v>
      </c>
      <c r="G204" s="1">
        <f>F204*43*11</f>
        <v>15609</v>
      </c>
      <c r="H204" s="1">
        <f t="shared" si="39"/>
        <v>30360</v>
      </c>
    </row>
    <row r="205" spans="1:8" x14ac:dyDescent="0.35">
      <c r="A205" s="6">
        <v>45078</v>
      </c>
      <c r="C205">
        <v>4510483471</v>
      </c>
      <c r="D205" t="s">
        <v>278</v>
      </c>
      <c r="E205" t="s">
        <v>40</v>
      </c>
      <c r="F205">
        <v>186</v>
      </c>
      <c r="G205" s="1">
        <f t="shared" ref="G205:G217" si="42">F205*23*15</f>
        <v>64170</v>
      </c>
      <c r="H205" s="1">
        <f t="shared" si="39"/>
        <v>171120</v>
      </c>
    </row>
    <row r="206" spans="1:8" x14ac:dyDescent="0.35">
      <c r="A206" s="6">
        <v>45079</v>
      </c>
      <c r="C206">
        <v>4510480294</v>
      </c>
      <c r="D206" t="s">
        <v>42</v>
      </c>
      <c r="E206" t="s">
        <v>40</v>
      </c>
      <c r="F206">
        <v>2</v>
      </c>
      <c r="G206" s="1">
        <f>F206*43*15</f>
        <v>1290</v>
      </c>
      <c r="H206" s="1">
        <f t="shared" si="39"/>
        <v>1840</v>
      </c>
    </row>
    <row r="207" spans="1:8" x14ac:dyDescent="0.35">
      <c r="A207" s="6">
        <v>45093</v>
      </c>
      <c r="C207">
        <v>4510483172</v>
      </c>
      <c r="D207" t="s">
        <v>50</v>
      </c>
      <c r="E207" t="s">
        <v>40</v>
      </c>
      <c r="F207">
        <v>924</v>
      </c>
      <c r="G207" s="1">
        <f t="shared" si="42"/>
        <v>318780</v>
      </c>
      <c r="H207" s="1">
        <f t="shared" si="39"/>
        <v>850080</v>
      </c>
    </row>
    <row r="208" spans="1:8" x14ac:dyDescent="0.35">
      <c r="A208" s="6">
        <v>45093</v>
      </c>
      <c r="C208">
        <v>4510477008</v>
      </c>
      <c r="D208" t="s">
        <v>279</v>
      </c>
      <c r="E208" t="s">
        <v>40</v>
      </c>
      <c r="F208">
        <v>2</v>
      </c>
      <c r="G208" s="1">
        <f t="shared" ref="G208:G211" si="43">F208*43*15</f>
        <v>1290</v>
      </c>
      <c r="H208" s="1">
        <f t="shared" si="39"/>
        <v>1840</v>
      </c>
    </row>
    <row r="209" spans="1:8" x14ac:dyDescent="0.35">
      <c r="A209" s="6">
        <v>45097</v>
      </c>
      <c r="C209">
        <v>4510474745</v>
      </c>
      <c r="D209" t="s">
        <v>52</v>
      </c>
      <c r="E209" t="s">
        <v>40</v>
      </c>
      <c r="F209">
        <v>5</v>
      </c>
      <c r="G209" s="1">
        <f t="shared" si="43"/>
        <v>3225</v>
      </c>
      <c r="H209" s="1">
        <f t="shared" si="39"/>
        <v>4600</v>
      </c>
    </row>
    <row r="210" spans="1:8" x14ac:dyDescent="0.35">
      <c r="A210" s="6">
        <v>45097</v>
      </c>
      <c r="C210">
        <v>4510482186</v>
      </c>
      <c r="D210" t="s">
        <v>60</v>
      </c>
      <c r="E210" t="s">
        <v>40</v>
      </c>
      <c r="F210">
        <v>7</v>
      </c>
      <c r="G210" s="1">
        <f t="shared" si="43"/>
        <v>4515</v>
      </c>
      <c r="H210" s="1">
        <f t="shared" si="39"/>
        <v>6440</v>
      </c>
    </row>
    <row r="211" spans="1:8" x14ac:dyDescent="0.35">
      <c r="A211" s="6">
        <v>45097</v>
      </c>
      <c r="C211">
        <v>4510478308</v>
      </c>
      <c r="D211" t="s">
        <v>50</v>
      </c>
      <c r="E211" t="s">
        <v>40</v>
      </c>
      <c r="F211">
        <v>2</v>
      </c>
      <c r="G211" s="1">
        <f t="shared" si="43"/>
        <v>1290</v>
      </c>
      <c r="H211" s="1">
        <f t="shared" si="39"/>
        <v>1840</v>
      </c>
    </row>
    <row r="212" spans="1:8" x14ac:dyDescent="0.35">
      <c r="A212" s="6">
        <v>45097</v>
      </c>
      <c r="C212">
        <v>4510477748</v>
      </c>
      <c r="D212" t="s">
        <v>80</v>
      </c>
      <c r="E212" t="s">
        <v>40</v>
      </c>
      <c r="F212">
        <v>68</v>
      </c>
      <c r="G212" s="1">
        <f t="shared" si="42"/>
        <v>23460</v>
      </c>
      <c r="H212" s="1">
        <f t="shared" si="39"/>
        <v>62560</v>
      </c>
    </row>
    <row r="213" spans="1:8" x14ac:dyDescent="0.35">
      <c r="A213" s="6">
        <v>45090</v>
      </c>
      <c r="C213">
        <v>4510477054</v>
      </c>
      <c r="D213" t="s">
        <v>60</v>
      </c>
      <c r="E213" t="s">
        <v>40</v>
      </c>
      <c r="F213">
        <v>1603</v>
      </c>
      <c r="G213" s="1">
        <f t="shared" si="42"/>
        <v>553035</v>
      </c>
      <c r="H213" s="1">
        <f t="shared" si="39"/>
        <v>1474760</v>
      </c>
    </row>
    <row r="214" spans="1:8" x14ac:dyDescent="0.35">
      <c r="A214" s="6">
        <v>45090</v>
      </c>
      <c r="C214">
        <v>4510478472</v>
      </c>
      <c r="D214" t="s">
        <v>280</v>
      </c>
      <c r="E214" t="s">
        <v>40</v>
      </c>
      <c r="F214">
        <v>29</v>
      </c>
      <c r="G214" s="1">
        <f>F214*43*15</f>
        <v>18705</v>
      </c>
      <c r="H214" s="1">
        <f t="shared" si="39"/>
        <v>26680</v>
      </c>
    </row>
    <row r="215" spans="1:8" x14ac:dyDescent="0.35">
      <c r="A215" s="6">
        <v>45090</v>
      </c>
      <c r="C215">
        <v>4510463433</v>
      </c>
      <c r="D215" t="s">
        <v>281</v>
      </c>
      <c r="E215" t="s">
        <v>40</v>
      </c>
      <c r="F215">
        <v>126</v>
      </c>
      <c r="G215" s="1">
        <f t="shared" si="42"/>
        <v>43470</v>
      </c>
      <c r="H215" s="1">
        <f t="shared" si="39"/>
        <v>115920</v>
      </c>
    </row>
    <row r="216" spans="1:8" x14ac:dyDescent="0.35">
      <c r="A216" s="6">
        <v>45090</v>
      </c>
      <c r="C216">
        <v>4510483480</v>
      </c>
      <c r="D216" t="s">
        <v>282</v>
      </c>
      <c r="E216" t="s">
        <v>40</v>
      </c>
      <c r="F216">
        <v>7</v>
      </c>
      <c r="G216" s="1">
        <f t="shared" ref="G216:G217" si="44">F216*43*15</f>
        <v>4515</v>
      </c>
      <c r="H216" s="1">
        <f t="shared" si="39"/>
        <v>6440</v>
      </c>
    </row>
    <row r="217" spans="1:8" x14ac:dyDescent="0.35">
      <c r="A217" s="6">
        <v>45090</v>
      </c>
      <c r="C217">
        <v>4510482172</v>
      </c>
      <c r="D217" t="s">
        <v>50</v>
      </c>
      <c r="E217" t="s">
        <v>40</v>
      </c>
      <c r="F217">
        <v>8</v>
      </c>
      <c r="G217" s="1">
        <f t="shared" si="44"/>
        <v>5160</v>
      </c>
      <c r="H217" s="1">
        <f t="shared" si="39"/>
        <v>7360</v>
      </c>
    </row>
    <row r="218" spans="1:8" x14ac:dyDescent="0.35">
      <c r="A218" s="6">
        <v>45110</v>
      </c>
      <c r="C218">
        <v>4510484738</v>
      </c>
      <c r="D218" t="s">
        <v>42</v>
      </c>
      <c r="E218" t="s">
        <v>40</v>
      </c>
      <c r="F218">
        <v>4</v>
      </c>
      <c r="G218" s="1">
        <f t="shared" ref="G218:G219" si="45">F218*43*11</f>
        <v>1892</v>
      </c>
      <c r="H218" s="1">
        <f t="shared" si="39"/>
        <v>3680</v>
      </c>
    </row>
    <row r="219" spans="1:8" x14ac:dyDescent="0.35">
      <c r="A219" s="6">
        <v>45110</v>
      </c>
      <c r="C219">
        <v>4510470393</v>
      </c>
      <c r="D219" t="s">
        <v>283</v>
      </c>
      <c r="E219" t="s">
        <v>40</v>
      </c>
      <c r="F219">
        <v>15</v>
      </c>
      <c r="G219" s="1">
        <f t="shared" si="45"/>
        <v>7095</v>
      </c>
      <c r="H219" s="1">
        <f t="shared" si="39"/>
        <v>13800</v>
      </c>
    </row>
    <row r="220" spans="1:8" x14ac:dyDescent="0.35">
      <c r="A220" s="6">
        <v>45100</v>
      </c>
      <c r="C220">
        <v>4510476426</v>
      </c>
      <c r="D220" t="s">
        <v>284</v>
      </c>
      <c r="E220" t="s">
        <v>40</v>
      </c>
      <c r="F220">
        <v>9</v>
      </c>
      <c r="G220" s="1">
        <f>F220*43*15</f>
        <v>5805</v>
      </c>
      <c r="H220" s="1">
        <f t="shared" si="39"/>
        <v>8280</v>
      </c>
    </row>
    <row r="221" spans="1:8" x14ac:dyDescent="0.35">
      <c r="A221" s="6">
        <v>45100</v>
      </c>
      <c r="C221">
        <v>4510472664</v>
      </c>
      <c r="D221" t="s">
        <v>60</v>
      </c>
      <c r="E221" t="s">
        <v>40</v>
      </c>
      <c r="F221">
        <v>70</v>
      </c>
      <c r="G221" s="1">
        <f t="shared" ref="G220:G222" si="46">F221*23*15</f>
        <v>24150</v>
      </c>
      <c r="H221" s="1">
        <f t="shared" si="39"/>
        <v>64400</v>
      </c>
    </row>
    <row r="222" spans="1:8" x14ac:dyDescent="0.35">
      <c r="A222" s="6">
        <v>45100</v>
      </c>
      <c r="C222">
        <v>4510465694</v>
      </c>
      <c r="D222" t="s">
        <v>50</v>
      </c>
      <c r="E222" t="s">
        <v>40</v>
      </c>
      <c r="F222">
        <v>35</v>
      </c>
      <c r="G222" s="1">
        <f>F222*43*15</f>
        <v>22575</v>
      </c>
      <c r="H222" s="1">
        <f t="shared" si="39"/>
        <v>32200</v>
      </c>
    </row>
    <row r="223" spans="1:8" x14ac:dyDescent="0.35">
      <c r="A223" s="6">
        <v>45112</v>
      </c>
      <c r="C223">
        <v>4510468336</v>
      </c>
      <c r="D223" t="s">
        <v>50</v>
      </c>
      <c r="E223" t="s">
        <v>40</v>
      </c>
      <c r="F223">
        <v>55</v>
      </c>
      <c r="G223" s="1">
        <f t="shared" si="40"/>
        <v>13915</v>
      </c>
      <c r="H223" s="1">
        <f t="shared" si="39"/>
        <v>50600</v>
      </c>
    </row>
    <row r="224" spans="1:8" x14ac:dyDescent="0.35">
      <c r="A224" s="6">
        <v>45112</v>
      </c>
      <c r="C224">
        <v>4510479413</v>
      </c>
      <c r="D224" t="s">
        <v>60</v>
      </c>
      <c r="E224" t="s">
        <v>40</v>
      </c>
      <c r="F224">
        <v>800</v>
      </c>
      <c r="G224" s="1">
        <f t="shared" si="40"/>
        <v>202400</v>
      </c>
      <c r="H224" s="1">
        <f t="shared" si="39"/>
        <v>736000</v>
      </c>
    </row>
    <row r="225" spans="1:8" x14ac:dyDescent="0.35">
      <c r="A225" s="6">
        <v>45114</v>
      </c>
      <c r="C225">
        <v>4510476606</v>
      </c>
      <c r="D225" t="s">
        <v>52</v>
      </c>
      <c r="E225" t="s">
        <v>40</v>
      </c>
      <c r="F225">
        <v>159</v>
      </c>
      <c r="G225" s="1">
        <f t="shared" si="40"/>
        <v>40227</v>
      </c>
      <c r="H225" s="1">
        <f t="shared" si="39"/>
        <v>146280</v>
      </c>
    </row>
    <row r="226" spans="1:8" x14ac:dyDescent="0.35">
      <c r="A226" s="6">
        <v>45114</v>
      </c>
      <c r="C226">
        <v>4510461436</v>
      </c>
      <c r="D226" t="s">
        <v>50</v>
      </c>
      <c r="E226" t="s">
        <v>40</v>
      </c>
      <c r="F226">
        <v>113</v>
      </c>
      <c r="G226" s="1">
        <f t="shared" si="40"/>
        <v>28589</v>
      </c>
      <c r="H226" s="1">
        <f t="shared" si="39"/>
        <v>103960</v>
      </c>
    </row>
    <row r="227" spans="1:8" x14ac:dyDescent="0.35">
      <c r="A227" s="6">
        <v>45118</v>
      </c>
      <c r="C227">
        <v>4510483671</v>
      </c>
      <c r="D227" t="s">
        <v>191</v>
      </c>
      <c r="E227" t="s">
        <v>40</v>
      </c>
      <c r="F227">
        <v>237</v>
      </c>
      <c r="G227" s="1">
        <f t="shared" si="40"/>
        <v>59961</v>
      </c>
      <c r="H227" s="1">
        <f t="shared" si="39"/>
        <v>218040</v>
      </c>
    </row>
    <row r="228" spans="1:8" x14ac:dyDescent="0.35">
      <c r="A228" s="6">
        <v>45120</v>
      </c>
      <c r="C228">
        <v>4510474798</v>
      </c>
      <c r="D228" t="s">
        <v>50</v>
      </c>
      <c r="E228" t="s">
        <v>40</v>
      </c>
      <c r="F228">
        <v>7</v>
      </c>
      <c r="G228" s="1">
        <f t="shared" ref="G228:G232" si="47">F228*43*11</f>
        <v>3311</v>
      </c>
      <c r="H228" s="1">
        <f t="shared" si="39"/>
        <v>6440</v>
      </c>
    </row>
    <row r="229" spans="1:8" x14ac:dyDescent="0.35">
      <c r="A229" s="6">
        <v>45120</v>
      </c>
      <c r="C229">
        <v>45104833834</v>
      </c>
      <c r="D229" t="s">
        <v>50</v>
      </c>
      <c r="E229" t="s">
        <v>40</v>
      </c>
      <c r="F229">
        <v>49</v>
      </c>
      <c r="G229" s="1">
        <f t="shared" si="47"/>
        <v>23177</v>
      </c>
      <c r="H229" s="1">
        <f t="shared" si="39"/>
        <v>45080</v>
      </c>
    </row>
    <row r="230" spans="1:8" x14ac:dyDescent="0.35">
      <c r="A230" s="6">
        <v>45121</v>
      </c>
      <c r="C230">
        <v>4510476982</v>
      </c>
      <c r="D230" t="s">
        <v>52</v>
      </c>
      <c r="E230" t="s">
        <v>40</v>
      </c>
      <c r="F230">
        <v>20</v>
      </c>
      <c r="G230" s="1">
        <f t="shared" si="47"/>
        <v>9460</v>
      </c>
      <c r="H230" s="1">
        <f t="shared" si="39"/>
        <v>18400</v>
      </c>
    </row>
    <row r="231" spans="1:8" x14ac:dyDescent="0.35">
      <c r="A231" s="6">
        <v>45121</v>
      </c>
      <c r="C231">
        <v>4510482249</v>
      </c>
      <c r="D231" t="s">
        <v>281</v>
      </c>
      <c r="E231" t="s">
        <v>40</v>
      </c>
      <c r="F231">
        <v>21</v>
      </c>
      <c r="G231" s="1">
        <f t="shared" si="47"/>
        <v>9933</v>
      </c>
      <c r="H231" s="1">
        <f t="shared" si="39"/>
        <v>19320</v>
      </c>
    </row>
    <row r="232" spans="1:8" x14ac:dyDescent="0.35">
      <c r="A232" s="6">
        <v>45127</v>
      </c>
      <c r="C232">
        <v>4510485318</v>
      </c>
      <c r="D232" t="s">
        <v>50</v>
      </c>
      <c r="E232" t="s">
        <v>40</v>
      </c>
      <c r="F232">
        <v>49</v>
      </c>
      <c r="G232" s="1">
        <f t="shared" si="47"/>
        <v>23177</v>
      </c>
      <c r="H232" s="1">
        <f t="shared" si="39"/>
        <v>45080</v>
      </c>
    </row>
    <row r="233" spans="1:8" x14ac:dyDescent="0.35">
      <c r="A233" s="6">
        <v>45128</v>
      </c>
      <c r="B233" t="s">
        <v>285</v>
      </c>
      <c r="C233">
        <v>4510474481</v>
      </c>
      <c r="D233" t="s">
        <v>50</v>
      </c>
      <c r="E233" t="s">
        <v>40</v>
      </c>
      <c r="F233">
        <v>3550</v>
      </c>
      <c r="G233" s="1">
        <f t="shared" si="40"/>
        <v>898150</v>
      </c>
      <c r="H233" s="1">
        <f t="shared" si="39"/>
        <v>3266000</v>
      </c>
    </row>
    <row r="234" spans="1:8" x14ac:dyDescent="0.35">
      <c r="A234" s="6">
        <v>45134</v>
      </c>
      <c r="B234" t="s">
        <v>286</v>
      </c>
      <c r="C234">
        <v>4510481247</v>
      </c>
      <c r="D234" t="s">
        <v>50</v>
      </c>
      <c r="E234" t="s">
        <v>40</v>
      </c>
      <c r="F234">
        <v>236</v>
      </c>
      <c r="G234" s="1">
        <f t="shared" si="40"/>
        <v>59708</v>
      </c>
      <c r="H234" s="1">
        <f t="shared" si="39"/>
        <v>217120</v>
      </c>
    </row>
    <row r="235" spans="1:8" x14ac:dyDescent="0.35">
      <c r="A235" s="6">
        <v>45134</v>
      </c>
      <c r="B235" t="s">
        <v>287</v>
      </c>
      <c r="C235">
        <v>4510483342</v>
      </c>
      <c r="D235" t="s">
        <v>50</v>
      </c>
      <c r="E235" t="s">
        <v>40</v>
      </c>
      <c r="F235">
        <v>69</v>
      </c>
      <c r="G235" s="1">
        <f t="shared" si="40"/>
        <v>17457</v>
      </c>
      <c r="H235" s="1">
        <f t="shared" si="39"/>
        <v>63480</v>
      </c>
    </row>
    <row r="236" spans="1:8" x14ac:dyDescent="0.35">
      <c r="B236" t="s">
        <v>288</v>
      </c>
      <c r="C236">
        <v>4510472873</v>
      </c>
      <c r="D236" t="s">
        <v>52</v>
      </c>
      <c r="E236" t="s">
        <v>40</v>
      </c>
      <c r="F236">
        <v>210</v>
      </c>
      <c r="G236" s="1">
        <f>F236*23*15</f>
        <v>72450</v>
      </c>
      <c r="H236" s="1">
        <f t="shared" si="39"/>
        <v>193200</v>
      </c>
    </row>
    <row r="237" spans="1:8" x14ac:dyDescent="0.35">
      <c r="A237" s="6">
        <v>45140</v>
      </c>
      <c r="B237" t="s">
        <v>289</v>
      </c>
      <c r="C237">
        <v>4510488296</v>
      </c>
      <c r="D237" t="s">
        <v>46</v>
      </c>
      <c r="E237" t="s">
        <v>40</v>
      </c>
      <c r="F237">
        <v>51</v>
      </c>
      <c r="G237" s="1">
        <f t="shared" si="40"/>
        <v>12903</v>
      </c>
      <c r="H237" s="1">
        <f t="shared" si="39"/>
        <v>46920</v>
      </c>
    </row>
    <row r="238" spans="1:8" x14ac:dyDescent="0.35">
      <c r="A238" s="6">
        <v>45141</v>
      </c>
      <c r="B238" t="s">
        <v>290</v>
      </c>
      <c r="C238">
        <v>4510476928</v>
      </c>
      <c r="D238" t="s">
        <v>291</v>
      </c>
      <c r="E238" t="s">
        <v>40</v>
      </c>
      <c r="F238">
        <v>35</v>
      </c>
      <c r="G238" s="1">
        <f>F238*43*11</f>
        <v>16555</v>
      </c>
      <c r="H238" s="1">
        <f t="shared" si="39"/>
        <v>32200</v>
      </c>
    </row>
    <row r="239" spans="1:8" x14ac:dyDescent="0.35">
      <c r="B239" t="s">
        <v>292</v>
      </c>
      <c r="C239">
        <v>4510486013</v>
      </c>
      <c r="D239" t="s">
        <v>60</v>
      </c>
      <c r="E239" t="s">
        <v>40</v>
      </c>
      <c r="F239">
        <v>2</v>
      </c>
      <c r="G239" s="1">
        <f>F239*23*15</f>
        <v>690</v>
      </c>
      <c r="H239" s="1">
        <f t="shared" si="39"/>
        <v>1840</v>
      </c>
    </row>
    <row r="240" spans="1:8" x14ac:dyDescent="0.35">
      <c r="A240" s="6">
        <v>45142</v>
      </c>
      <c r="B240" t="s">
        <v>293</v>
      </c>
      <c r="C240">
        <v>4510483400</v>
      </c>
      <c r="D240" t="s">
        <v>46</v>
      </c>
      <c r="E240" t="s">
        <v>40</v>
      </c>
      <c r="F240">
        <v>4</v>
      </c>
      <c r="G240" s="1">
        <f>F240*43*11</f>
        <v>1892</v>
      </c>
      <c r="H240" s="1">
        <f t="shared" si="39"/>
        <v>3680</v>
      </c>
    </row>
    <row r="241" spans="1:8" x14ac:dyDescent="0.35">
      <c r="B241" t="s">
        <v>294</v>
      </c>
      <c r="C241">
        <v>4510484991</v>
      </c>
      <c r="D241" t="s">
        <v>50</v>
      </c>
      <c r="E241" t="s">
        <v>40</v>
      </c>
      <c r="F241">
        <v>4</v>
      </c>
      <c r="G241" s="1">
        <f t="shared" ref="G241:G243" si="48">F241*23*15</f>
        <v>1380</v>
      </c>
      <c r="H241" s="1">
        <f t="shared" si="39"/>
        <v>3680</v>
      </c>
    </row>
    <row r="242" spans="1:8" x14ac:dyDescent="0.35">
      <c r="B242" t="s">
        <v>295</v>
      </c>
      <c r="C242">
        <v>4510484721</v>
      </c>
      <c r="D242" t="s">
        <v>50</v>
      </c>
      <c r="E242" t="s">
        <v>40</v>
      </c>
      <c r="F242">
        <v>7</v>
      </c>
      <c r="G242" s="1">
        <f t="shared" si="48"/>
        <v>2415</v>
      </c>
      <c r="H242" s="1">
        <f t="shared" si="39"/>
        <v>6440</v>
      </c>
    </row>
    <row r="243" spans="1:8" x14ac:dyDescent="0.35">
      <c r="B243" t="s">
        <v>296</v>
      </c>
      <c r="C243">
        <v>4510486575</v>
      </c>
      <c r="D243" t="s">
        <v>297</v>
      </c>
      <c r="E243" t="s">
        <v>40</v>
      </c>
      <c r="F243">
        <v>38</v>
      </c>
      <c r="G243" s="1">
        <f t="shared" si="48"/>
        <v>13110</v>
      </c>
      <c r="H243" s="1">
        <f t="shared" si="39"/>
        <v>34960</v>
      </c>
    </row>
    <row r="244" spans="1:8" x14ac:dyDescent="0.35">
      <c r="A244" s="6">
        <v>45148</v>
      </c>
      <c r="B244" t="s">
        <v>298</v>
      </c>
      <c r="C244">
        <v>4510475377</v>
      </c>
      <c r="D244" t="s">
        <v>50</v>
      </c>
      <c r="E244" t="s">
        <v>40</v>
      </c>
      <c r="F244">
        <v>40</v>
      </c>
      <c r="G244" s="1">
        <f>F244*43*11</f>
        <v>18920</v>
      </c>
      <c r="H244" s="1">
        <f t="shared" si="39"/>
        <v>36800</v>
      </c>
    </row>
    <row r="245" spans="1:8" x14ac:dyDescent="0.35">
      <c r="B245" t="s">
        <v>299</v>
      </c>
      <c r="C245">
        <v>4510481336</v>
      </c>
      <c r="D245" t="s">
        <v>300</v>
      </c>
      <c r="E245" t="s">
        <v>40</v>
      </c>
      <c r="F245">
        <v>31</v>
      </c>
      <c r="G245" s="1">
        <f>F245*23*15</f>
        <v>10695</v>
      </c>
      <c r="H245" s="1">
        <f t="shared" si="39"/>
        <v>28520</v>
      </c>
    </row>
    <row r="246" spans="1:8" x14ac:dyDescent="0.35">
      <c r="A246" s="6">
        <v>45149</v>
      </c>
      <c r="B246" t="s">
        <v>301</v>
      </c>
      <c r="C246">
        <v>4510484590</v>
      </c>
      <c r="D246" t="s">
        <v>50</v>
      </c>
      <c r="E246" t="s">
        <v>40</v>
      </c>
      <c r="F246">
        <v>4400</v>
      </c>
      <c r="G246" s="1">
        <f t="shared" si="40"/>
        <v>1113200</v>
      </c>
      <c r="H246" s="1">
        <f t="shared" si="39"/>
        <v>4048000</v>
      </c>
    </row>
    <row r="247" spans="1:8" x14ac:dyDescent="0.35">
      <c r="A247" s="6">
        <v>45159</v>
      </c>
      <c r="B247" t="s">
        <v>302</v>
      </c>
      <c r="C247">
        <v>4510486573</v>
      </c>
      <c r="D247" t="s">
        <v>281</v>
      </c>
      <c r="E247" t="s">
        <v>40</v>
      </c>
      <c r="F247">
        <v>2</v>
      </c>
      <c r="G247" s="1">
        <f>F247*43*11</f>
        <v>946</v>
      </c>
      <c r="H247" s="1">
        <f t="shared" si="39"/>
        <v>1840</v>
      </c>
    </row>
    <row r="248" spans="1:8" x14ac:dyDescent="0.35">
      <c r="A248" s="6">
        <v>45159</v>
      </c>
      <c r="B248" t="s">
        <v>303</v>
      </c>
      <c r="C248">
        <v>4510488095</v>
      </c>
      <c r="D248" t="s">
        <v>83</v>
      </c>
      <c r="E248" t="s">
        <v>40</v>
      </c>
      <c r="F248">
        <v>351</v>
      </c>
      <c r="G248" s="1">
        <f t="shared" si="40"/>
        <v>88803</v>
      </c>
      <c r="H248" s="1">
        <f t="shared" si="39"/>
        <v>322920</v>
      </c>
    </row>
    <row r="249" spans="1:8" x14ac:dyDescent="0.35">
      <c r="A249" s="6">
        <v>45166</v>
      </c>
      <c r="B249" t="s">
        <v>304</v>
      </c>
      <c r="C249">
        <v>4510476047</v>
      </c>
      <c r="D249" t="s">
        <v>50</v>
      </c>
      <c r="E249" t="s">
        <v>40</v>
      </c>
      <c r="F249">
        <v>4274</v>
      </c>
      <c r="G249" s="1">
        <f t="shared" si="40"/>
        <v>1081322</v>
      </c>
      <c r="H249" s="1">
        <f t="shared" si="39"/>
        <v>3932080</v>
      </c>
    </row>
    <row r="250" spans="1:8" x14ac:dyDescent="0.35">
      <c r="A250" s="6">
        <v>45169</v>
      </c>
      <c r="B250" t="s">
        <v>305</v>
      </c>
      <c r="C250">
        <v>4510486573</v>
      </c>
      <c r="D250" t="s">
        <v>80</v>
      </c>
      <c r="E250" t="s">
        <v>40</v>
      </c>
      <c r="F250">
        <v>1</v>
      </c>
      <c r="G250" s="1">
        <f>F250*43*11</f>
        <v>473</v>
      </c>
      <c r="H250" s="1">
        <f t="shared" si="39"/>
        <v>920</v>
      </c>
    </row>
    <row r="251" spans="1:8" x14ac:dyDescent="0.35">
      <c r="A251" s="6">
        <v>45181</v>
      </c>
      <c r="B251" t="s">
        <v>306</v>
      </c>
      <c r="C251">
        <v>4510479861</v>
      </c>
      <c r="D251" t="s">
        <v>50</v>
      </c>
      <c r="E251" t="s">
        <v>40</v>
      </c>
      <c r="F251">
        <v>50</v>
      </c>
      <c r="G251" s="1">
        <f t="shared" si="40"/>
        <v>12650</v>
      </c>
      <c r="H251" s="1">
        <f t="shared" si="39"/>
        <v>46000</v>
      </c>
    </row>
    <row r="252" spans="1:8" x14ac:dyDescent="0.35">
      <c r="A252" s="6">
        <v>45183</v>
      </c>
      <c r="B252" t="s">
        <v>307</v>
      </c>
      <c r="C252">
        <v>4510485318</v>
      </c>
      <c r="D252" t="s">
        <v>60</v>
      </c>
      <c r="E252" t="s">
        <v>40</v>
      </c>
      <c r="F252">
        <v>5</v>
      </c>
      <c r="G252" s="1">
        <f t="shared" ref="G252:G253" si="49">F252*43*11</f>
        <v>2365</v>
      </c>
      <c r="H252" s="1">
        <f t="shared" si="39"/>
        <v>4600</v>
      </c>
    </row>
    <row r="253" spans="1:8" x14ac:dyDescent="0.35">
      <c r="A253" s="6">
        <v>45184</v>
      </c>
      <c r="B253" t="s">
        <v>308</v>
      </c>
      <c r="C253">
        <v>4510475976</v>
      </c>
      <c r="D253" t="s">
        <v>309</v>
      </c>
      <c r="E253" t="s">
        <v>40</v>
      </c>
      <c r="F253">
        <v>4</v>
      </c>
      <c r="G253" s="1">
        <f t="shared" si="49"/>
        <v>1892</v>
      </c>
      <c r="H253" s="1">
        <f t="shared" si="39"/>
        <v>3680</v>
      </c>
    </row>
    <row r="254" spans="1:8" x14ac:dyDescent="0.35">
      <c r="B254" t="s">
        <v>310</v>
      </c>
      <c r="C254">
        <v>4510483401</v>
      </c>
      <c r="D254" t="s">
        <v>42</v>
      </c>
      <c r="E254" t="s">
        <v>40</v>
      </c>
      <c r="F254">
        <v>2</v>
      </c>
      <c r="G254" s="1">
        <f t="shared" ref="G254:G259" si="50">F254*23*15</f>
        <v>690</v>
      </c>
      <c r="H254" s="1">
        <f t="shared" si="39"/>
        <v>1840</v>
      </c>
    </row>
    <row r="255" spans="1:8" x14ac:dyDescent="0.35">
      <c r="B255" t="s">
        <v>311</v>
      </c>
      <c r="C255">
        <v>4510470646</v>
      </c>
      <c r="D255" t="s">
        <v>50</v>
      </c>
      <c r="E255" t="s">
        <v>40</v>
      </c>
      <c r="F255">
        <v>47</v>
      </c>
      <c r="G255" s="1">
        <f t="shared" si="50"/>
        <v>16215</v>
      </c>
      <c r="H255" s="1">
        <f t="shared" si="39"/>
        <v>43240</v>
      </c>
    </row>
    <row r="256" spans="1:8" x14ac:dyDescent="0.35">
      <c r="B256" t="s">
        <v>312</v>
      </c>
      <c r="C256">
        <v>4510490178</v>
      </c>
      <c r="D256" t="s">
        <v>60</v>
      </c>
      <c r="E256" t="s">
        <v>40</v>
      </c>
      <c r="F256">
        <v>4</v>
      </c>
      <c r="G256" s="1">
        <f t="shared" si="50"/>
        <v>1380</v>
      </c>
      <c r="H256" s="1">
        <f t="shared" si="39"/>
        <v>3680</v>
      </c>
    </row>
    <row r="257" spans="1:8" x14ac:dyDescent="0.35">
      <c r="B257" t="s">
        <v>313</v>
      </c>
      <c r="C257">
        <v>4510484743</v>
      </c>
      <c r="D257" t="s">
        <v>42</v>
      </c>
      <c r="E257" t="s">
        <v>40</v>
      </c>
      <c r="F257">
        <v>2</v>
      </c>
      <c r="G257" s="1">
        <f t="shared" si="50"/>
        <v>690</v>
      </c>
      <c r="H257" s="1">
        <f t="shared" si="39"/>
        <v>1840</v>
      </c>
    </row>
    <row r="258" spans="1:8" x14ac:dyDescent="0.35">
      <c r="B258" t="s">
        <v>314</v>
      </c>
      <c r="C258">
        <v>4510483506</v>
      </c>
      <c r="D258" t="s">
        <v>60</v>
      </c>
      <c r="E258" t="s">
        <v>40</v>
      </c>
      <c r="F258">
        <v>19</v>
      </c>
      <c r="G258" s="1">
        <f t="shared" si="50"/>
        <v>6555</v>
      </c>
      <c r="H258" s="1">
        <f t="shared" si="39"/>
        <v>17480</v>
      </c>
    </row>
    <row r="259" spans="1:8" x14ac:dyDescent="0.35">
      <c r="B259" t="s">
        <v>315</v>
      </c>
      <c r="C259">
        <v>4510481522</v>
      </c>
      <c r="D259" t="s">
        <v>281</v>
      </c>
      <c r="E259" t="s">
        <v>40</v>
      </c>
      <c r="F259">
        <v>12</v>
      </c>
      <c r="G259" s="1">
        <f t="shared" si="50"/>
        <v>4140</v>
      </c>
      <c r="H259" s="1">
        <f t="shared" ref="H259:H322" si="51">F259*23*40</f>
        <v>11040</v>
      </c>
    </row>
    <row r="260" spans="1:8" x14ac:dyDescent="0.35">
      <c r="A260" s="6">
        <v>45187</v>
      </c>
      <c r="B260" t="s">
        <v>316</v>
      </c>
      <c r="C260">
        <v>4510473306</v>
      </c>
      <c r="D260" t="s">
        <v>317</v>
      </c>
      <c r="E260" t="s">
        <v>40</v>
      </c>
      <c r="F260">
        <v>60</v>
      </c>
      <c r="G260" s="1">
        <f t="shared" ref="G259:G322" si="52">F260*23*11</f>
        <v>15180</v>
      </c>
      <c r="H260" s="1">
        <f t="shared" si="51"/>
        <v>55200</v>
      </c>
    </row>
    <row r="261" spans="1:8" x14ac:dyDescent="0.35">
      <c r="B261" t="s">
        <v>318</v>
      </c>
      <c r="C261">
        <v>4510483668</v>
      </c>
      <c r="D261" t="s">
        <v>60</v>
      </c>
      <c r="E261" t="s">
        <v>40</v>
      </c>
      <c r="F261">
        <v>65</v>
      </c>
      <c r="G261" s="1">
        <f t="shared" ref="G261:G262" si="53">F261*23*15</f>
        <v>22425</v>
      </c>
      <c r="H261" s="1">
        <f t="shared" si="51"/>
        <v>59800</v>
      </c>
    </row>
    <row r="262" spans="1:8" x14ac:dyDescent="0.35">
      <c r="B262" t="s">
        <v>319</v>
      </c>
      <c r="C262">
        <v>4510479383</v>
      </c>
      <c r="D262" t="s">
        <v>281</v>
      </c>
      <c r="E262" t="s">
        <v>40</v>
      </c>
      <c r="F262">
        <v>49</v>
      </c>
      <c r="G262" s="1">
        <f t="shared" si="53"/>
        <v>16905</v>
      </c>
      <c r="H262" s="1">
        <f t="shared" si="51"/>
        <v>45080</v>
      </c>
    </row>
    <row r="263" spans="1:8" x14ac:dyDescent="0.35">
      <c r="A263" s="6">
        <v>45188</v>
      </c>
      <c r="B263" t="s">
        <v>320</v>
      </c>
      <c r="C263">
        <v>4510482676</v>
      </c>
      <c r="D263" t="s">
        <v>60</v>
      </c>
      <c r="E263" t="s">
        <v>40</v>
      </c>
      <c r="F263">
        <v>134</v>
      </c>
      <c r="G263" s="1">
        <f t="shared" si="52"/>
        <v>33902</v>
      </c>
      <c r="H263" s="1">
        <f t="shared" si="51"/>
        <v>123280</v>
      </c>
    </row>
    <row r="264" spans="1:8" x14ac:dyDescent="0.35">
      <c r="A264" s="6">
        <v>45118</v>
      </c>
      <c r="B264" t="s">
        <v>321</v>
      </c>
      <c r="C264">
        <v>4510484611</v>
      </c>
      <c r="D264">
        <v>10</v>
      </c>
      <c r="E264" t="s">
        <v>85</v>
      </c>
      <c r="F264">
        <v>56</v>
      </c>
      <c r="G264" s="1">
        <f t="shared" si="52"/>
        <v>14168</v>
      </c>
      <c r="H264" s="1">
        <f t="shared" si="51"/>
        <v>51520</v>
      </c>
    </row>
    <row r="265" spans="1:8" x14ac:dyDescent="0.35">
      <c r="A265" s="6">
        <v>45118</v>
      </c>
      <c r="B265" t="s">
        <v>322</v>
      </c>
      <c r="C265">
        <v>4510485630</v>
      </c>
      <c r="D265">
        <v>10</v>
      </c>
      <c r="E265" t="s">
        <v>85</v>
      </c>
      <c r="F265">
        <v>2.5</v>
      </c>
      <c r="G265" s="1">
        <f t="shared" ref="G265:G275" si="54">F265*43*11</f>
        <v>1182.5</v>
      </c>
      <c r="H265" s="1">
        <f t="shared" si="51"/>
        <v>2300</v>
      </c>
    </row>
    <row r="266" spans="1:8" x14ac:dyDescent="0.35">
      <c r="A266" s="6">
        <v>45118</v>
      </c>
      <c r="B266" t="s">
        <v>323</v>
      </c>
      <c r="C266">
        <v>4510477164</v>
      </c>
      <c r="D266">
        <v>10</v>
      </c>
      <c r="E266" t="s">
        <v>85</v>
      </c>
      <c r="F266">
        <v>5.48</v>
      </c>
      <c r="G266" s="1">
        <f t="shared" si="54"/>
        <v>2592.04</v>
      </c>
      <c r="H266" s="1">
        <f t="shared" si="51"/>
        <v>5041.6000000000004</v>
      </c>
    </row>
    <row r="267" spans="1:8" x14ac:dyDescent="0.35">
      <c r="A267" s="6">
        <v>45118</v>
      </c>
      <c r="B267" t="s">
        <v>324</v>
      </c>
      <c r="C267">
        <v>4510487805</v>
      </c>
      <c r="D267" t="s">
        <v>112</v>
      </c>
      <c r="E267" t="s">
        <v>85</v>
      </c>
      <c r="F267">
        <v>2.63</v>
      </c>
      <c r="G267" s="1">
        <f t="shared" si="54"/>
        <v>1243.9899999999998</v>
      </c>
      <c r="H267" s="1">
        <f t="shared" si="51"/>
        <v>2419.6</v>
      </c>
    </row>
    <row r="268" spans="1:8" x14ac:dyDescent="0.35">
      <c r="A268" s="6">
        <v>45118</v>
      </c>
      <c r="B268" t="s">
        <v>325</v>
      </c>
      <c r="C268">
        <v>4510485318</v>
      </c>
      <c r="D268">
        <v>20</v>
      </c>
      <c r="E268" t="s">
        <v>85</v>
      </c>
      <c r="F268">
        <v>48</v>
      </c>
      <c r="G268" s="1">
        <f t="shared" si="54"/>
        <v>22704</v>
      </c>
      <c r="H268" s="1">
        <f t="shared" si="51"/>
        <v>44160</v>
      </c>
    </row>
    <row r="269" spans="1:8" x14ac:dyDescent="0.35">
      <c r="A269" s="6">
        <v>45118</v>
      </c>
      <c r="B269" t="s">
        <v>326</v>
      </c>
      <c r="C269">
        <v>4510475385</v>
      </c>
      <c r="D269">
        <v>40</v>
      </c>
      <c r="E269" t="s">
        <v>85</v>
      </c>
      <c r="F269">
        <v>1</v>
      </c>
      <c r="G269" s="1">
        <f t="shared" si="54"/>
        <v>473</v>
      </c>
      <c r="H269" s="1">
        <f t="shared" si="51"/>
        <v>920</v>
      </c>
    </row>
    <row r="270" spans="1:8" x14ac:dyDescent="0.35">
      <c r="A270" s="6">
        <v>45118</v>
      </c>
      <c r="B270" t="s">
        <v>327</v>
      </c>
      <c r="C270">
        <v>4510479086</v>
      </c>
      <c r="D270">
        <v>20</v>
      </c>
      <c r="E270" t="s">
        <v>85</v>
      </c>
      <c r="F270">
        <v>0.5</v>
      </c>
      <c r="G270" s="1">
        <f t="shared" si="54"/>
        <v>236.5</v>
      </c>
      <c r="H270" s="1">
        <f t="shared" si="51"/>
        <v>460</v>
      </c>
    </row>
    <row r="271" spans="1:8" x14ac:dyDescent="0.35">
      <c r="A271" s="6">
        <v>45124</v>
      </c>
      <c r="B271" t="s">
        <v>328</v>
      </c>
      <c r="C271">
        <v>4510483816</v>
      </c>
      <c r="D271" t="s">
        <v>97</v>
      </c>
      <c r="E271" t="s">
        <v>85</v>
      </c>
      <c r="F271">
        <v>17.5</v>
      </c>
      <c r="G271" s="1">
        <f t="shared" si="54"/>
        <v>8277.5</v>
      </c>
      <c r="H271" s="1">
        <f t="shared" si="51"/>
        <v>16100</v>
      </c>
    </row>
    <row r="272" spans="1:8" x14ac:dyDescent="0.35">
      <c r="A272" s="6">
        <v>45124</v>
      </c>
      <c r="B272" t="s">
        <v>329</v>
      </c>
      <c r="C272">
        <v>4510484736</v>
      </c>
      <c r="D272">
        <v>20</v>
      </c>
      <c r="E272" t="s">
        <v>85</v>
      </c>
      <c r="F272">
        <v>2</v>
      </c>
      <c r="G272" s="1">
        <f t="shared" si="54"/>
        <v>946</v>
      </c>
      <c r="H272" s="1">
        <f t="shared" si="51"/>
        <v>1840</v>
      </c>
    </row>
    <row r="273" spans="1:8" x14ac:dyDescent="0.35">
      <c r="A273" s="6">
        <v>45124</v>
      </c>
      <c r="B273" t="s">
        <v>330</v>
      </c>
      <c r="C273">
        <v>4510485387</v>
      </c>
      <c r="D273" t="s">
        <v>112</v>
      </c>
      <c r="E273" t="s">
        <v>85</v>
      </c>
      <c r="F273">
        <v>7.3</v>
      </c>
      <c r="G273" s="1">
        <f t="shared" si="54"/>
        <v>3452.8999999999996</v>
      </c>
      <c r="H273" s="1">
        <f t="shared" si="51"/>
        <v>6716</v>
      </c>
    </row>
    <row r="274" spans="1:8" x14ac:dyDescent="0.35">
      <c r="A274" s="6">
        <v>45124</v>
      </c>
      <c r="B274" t="s">
        <v>331</v>
      </c>
      <c r="C274">
        <v>4510481768</v>
      </c>
      <c r="D274" t="s">
        <v>332</v>
      </c>
      <c r="E274" t="s">
        <v>85</v>
      </c>
      <c r="F274">
        <v>4.9000000000000004</v>
      </c>
      <c r="G274" s="1">
        <f t="shared" si="54"/>
        <v>2317.7000000000003</v>
      </c>
      <c r="H274" s="1">
        <f t="shared" si="51"/>
        <v>4508</v>
      </c>
    </row>
    <row r="275" spans="1:8" x14ac:dyDescent="0.35">
      <c r="A275" s="6">
        <v>45124</v>
      </c>
      <c r="B275" t="s">
        <v>333</v>
      </c>
      <c r="C275">
        <v>4510485029</v>
      </c>
      <c r="D275" t="s">
        <v>334</v>
      </c>
      <c r="E275" t="s">
        <v>85</v>
      </c>
      <c r="F275">
        <v>30.7</v>
      </c>
      <c r="G275" s="1">
        <f t="shared" si="54"/>
        <v>14521.099999999999</v>
      </c>
      <c r="H275" s="1">
        <f t="shared" si="51"/>
        <v>28244</v>
      </c>
    </row>
    <row r="276" spans="1:8" x14ac:dyDescent="0.35">
      <c r="A276" s="6">
        <v>45125</v>
      </c>
      <c r="B276" t="s">
        <v>335</v>
      </c>
      <c r="C276">
        <v>4510480353</v>
      </c>
      <c r="D276" t="s">
        <v>98</v>
      </c>
      <c r="E276" t="s">
        <v>85</v>
      </c>
      <c r="F276">
        <v>2424</v>
      </c>
      <c r="G276" s="1">
        <f t="shared" si="52"/>
        <v>613272</v>
      </c>
      <c r="H276" s="1">
        <f t="shared" si="51"/>
        <v>2230080</v>
      </c>
    </row>
    <row r="277" spans="1:8" x14ac:dyDescent="0.35">
      <c r="A277" s="6">
        <v>45125</v>
      </c>
      <c r="B277" t="s">
        <v>336</v>
      </c>
      <c r="C277">
        <v>4510470227</v>
      </c>
      <c r="D277">
        <v>20</v>
      </c>
      <c r="E277" t="s">
        <v>85</v>
      </c>
      <c r="F277">
        <v>135</v>
      </c>
      <c r="G277" s="1">
        <f t="shared" si="52"/>
        <v>34155</v>
      </c>
      <c r="H277" s="1">
        <f t="shared" si="51"/>
        <v>124200</v>
      </c>
    </row>
    <row r="278" spans="1:8" x14ac:dyDescent="0.35">
      <c r="A278" s="6">
        <v>45125</v>
      </c>
      <c r="B278" t="s">
        <v>337</v>
      </c>
      <c r="C278">
        <v>4510488495</v>
      </c>
      <c r="D278" t="s">
        <v>112</v>
      </c>
      <c r="E278" t="s">
        <v>85</v>
      </c>
      <c r="F278">
        <v>12.5</v>
      </c>
      <c r="G278" s="1">
        <f>F278*43*11</f>
        <v>5912.5</v>
      </c>
      <c r="H278" s="1">
        <f t="shared" si="51"/>
        <v>11500</v>
      </c>
    </row>
    <row r="279" spans="1:8" x14ac:dyDescent="0.35">
      <c r="A279" s="6">
        <v>45127</v>
      </c>
      <c r="B279" t="s">
        <v>338</v>
      </c>
      <c r="C279">
        <v>4510482546</v>
      </c>
      <c r="D279" t="s">
        <v>224</v>
      </c>
      <c r="E279" t="s">
        <v>85</v>
      </c>
      <c r="F279">
        <v>727</v>
      </c>
      <c r="G279" s="1">
        <f t="shared" si="52"/>
        <v>183931</v>
      </c>
      <c r="H279" s="1">
        <f t="shared" si="51"/>
        <v>668840</v>
      </c>
    </row>
    <row r="280" spans="1:8" x14ac:dyDescent="0.35">
      <c r="A280" s="6">
        <v>45127</v>
      </c>
      <c r="B280" t="s">
        <v>339</v>
      </c>
      <c r="C280">
        <v>4510480423</v>
      </c>
      <c r="D280">
        <v>10</v>
      </c>
      <c r="E280" t="s">
        <v>85</v>
      </c>
      <c r="F280">
        <v>578</v>
      </c>
      <c r="G280" s="1">
        <f t="shared" si="52"/>
        <v>146234</v>
      </c>
      <c r="H280" s="1">
        <f t="shared" si="51"/>
        <v>531760</v>
      </c>
    </row>
    <row r="281" spans="1:8" x14ac:dyDescent="0.35">
      <c r="A281" s="6">
        <v>45127</v>
      </c>
      <c r="B281" t="s">
        <v>340</v>
      </c>
      <c r="C281">
        <v>4510479459</v>
      </c>
      <c r="D281">
        <v>20</v>
      </c>
      <c r="E281" t="s">
        <v>85</v>
      </c>
      <c r="F281">
        <v>2.5</v>
      </c>
      <c r="G281" s="1">
        <f t="shared" ref="G281:G283" si="55">F281*43*11</f>
        <v>1182.5</v>
      </c>
      <c r="H281" s="1">
        <f t="shared" si="51"/>
        <v>2300</v>
      </c>
    </row>
    <row r="282" spans="1:8" x14ac:dyDescent="0.35">
      <c r="A282" s="6">
        <v>45127</v>
      </c>
      <c r="B282" t="s">
        <v>341</v>
      </c>
      <c r="C282">
        <v>4510486009</v>
      </c>
      <c r="D282" t="s">
        <v>342</v>
      </c>
      <c r="E282" t="s">
        <v>85</v>
      </c>
      <c r="F282">
        <v>1.36</v>
      </c>
      <c r="G282" s="1">
        <f t="shared" si="55"/>
        <v>643.28000000000009</v>
      </c>
      <c r="H282" s="1">
        <f t="shared" si="51"/>
        <v>1251.2</v>
      </c>
    </row>
    <row r="283" spans="1:8" x14ac:dyDescent="0.35">
      <c r="A283" s="6">
        <v>45127</v>
      </c>
      <c r="B283" t="s">
        <v>343</v>
      </c>
      <c r="C283">
        <v>4510484617</v>
      </c>
      <c r="D283" t="s">
        <v>111</v>
      </c>
      <c r="E283" t="s">
        <v>85</v>
      </c>
      <c r="F283">
        <v>1.4</v>
      </c>
      <c r="G283" s="1">
        <f t="shared" si="55"/>
        <v>662.19999999999993</v>
      </c>
      <c r="H283" s="1">
        <f t="shared" si="51"/>
        <v>1287.9999999999998</v>
      </c>
    </row>
    <row r="284" spans="1:8" x14ac:dyDescent="0.35">
      <c r="A284" s="6">
        <v>45131</v>
      </c>
      <c r="B284" t="s">
        <v>344</v>
      </c>
      <c r="C284">
        <v>4510483599</v>
      </c>
      <c r="D284" t="s">
        <v>342</v>
      </c>
      <c r="E284" t="s">
        <v>85</v>
      </c>
      <c r="F284">
        <v>200</v>
      </c>
      <c r="G284" s="1">
        <f t="shared" si="52"/>
        <v>50600</v>
      </c>
      <c r="H284" s="1">
        <f t="shared" si="51"/>
        <v>184000</v>
      </c>
    </row>
    <row r="285" spans="1:8" x14ac:dyDescent="0.35">
      <c r="A285" s="6">
        <v>45131</v>
      </c>
      <c r="B285" t="s">
        <v>345</v>
      </c>
      <c r="C285">
        <v>4510465694</v>
      </c>
      <c r="D285">
        <v>30</v>
      </c>
      <c r="E285" t="s">
        <v>85</v>
      </c>
      <c r="F285">
        <v>14</v>
      </c>
      <c r="G285" s="1">
        <f>F285*43*11</f>
        <v>6622</v>
      </c>
      <c r="H285" s="1">
        <f t="shared" si="51"/>
        <v>12880</v>
      </c>
    </row>
    <row r="286" spans="1:8" x14ac:dyDescent="0.35">
      <c r="A286" s="6">
        <v>45131</v>
      </c>
      <c r="B286" t="s">
        <v>346</v>
      </c>
      <c r="C286">
        <v>4510483484</v>
      </c>
      <c r="D286" t="s">
        <v>97</v>
      </c>
      <c r="E286" t="s">
        <v>85</v>
      </c>
      <c r="F286">
        <v>233</v>
      </c>
      <c r="G286" s="1">
        <f t="shared" si="52"/>
        <v>58949</v>
      </c>
      <c r="H286" s="1">
        <f t="shared" si="51"/>
        <v>214360</v>
      </c>
    </row>
    <row r="287" spans="1:8" x14ac:dyDescent="0.35">
      <c r="A287" s="6">
        <v>45131</v>
      </c>
      <c r="B287" t="s">
        <v>347</v>
      </c>
      <c r="C287">
        <v>4510480764</v>
      </c>
      <c r="D287" t="s">
        <v>112</v>
      </c>
      <c r="E287" t="s">
        <v>85</v>
      </c>
      <c r="F287">
        <v>15</v>
      </c>
      <c r="G287" s="1">
        <f t="shared" ref="G287:G288" si="56">F287*43*11</f>
        <v>7095</v>
      </c>
      <c r="H287" s="1">
        <f t="shared" si="51"/>
        <v>13800</v>
      </c>
    </row>
    <row r="288" spans="1:8" x14ac:dyDescent="0.35">
      <c r="A288" s="6">
        <v>45132</v>
      </c>
      <c r="B288" t="s">
        <v>348</v>
      </c>
      <c r="C288">
        <v>4510484811</v>
      </c>
      <c r="D288" t="s">
        <v>349</v>
      </c>
      <c r="E288" t="s">
        <v>85</v>
      </c>
      <c r="F288">
        <v>20</v>
      </c>
      <c r="G288" s="1">
        <f t="shared" si="56"/>
        <v>9460</v>
      </c>
      <c r="H288" s="1">
        <f t="shared" si="51"/>
        <v>18400</v>
      </c>
    </row>
    <row r="289" spans="1:8" x14ac:dyDescent="0.35">
      <c r="A289" s="6">
        <v>45131</v>
      </c>
      <c r="B289" t="s">
        <v>350</v>
      </c>
      <c r="C289">
        <v>4510479235</v>
      </c>
      <c r="D289" t="s">
        <v>351</v>
      </c>
      <c r="E289" t="s">
        <v>85</v>
      </c>
      <c r="F289">
        <v>3558</v>
      </c>
      <c r="G289" s="1">
        <f t="shared" si="52"/>
        <v>900174</v>
      </c>
      <c r="H289" s="1">
        <f t="shared" si="51"/>
        <v>3273360</v>
      </c>
    </row>
    <row r="290" spans="1:8" x14ac:dyDescent="0.35">
      <c r="A290" s="6">
        <v>45133</v>
      </c>
      <c r="B290" t="s">
        <v>352</v>
      </c>
      <c r="C290">
        <v>4510484641</v>
      </c>
      <c r="D290" t="s">
        <v>353</v>
      </c>
      <c r="E290" t="s">
        <v>85</v>
      </c>
      <c r="F290">
        <v>2338</v>
      </c>
      <c r="G290" s="1">
        <f t="shared" si="52"/>
        <v>591514</v>
      </c>
      <c r="H290" s="1">
        <f t="shared" si="51"/>
        <v>2150960</v>
      </c>
    </row>
    <row r="291" spans="1:8" x14ac:dyDescent="0.35">
      <c r="A291" s="6">
        <v>45134</v>
      </c>
      <c r="B291" t="s">
        <v>354</v>
      </c>
      <c r="C291">
        <v>4510472661</v>
      </c>
      <c r="D291" t="s">
        <v>97</v>
      </c>
      <c r="E291" t="s">
        <v>85</v>
      </c>
      <c r="F291">
        <v>2500</v>
      </c>
      <c r="G291" s="1">
        <f t="shared" si="52"/>
        <v>632500</v>
      </c>
      <c r="H291" s="1">
        <f t="shared" si="51"/>
        <v>2300000</v>
      </c>
    </row>
    <row r="292" spans="1:8" x14ac:dyDescent="0.35">
      <c r="A292" s="6">
        <v>45134</v>
      </c>
      <c r="B292" t="s">
        <v>355</v>
      </c>
      <c r="C292">
        <v>4510477097</v>
      </c>
      <c r="D292" t="s">
        <v>351</v>
      </c>
      <c r="E292" t="s">
        <v>85</v>
      </c>
      <c r="F292">
        <v>95</v>
      </c>
      <c r="G292" s="1">
        <f t="shared" si="52"/>
        <v>24035</v>
      </c>
      <c r="H292" s="1">
        <f t="shared" si="51"/>
        <v>87400</v>
      </c>
    </row>
    <row r="293" spans="1:8" x14ac:dyDescent="0.35">
      <c r="A293" s="6">
        <v>45134</v>
      </c>
      <c r="B293" t="s">
        <v>356</v>
      </c>
      <c r="C293">
        <v>4510485575</v>
      </c>
      <c r="D293" t="s">
        <v>357</v>
      </c>
      <c r="E293" t="s">
        <v>85</v>
      </c>
      <c r="F293">
        <v>32</v>
      </c>
      <c r="G293" s="1">
        <f t="shared" ref="G293:G294" si="57">F293*43*11</f>
        <v>15136</v>
      </c>
      <c r="H293" s="1">
        <f t="shared" si="51"/>
        <v>29440</v>
      </c>
    </row>
    <row r="294" spans="1:8" x14ac:dyDescent="0.35">
      <c r="A294" s="6">
        <v>45134</v>
      </c>
      <c r="B294" t="s">
        <v>358</v>
      </c>
      <c r="C294">
        <v>4510482171</v>
      </c>
      <c r="D294" t="s">
        <v>359</v>
      </c>
      <c r="E294" t="s">
        <v>85</v>
      </c>
      <c r="F294">
        <v>21.8</v>
      </c>
      <c r="G294" s="1">
        <f t="shared" si="57"/>
        <v>10311.4</v>
      </c>
      <c r="H294" s="1">
        <f t="shared" si="51"/>
        <v>20056</v>
      </c>
    </row>
    <row r="295" spans="1:8" x14ac:dyDescent="0.35">
      <c r="A295" s="6">
        <v>45135</v>
      </c>
      <c r="B295" t="s">
        <v>360</v>
      </c>
      <c r="C295">
        <v>4510484252</v>
      </c>
      <c r="D295" t="s">
        <v>361</v>
      </c>
      <c r="E295" t="s">
        <v>85</v>
      </c>
      <c r="F295">
        <v>2225</v>
      </c>
      <c r="G295" s="1">
        <f t="shared" si="52"/>
        <v>562925</v>
      </c>
      <c r="H295" s="1">
        <f t="shared" si="51"/>
        <v>2047000</v>
      </c>
    </row>
    <row r="296" spans="1:8" x14ac:dyDescent="0.35">
      <c r="A296" s="6">
        <v>45139</v>
      </c>
      <c r="B296" t="s">
        <v>362</v>
      </c>
      <c r="C296">
        <v>4510486189</v>
      </c>
      <c r="D296">
        <v>10</v>
      </c>
      <c r="E296" t="s">
        <v>85</v>
      </c>
      <c r="F296">
        <v>506</v>
      </c>
      <c r="G296" s="1">
        <f t="shared" si="52"/>
        <v>128018</v>
      </c>
      <c r="H296" s="1">
        <f t="shared" si="51"/>
        <v>465520</v>
      </c>
    </row>
    <row r="297" spans="1:8" x14ac:dyDescent="0.35">
      <c r="A297" s="6">
        <v>45139</v>
      </c>
      <c r="B297" t="s">
        <v>363</v>
      </c>
      <c r="C297">
        <v>4510486595</v>
      </c>
      <c r="D297" t="s">
        <v>364</v>
      </c>
      <c r="E297" t="s">
        <v>85</v>
      </c>
      <c r="F297">
        <v>33.119999999999997</v>
      </c>
      <c r="G297" s="1">
        <f>F297*43*11</f>
        <v>15665.759999999998</v>
      </c>
      <c r="H297" s="1">
        <f t="shared" si="51"/>
        <v>30470.400000000001</v>
      </c>
    </row>
    <row r="298" spans="1:8" x14ac:dyDescent="0.35">
      <c r="A298" s="6">
        <v>45140</v>
      </c>
      <c r="B298" t="s">
        <v>365</v>
      </c>
      <c r="C298">
        <v>4510477387</v>
      </c>
      <c r="D298" t="s">
        <v>349</v>
      </c>
      <c r="E298" t="s">
        <v>85</v>
      </c>
      <c r="F298">
        <v>193</v>
      </c>
      <c r="G298" s="1">
        <f t="shared" si="52"/>
        <v>48829</v>
      </c>
      <c r="H298" s="1">
        <f t="shared" si="51"/>
        <v>177560</v>
      </c>
    </row>
    <row r="299" spans="1:8" x14ac:dyDescent="0.35">
      <c r="A299" s="6">
        <v>45145</v>
      </c>
      <c r="B299" t="s">
        <v>366</v>
      </c>
      <c r="C299">
        <v>4510479594</v>
      </c>
      <c r="D299" t="s">
        <v>273</v>
      </c>
      <c r="E299" t="s">
        <v>85</v>
      </c>
      <c r="F299">
        <v>220</v>
      </c>
      <c r="G299" s="1">
        <f t="shared" si="52"/>
        <v>55660</v>
      </c>
      <c r="H299" s="1">
        <f t="shared" si="51"/>
        <v>202400</v>
      </c>
    </row>
    <row r="300" spans="1:8" x14ac:dyDescent="0.35">
      <c r="A300" s="6">
        <v>45146</v>
      </c>
      <c r="B300" t="s">
        <v>367</v>
      </c>
      <c r="C300">
        <v>4510480019</v>
      </c>
      <c r="D300">
        <v>10</v>
      </c>
      <c r="E300" t="s">
        <v>85</v>
      </c>
      <c r="F300">
        <v>159</v>
      </c>
      <c r="G300" s="1">
        <f t="shared" si="52"/>
        <v>40227</v>
      </c>
      <c r="H300" s="1">
        <f t="shared" si="51"/>
        <v>146280</v>
      </c>
    </row>
    <row r="301" spans="1:8" x14ac:dyDescent="0.35">
      <c r="A301" s="6">
        <v>45146</v>
      </c>
      <c r="B301" t="s">
        <v>368</v>
      </c>
      <c r="C301">
        <v>4510479194</v>
      </c>
      <c r="D301">
        <v>10</v>
      </c>
      <c r="E301" t="s">
        <v>85</v>
      </c>
      <c r="F301">
        <v>6</v>
      </c>
      <c r="G301" s="1">
        <f>F301*43*11</f>
        <v>2838</v>
      </c>
      <c r="H301" s="1">
        <f t="shared" si="51"/>
        <v>5520</v>
      </c>
    </row>
    <row r="302" spans="1:8" x14ac:dyDescent="0.35">
      <c r="A302" s="6">
        <v>45146</v>
      </c>
      <c r="B302" t="s">
        <v>369</v>
      </c>
      <c r="C302">
        <v>4510484724</v>
      </c>
      <c r="D302" t="s">
        <v>97</v>
      </c>
      <c r="E302" t="s">
        <v>85</v>
      </c>
      <c r="F302">
        <v>1100</v>
      </c>
      <c r="G302" s="1">
        <f t="shared" si="52"/>
        <v>278300</v>
      </c>
      <c r="H302" s="1">
        <f t="shared" si="51"/>
        <v>1012000</v>
      </c>
    </row>
    <row r="303" spans="1:8" x14ac:dyDescent="0.35">
      <c r="A303" s="6">
        <v>45149</v>
      </c>
      <c r="B303" t="s">
        <v>370</v>
      </c>
      <c r="C303">
        <v>4510474862</v>
      </c>
      <c r="D303">
        <v>40</v>
      </c>
      <c r="E303" t="s">
        <v>85</v>
      </c>
      <c r="F303">
        <v>399</v>
      </c>
      <c r="G303" s="1">
        <f t="shared" si="52"/>
        <v>100947</v>
      </c>
      <c r="H303" s="1">
        <f t="shared" si="51"/>
        <v>367080</v>
      </c>
    </row>
    <row r="304" spans="1:8" x14ac:dyDescent="0.35">
      <c r="A304" s="6">
        <v>45149</v>
      </c>
      <c r="B304" t="s">
        <v>371</v>
      </c>
      <c r="C304">
        <v>4510477165</v>
      </c>
      <c r="D304">
        <v>50</v>
      </c>
      <c r="E304" t="s">
        <v>85</v>
      </c>
      <c r="F304">
        <v>3.2</v>
      </c>
      <c r="G304" s="1">
        <f t="shared" ref="G304:G305" si="58">F304*43*11</f>
        <v>1513.6</v>
      </c>
      <c r="H304" s="1">
        <f t="shared" si="51"/>
        <v>2944.0000000000005</v>
      </c>
    </row>
    <row r="305" spans="1:8" x14ac:dyDescent="0.35">
      <c r="A305" s="6">
        <v>45149</v>
      </c>
      <c r="B305" t="s">
        <v>372</v>
      </c>
      <c r="C305">
        <v>4510482617</v>
      </c>
      <c r="D305">
        <v>10</v>
      </c>
      <c r="E305" t="s">
        <v>85</v>
      </c>
      <c r="F305">
        <v>7.3</v>
      </c>
      <c r="G305" s="1">
        <f t="shared" si="58"/>
        <v>3452.8999999999996</v>
      </c>
      <c r="H305" s="1">
        <f t="shared" si="51"/>
        <v>6716</v>
      </c>
    </row>
    <row r="306" spans="1:8" x14ac:dyDescent="0.35">
      <c r="A306" s="6">
        <v>45153</v>
      </c>
      <c r="B306" t="s">
        <v>373</v>
      </c>
      <c r="C306">
        <v>4510481743</v>
      </c>
      <c r="D306" t="s">
        <v>374</v>
      </c>
      <c r="E306" t="s">
        <v>85</v>
      </c>
      <c r="F306">
        <v>1042</v>
      </c>
      <c r="G306" s="1">
        <f t="shared" si="52"/>
        <v>263626</v>
      </c>
      <c r="H306" s="1">
        <f t="shared" si="51"/>
        <v>958640</v>
      </c>
    </row>
    <row r="307" spans="1:8" x14ac:dyDescent="0.35">
      <c r="A307" s="6">
        <v>45153</v>
      </c>
      <c r="B307" t="s">
        <v>375</v>
      </c>
      <c r="C307">
        <v>4510476353</v>
      </c>
      <c r="D307" t="s">
        <v>351</v>
      </c>
      <c r="E307" t="s">
        <v>85</v>
      </c>
      <c r="F307">
        <v>109</v>
      </c>
      <c r="G307" s="1">
        <f t="shared" si="52"/>
        <v>27577</v>
      </c>
      <c r="H307" s="1">
        <f t="shared" si="51"/>
        <v>100280</v>
      </c>
    </row>
    <row r="308" spans="1:8" x14ac:dyDescent="0.35">
      <c r="A308" s="6">
        <v>45153</v>
      </c>
      <c r="B308" t="s">
        <v>376</v>
      </c>
      <c r="C308">
        <v>4510471528</v>
      </c>
      <c r="D308">
        <v>20</v>
      </c>
      <c r="E308" t="s">
        <v>85</v>
      </c>
      <c r="F308">
        <v>500</v>
      </c>
      <c r="G308" s="1">
        <f t="shared" si="52"/>
        <v>126500</v>
      </c>
      <c r="H308" s="1">
        <f t="shared" si="51"/>
        <v>460000</v>
      </c>
    </row>
    <row r="309" spans="1:8" x14ac:dyDescent="0.35">
      <c r="A309" s="6">
        <v>45159</v>
      </c>
      <c r="B309" t="s">
        <v>377</v>
      </c>
      <c r="C309">
        <v>4510478292</v>
      </c>
      <c r="D309" t="s">
        <v>97</v>
      </c>
      <c r="E309" t="s">
        <v>85</v>
      </c>
      <c r="F309">
        <v>522</v>
      </c>
      <c r="G309" s="1">
        <f t="shared" si="52"/>
        <v>132066</v>
      </c>
      <c r="H309" s="1">
        <f t="shared" si="51"/>
        <v>480240</v>
      </c>
    </row>
    <row r="310" spans="1:8" x14ac:dyDescent="0.35">
      <c r="A310" s="6">
        <v>45160</v>
      </c>
      <c r="B310" t="s">
        <v>378</v>
      </c>
      <c r="C310">
        <v>4510482192</v>
      </c>
      <c r="D310" t="s">
        <v>112</v>
      </c>
      <c r="E310" t="s">
        <v>85</v>
      </c>
      <c r="F310">
        <v>940</v>
      </c>
      <c r="G310" s="1">
        <f t="shared" si="52"/>
        <v>237820</v>
      </c>
      <c r="H310" s="1">
        <f t="shared" si="51"/>
        <v>864800</v>
      </c>
    </row>
    <row r="311" spans="1:8" x14ac:dyDescent="0.35">
      <c r="A311" s="6">
        <v>45160</v>
      </c>
      <c r="B311" t="s">
        <v>379</v>
      </c>
      <c r="C311">
        <v>4510473518</v>
      </c>
      <c r="D311" t="s">
        <v>259</v>
      </c>
      <c r="E311" t="s">
        <v>85</v>
      </c>
      <c r="F311">
        <v>40</v>
      </c>
      <c r="G311" s="1">
        <f>F311*43*11</f>
        <v>18920</v>
      </c>
      <c r="H311" s="1">
        <f t="shared" si="51"/>
        <v>36800</v>
      </c>
    </row>
    <row r="312" spans="1:8" x14ac:dyDescent="0.35">
      <c r="A312" s="6">
        <v>45161</v>
      </c>
      <c r="B312" t="s">
        <v>380</v>
      </c>
      <c r="C312">
        <v>4510478258</v>
      </c>
      <c r="D312" t="s">
        <v>381</v>
      </c>
      <c r="E312" t="s">
        <v>85</v>
      </c>
      <c r="F312">
        <v>4380</v>
      </c>
      <c r="G312" s="1">
        <f t="shared" si="52"/>
        <v>1108140</v>
      </c>
      <c r="H312" s="1">
        <f t="shared" si="51"/>
        <v>4029600</v>
      </c>
    </row>
    <row r="313" spans="1:8" x14ac:dyDescent="0.35">
      <c r="A313" s="6">
        <v>45161</v>
      </c>
      <c r="B313" t="s">
        <v>382</v>
      </c>
      <c r="C313">
        <v>4510481687</v>
      </c>
      <c r="D313">
        <v>10</v>
      </c>
      <c r="E313" t="s">
        <v>85</v>
      </c>
      <c r="F313">
        <v>238</v>
      </c>
      <c r="G313" s="1">
        <f t="shared" si="52"/>
        <v>60214</v>
      </c>
      <c r="H313" s="1">
        <f t="shared" si="51"/>
        <v>218960</v>
      </c>
    </row>
    <row r="314" spans="1:8" x14ac:dyDescent="0.35">
      <c r="A314" s="6">
        <v>45162</v>
      </c>
      <c r="B314" t="s">
        <v>383</v>
      </c>
      <c r="C314">
        <v>4510483471</v>
      </c>
      <c r="D314" t="s">
        <v>349</v>
      </c>
      <c r="E314" t="s">
        <v>85</v>
      </c>
      <c r="F314">
        <v>13.16</v>
      </c>
      <c r="G314" s="1">
        <f t="shared" ref="G314:G316" si="59">F314*43*11</f>
        <v>6224.68</v>
      </c>
      <c r="H314" s="1">
        <f t="shared" si="51"/>
        <v>12107.2</v>
      </c>
    </row>
    <row r="315" spans="1:8" x14ac:dyDescent="0.35">
      <c r="A315" s="6">
        <v>45162</v>
      </c>
      <c r="B315" t="s">
        <v>384</v>
      </c>
      <c r="C315">
        <v>4510488100</v>
      </c>
      <c r="D315" t="s">
        <v>351</v>
      </c>
      <c r="E315" t="s">
        <v>85</v>
      </c>
      <c r="F315">
        <v>9.1</v>
      </c>
      <c r="G315" s="1">
        <f t="shared" si="59"/>
        <v>4304.3</v>
      </c>
      <c r="H315" s="1">
        <f t="shared" si="51"/>
        <v>8372</v>
      </c>
    </row>
    <row r="316" spans="1:8" x14ac:dyDescent="0.35">
      <c r="A316" s="6">
        <v>45166</v>
      </c>
      <c r="B316" t="s">
        <v>385</v>
      </c>
      <c r="C316">
        <v>4510488217</v>
      </c>
      <c r="D316" t="s">
        <v>98</v>
      </c>
      <c r="E316" t="s">
        <v>85</v>
      </c>
      <c r="F316">
        <v>5</v>
      </c>
      <c r="G316" s="1">
        <f t="shared" si="59"/>
        <v>2365</v>
      </c>
      <c r="H316" s="1">
        <f t="shared" si="51"/>
        <v>4600</v>
      </c>
    </row>
    <row r="317" spans="1:8" x14ac:dyDescent="0.35">
      <c r="A317" s="6">
        <v>45167</v>
      </c>
      <c r="B317" t="s">
        <v>386</v>
      </c>
      <c r="C317">
        <v>4510486377</v>
      </c>
      <c r="D317">
        <v>10</v>
      </c>
      <c r="E317" t="s">
        <v>85</v>
      </c>
      <c r="F317">
        <v>3250</v>
      </c>
      <c r="G317" s="1">
        <f t="shared" si="52"/>
        <v>822250</v>
      </c>
      <c r="H317" s="1">
        <f t="shared" si="51"/>
        <v>2990000</v>
      </c>
    </row>
    <row r="318" spans="1:8" x14ac:dyDescent="0.35">
      <c r="A318" s="6">
        <v>45167</v>
      </c>
      <c r="B318" t="s">
        <v>387</v>
      </c>
      <c r="C318">
        <v>4510479993</v>
      </c>
      <c r="D318" t="s">
        <v>349</v>
      </c>
      <c r="E318" t="s">
        <v>85</v>
      </c>
      <c r="F318">
        <v>3</v>
      </c>
      <c r="G318" s="1">
        <f t="shared" ref="G318:G320" si="60">F318*43*11</f>
        <v>1419</v>
      </c>
      <c r="H318" s="1">
        <f t="shared" si="51"/>
        <v>2760</v>
      </c>
    </row>
    <row r="319" spans="1:8" x14ac:dyDescent="0.35">
      <c r="A319" s="6">
        <v>45167</v>
      </c>
      <c r="B319" t="s">
        <v>388</v>
      </c>
      <c r="C319">
        <v>4510486318</v>
      </c>
      <c r="D319" t="s">
        <v>112</v>
      </c>
      <c r="E319" t="s">
        <v>85</v>
      </c>
      <c r="F319">
        <v>29</v>
      </c>
      <c r="G319" s="1">
        <f t="shared" si="60"/>
        <v>13717</v>
      </c>
      <c r="H319" s="1">
        <f t="shared" si="51"/>
        <v>26680</v>
      </c>
    </row>
    <row r="320" spans="1:8" x14ac:dyDescent="0.35">
      <c r="A320" s="6">
        <v>45167</v>
      </c>
      <c r="B320" t="s">
        <v>389</v>
      </c>
      <c r="C320">
        <v>4510487809</v>
      </c>
      <c r="D320">
        <v>30</v>
      </c>
      <c r="E320" t="s">
        <v>85</v>
      </c>
      <c r="F320">
        <v>1.9</v>
      </c>
      <c r="G320" s="1">
        <f t="shared" si="60"/>
        <v>898.7</v>
      </c>
      <c r="H320" s="1">
        <f t="shared" si="51"/>
        <v>1747.9999999999998</v>
      </c>
    </row>
    <row r="321" spans="1:8" x14ac:dyDescent="0.35">
      <c r="A321" s="6">
        <v>45167</v>
      </c>
      <c r="B321" t="s">
        <v>390</v>
      </c>
      <c r="C321">
        <v>4510482549</v>
      </c>
      <c r="D321">
        <v>60100</v>
      </c>
      <c r="E321" t="s">
        <v>85</v>
      </c>
      <c r="F321">
        <v>95</v>
      </c>
      <c r="G321" s="1">
        <f t="shared" si="52"/>
        <v>24035</v>
      </c>
      <c r="H321" s="1">
        <f t="shared" si="51"/>
        <v>87400</v>
      </c>
    </row>
    <row r="322" spans="1:8" x14ac:dyDescent="0.35">
      <c r="A322" s="6">
        <v>45169</v>
      </c>
      <c r="B322" t="s">
        <v>391</v>
      </c>
      <c r="C322">
        <v>4510480893</v>
      </c>
      <c r="D322">
        <v>10</v>
      </c>
      <c r="E322" t="s">
        <v>85</v>
      </c>
      <c r="F322">
        <v>256</v>
      </c>
      <c r="G322" s="1">
        <f t="shared" si="52"/>
        <v>64768</v>
      </c>
      <c r="H322" s="1">
        <f t="shared" si="51"/>
        <v>235520</v>
      </c>
    </row>
    <row r="323" spans="1:8" x14ac:dyDescent="0.35">
      <c r="A323" s="6">
        <v>45169</v>
      </c>
      <c r="B323" t="s">
        <v>392</v>
      </c>
      <c r="C323">
        <v>4510484964</v>
      </c>
      <c r="D323" t="s">
        <v>393</v>
      </c>
      <c r="E323" t="s">
        <v>85</v>
      </c>
      <c r="F323">
        <v>1.84</v>
      </c>
      <c r="G323" s="1">
        <f t="shared" ref="G323:G324" si="61">F323*43*11</f>
        <v>870.32</v>
      </c>
      <c r="H323" s="1">
        <f t="shared" ref="H323:H327" si="62">F323*23*40</f>
        <v>1692.8</v>
      </c>
    </row>
    <row r="324" spans="1:8" x14ac:dyDescent="0.35">
      <c r="A324" s="6">
        <v>45169</v>
      </c>
      <c r="B324" t="s">
        <v>394</v>
      </c>
      <c r="C324">
        <v>4510484894</v>
      </c>
      <c r="D324">
        <v>10</v>
      </c>
      <c r="E324" t="s">
        <v>85</v>
      </c>
      <c r="F324">
        <v>24.1</v>
      </c>
      <c r="G324" s="1">
        <f t="shared" si="61"/>
        <v>11399.3</v>
      </c>
      <c r="H324" s="1">
        <f t="shared" si="62"/>
        <v>22172.000000000004</v>
      </c>
    </row>
    <row r="325" spans="1:8" x14ac:dyDescent="0.35">
      <c r="A325" s="6">
        <v>45175</v>
      </c>
      <c r="B325" t="s">
        <v>395</v>
      </c>
      <c r="C325">
        <v>4510481103</v>
      </c>
      <c r="D325" t="s">
        <v>393</v>
      </c>
      <c r="E325" t="s">
        <v>85</v>
      </c>
      <c r="F325">
        <v>2313</v>
      </c>
      <c r="G325" s="1">
        <f t="shared" ref="G323:G327" si="63">F325*23*11</f>
        <v>585189</v>
      </c>
      <c r="H325" s="1">
        <f t="shared" si="62"/>
        <v>2127960</v>
      </c>
    </row>
    <row r="326" spans="1:8" x14ac:dyDescent="0.35">
      <c r="A326" s="6">
        <v>45175</v>
      </c>
      <c r="B326" t="s">
        <v>396</v>
      </c>
      <c r="C326">
        <v>4510485509</v>
      </c>
      <c r="D326">
        <v>80</v>
      </c>
      <c r="E326" t="s">
        <v>85</v>
      </c>
      <c r="F326">
        <v>7</v>
      </c>
      <c r="G326" s="1">
        <f t="shared" ref="G326:G327" si="64">F326*43*11</f>
        <v>3311</v>
      </c>
      <c r="H326" s="1">
        <f t="shared" si="62"/>
        <v>6440</v>
      </c>
    </row>
    <row r="327" spans="1:8" x14ac:dyDescent="0.35">
      <c r="A327" s="6">
        <v>45180</v>
      </c>
      <c r="B327" t="s">
        <v>397</v>
      </c>
      <c r="C327">
        <v>4510487814</v>
      </c>
      <c r="D327">
        <v>30</v>
      </c>
      <c r="E327" t="s">
        <v>85</v>
      </c>
      <c r="F327">
        <v>2.6</v>
      </c>
      <c r="G327" s="1">
        <f t="shared" si="64"/>
        <v>1229.8</v>
      </c>
      <c r="H327" s="1">
        <f t="shared" si="62"/>
        <v>2392</v>
      </c>
    </row>
    <row r="328" spans="1:8" x14ac:dyDescent="0.35">
      <c r="G328" s="2">
        <f>SUBTOTAL(9,G2:G327)</f>
        <v>58701503.613232315</v>
      </c>
      <c r="H328" s="2">
        <f>SUBTOTAL(9,H2:H327)</f>
        <v>148645116.02020201</v>
      </c>
    </row>
    <row r="329" spans="1:8" x14ac:dyDescent="0.35">
      <c r="F329" t="s">
        <v>399</v>
      </c>
      <c r="G329" s="2">
        <f>H328-G328</f>
        <v>89943612.406969696</v>
      </c>
    </row>
  </sheetData>
  <autoFilter ref="A1:H329" xr:uid="{BE626B68-995D-497C-BF9B-30804C2173F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Ajilima-Iloma, Hawa A SNEPCO-PTC/O/UG</dc:creator>
  <cp:lastModifiedBy>Ajilima-Iloma, Hawa A SNEPCO-PTC/O/UG</cp:lastModifiedBy>
  <dcterms:created xsi:type="dcterms:W3CDTF">2023-10-07T16:11:38Z</dcterms:created>
  <dcterms:modified xsi:type="dcterms:W3CDTF">2023-10-07T16:57:43Z</dcterms:modified>
</cp:coreProperties>
</file>