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.Patrick-Oko\Desktop\FIT 4 Reporting\2025\"/>
    </mc:Choice>
  </mc:AlternateContent>
  <xr:revisionPtr revIDLastSave="0" documentId="8_{AF78CC36-3454-4912-96CA-BA78DAB58699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28680" yWindow="-120" windowWidth="29040" windowHeight="157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H39" i="5"/>
  <c r="F39" i="5"/>
  <c r="E24" i="5"/>
  <c r="K30" i="5" s="1"/>
  <c r="K28" i="5" s="1"/>
  <c r="F24" i="5" l="1"/>
  <c r="E31" i="5"/>
  <c r="E30" i="5"/>
  <c r="E29" i="5"/>
  <c r="E28" i="5"/>
  <c r="F31" i="5" l="1"/>
  <c r="J31" i="5" s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<sst xmlns="http://schemas.openxmlformats.org/spreadsheetml/2006/main" count="305" uniqueCount="136">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</sst>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18" zoomScale="85" zoomScaleNormal="85" workbookViewId="0">
      <selection activeCell="C41" sqref="C41"/>
    </sheetView>
  </sheetViews>
  <sheetFormatPr defaultColWidth="9.08984375" defaultRowHeight="14.5"/>
  <cols>
    <col min="1" max="1" width="8.6328125" style="72"/>
    <col min="2" max="2" width="14.36328125" style="72" customWidth="1"/>
    <col min="3" max="3" width="68.6328125" style="72" customWidth="1"/>
    <col min="4" max="4" width="28.36328125" style="72" customWidth="1"/>
    <col min="5" max="5" width="1.453125" style="72" hidden="1" customWidth="1"/>
    <col min="6" max="6" width="28.54296875" style="107" customWidth="1"/>
    <col min="7" max="7" width="4.36328125" style="72" customWidth="1"/>
    <col min="8" max="9" width="4.6328125" style="72" customWidth="1"/>
    <col min="10" max="10" width="18.54296875" style="72" customWidth="1"/>
    <col min="11" max="11" width="15.453125" style="72" customWidth="1"/>
    <col min="12" max="12" width="8.6328125" style="72"/>
    <col min="13" max="14" width="13.36328125" style="72" bestFit="1" customWidth="1"/>
    <col min="15" max="15" width="31.54296875" style="72" customWidth="1"/>
    <col min="16" max="16" width="8.6328125" customWidth="1"/>
    <col min="18" max="18" width="13.36328125" bestFit="1" customWidth="1"/>
    <col min="19" max="20" width="14.36328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5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25000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1500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23</v>
      </c>
      <c r="E28" s="82">
        <f>IF(D28=$K$7,(VLOOKUP(D31,$O$4:$S$16,3,FALSE)),IF(D28=$K$8,(VLOOKUP(D31,$O$4:S$16,4,FALSE)),(VLOOKUP(D31,$O$4:S$16,5,FALSE))))</f>
        <v>0.41</v>
      </c>
      <c r="F28" s="113"/>
      <c r="K28" s="141">
        <f>F22*K30</f>
        <v>1500</v>
      </c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/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>
        <f>E24*E22</f>
        <v>0.06</v>
      </c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0</v>
      </c>
      <c r="G31" s="115"/>
      <c r="J31" s="115">
        <f>F31*1000</f>
        <v>0</v>
      </c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8" ht="8.75" customHeight="1" thickBot="1">
      <c r="C33" s="71"/>
      <c r="D33" s="78"/>
      <c r="E33" s="73"/>
      <c r="F33" s="110"/>
      <c r="G33" s="87"/>
    </row>
    <row r="34" spans="3:8" ht="7.5" customHeight="1">
      <c r="D34" s="73"/>
      <c r="E34" s="73"/>
      <c r="F34" s="110"/>
      <c r="G34" s="85"/>
    </row>
    <row r="35" spans="3:8" ht="11" customHeight="1">
      <c r="D35" s="93"/>
      <c r="E35" s="73"/>
      <c r="F35" s="110"/>
      <c r="G35" s="85"/>
    </row>
    <row r="36" spans="3:8" ht="8.75" customHeight="1" thickBot="1">
      <c r="D36" s="78"/>
      <c r="E36" s="73"/>
      <c r="F36" s="110"/>
      <c r="G36" s="88"/>
    </row>
    <row r="37" spans="3:8" ht="12.65" customHeight="1">
      <c r="C37" s="161" t="s">
        <v>59</v>
      </c>
      <c r="F37" s="114"/>
    </row>
    <row r="38" spans="3:8" ht="15" thickBot="1">
      <c r="C38" s="162"/>
      <c r="D38" s="78"/>
      <c r="E38" s="73"/>
      <c r="F38" s="110"/>
      <c r="G38" s="87"/>
    </row>
    <row r="39" spans="3:8">
      <c r="D39" s="73"/>
      <c r="E39" s="73"/>
      <c r="F39" s="110">
        <f>317+334+231</f>
        <v>882</v>
      </c>
      <c r="G39" s="85"/>
      <c r="H39" s="72" t="e">
        <f>F39/F29</f>
        <v>#DIV/0!</v>
      </c>
    </row>
    <row r="40" spans="3:8">
      <c r="D40" s="93"/>
      <c r="E40" s="73"/>
      <c r="F40" s="110"/>
      <c r="G40" s="85"/>
    </row>
    <row r="41" spans="3:8">
      <c r="D41" s="78"/>
      <c r="E41" s="73"/>
      <c r="F41" s="110"/>
      <c r="G41" s="88"/>
    </row>
    <row r="42" spans="3:8">
      <c r="F42" s="114"/>
    </row>
    <row r="43" spans="3:8">
      <c r="F43" s="114"/>
    </row>
    <row r="44" spans="3:8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2.5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2.5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7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6328125" customWidth="1"/>
    <col min="3" max="3" width="14.9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7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7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Props1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Patrick-Oko, Oluwakemi A SNSS-PTC/O/UG</cp:lastModifiedBy>
  <cp:revision/>
  <dcterms:created xsi:type="dcterms:W3CDTF">2019-03-08T09:08:42Z</dcterms:created>
  <dcterms:modified xsi:type="dcterms:W3CDTF">2025-03-11T00:38:29Z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