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binna.Ozurigbo\Desktop\LAND\FCF\"/>
    </mc:Choice>
  </mc:AlternateContent>
  <xr:revisionPtr revIDLastSave="0" documentId="8_{EEDD41FF-DC7F-496B-B477-1E25A35B3220}" xr6:coauthVersionLast="31" xr6:coauthVersionMax="31" xr10:uidLastSave="{00000000-0000-0000-0000-000000000000}"/>
  <bookViews>
    <workbookView xWindow="0" yWindow="0" windowWidth="19200" windowHeight="696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L2" i="1"/>
  <c r="K26" i="1" l="1"/>
  <c r="K27" i="1"/>
  <c r="K25" i="1"/>
  <c r="J27" i="1"/>
  <c r="J26" i="1"/>
  <c r="J25" i="1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B9" i="2" l="1"/>
  <c r="B13" i="2" s="1"/>
  <c r="F9" i="2"/>
  <c r="F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I9" i="2"/>
  <c r="I13" i="2" s="1"/>
  <c r="I14" i="2" s="1"/>
  <c r="C14" i="2" l="1"/>
  <c r="C16" i="2" s="1"/>
  <c r="B14" i="2"/>
  <c r="B16" i="2" s="1"/>
  <c r="H14" i="2"/>
  <c r="H16" i="2" s="1"/>
  <c r="E14" i="2"/>
  <c r="E16" i="2" s="1"/>
  <c r="F14" i="2"/>
  <c r="F16" i="2" s="1"/>
  <c r="D14" i="2"/>
  <c r="D16" i="2" s="1"/>
  <c r="G14" i="2"/>
  <c r="G16" i="2" s="1"/>
  <c r="T21" i="3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I19" i="2" l="1"/>
  <c r="I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H14" i="1"/>
  <c r="H16" i="1" s="1"/>
  <c r="T14" i="1"/>
  <c r="T16" i="1" s="1"/>
  <c r="T18" i="1" s="1"/>
  <c r="E14" i="1"/>
  <c r="E16" i="1" s="1"/>
  <c r="T19" i="1" l="1"/>
  <c r="I27" i="1" s="1"/>
  <c r="I19" i="1"/>
  <c r="I25" i="1" l="1"/>
</calcChain>
</file>

<file path=xl/sharedStrings.xml><?xml version="1.0" encoding="utf-8"?>
<sst xmlns="http://schemas.openxmlformats.org/spreadsheetml/2006/main" count="189" uniqueCount="47">
  <si>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</si>
  <si>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</si>
  <si>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</si>
  <si>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</si>
  <si>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</si>
  <si>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</si>
  <si>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</si>
  <si>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</si>
  <si>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</si>
  <si>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</si>
  <si>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</si>
  <si>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</si>
  <si>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</si>
  <si>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</si>
  <si>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</si>
  <si>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</si>
  <si>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</si>
  <si>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</si>
  <si>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</si>
  <si>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</si>
  <si>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</si>
  <si>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</si>
  <si>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</si>
  <si>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</si>
  <si>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</si>
  <si>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</si>
  <si>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</si>
  <si>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</si>
  <si>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</si>
  <si>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</si>
  <si>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</si>
  <si>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</si>
  <si>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</si>
  <si>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</si>
  <si>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</si>
  <si>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</si>
  <si>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</si>
  <si>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</si>
  <si>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</si>
  <si>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</si>
  <si>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</si>
  <si>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</si>
  <si>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</si>
  <si>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</si>
  <si>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</si>
  <si>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</si>
  <si>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Production in Kbbl/d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</si>
</sst>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  <sheetName val="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1">+B7*B4</f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5">
        <f t="shared" si="1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2">-B8*0.2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7">
        <f t="shared" si="2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3">+B8+B9</f>
        <v>0</v>
      </c>
      <c r="C13" s="19">
        <f t="shared" si="3"/>
        <v>0</v>
      </c>
      <c r="D13" s="19">
        <f t="shared" si="3"/>
        <v>0</v>
      </c>
      <c r="E13" s="19">
        <f t="shared" si="3"/>
        <v>0</v>
      </c>
      <c r="F13" s="19">
        <f t="shared" si="3"/>
        <v>0</v>
      </c>
      <c r="G13" s="19">
        <f t="shared" si="3"/>
        <v>0</v>
      </c>
      <c r="H13" s="20">
        <f t="shared" si="3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4">-B13*0.85</f>
        <v>0</v>
      </c>
      <c r="C14" s="16">
        <f t="shared" si="4"/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7">
        <f t="shared" si="4"/>
        <v>0</v>
      </c>
      <c r="I14" s="16">
        <f t="shared" si="4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5">+B13+B14</f>
        <v>0</v>
      </c>
      <c r="C16" s="25">
        <f t="shared" si="5"/>
        <v>0</v>
      </c>
      <c r="D16" s="25">
        <f t="shared" si="5"/>
        <v>0</v>
      </c>
      <c r="E16" s="25">
        <f t="shared" si="5"/>
        <v>0</v>
      </c>
      <c r="F16" s="25">
        <f t="shared" si="5"/>
        <v>0</v>
      </c>
      <c r="G16" s="25">
        <f t="shared" si="5"/>
        <v>0</v>
      </c>
      <c r="H16" s="25">
        <f t="shared" si="5"/>
        <v>0</v>
      </c>
      <c r="I16" s="14">
        <f t="shared" si="5"/>
        <v>2901618.5999999996</v>
      </c>
      <c r="K16" s="24" t="s">
        <v>34</v>
      </c>
      <c r="L16" s="14">
        <f>+L13+L14</f>
        <v>388975.755</v>
      </c>
      <c r="O16" s="24" t="s">
        <v>34</v>
      </c>
      <c r="P16" s="14">
        <f>+P13+P14</f>
        <v>0</v>
      </c>
      <c r="S16" s="24" t="s">
        <v>34</v>
      </c>
      <c r="T16" s="14">
        <f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>J27*0.3-I27</f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tabSelected="1" zoomScale="85" zoomScaleNormal="85" workbookViewId="0">
      <selection activeCell="J21" sqref="J21"/>
    </sheetView>
  </sheetViews>
  <sheetFormatPr defaultRowHeight="14.5" x14ac:dyDescent="0.35"/>
  <cols>
    <col min="1" max="1" width="39.1796875" customWidth="1"/>
    <col min="2" max="8" width="15" hidden="1" customWidth="1"/>
    <col min="9" max="9" width="21.81640625" customWidth="1"/>
    <col min="10" max="10" width="43.453125" customWidth="1"/>
  </cols>
  <sheetData>
    <row r="1" spans="1:10" ht="22.5" customHeight="1" x14ac:dyDescent="0.35">
      <c r="B1" s="1"/>
      <c r="C1" s="1"/>
      <c r="D1" s="1"/>
      <c r="E1" s="1"/>
      <c r="F1" s="1"/>
      <c r="G1" s="1"/>
      <c r="H1" s="1"/>
      <c r="I1" s="1"/>
    </row>
    <row r="2" spans="1:10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</row>
    <row r="3" spans="1:10" x14ac:dyDescent="0.35">
      <c r="A3" s="5" t="s">
        <v>4</v>
      </c>
    </row>
    <row r="4" spans="1:10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</row>
    <row r="5" spans="1:10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</row>
    <row r="6" spans="1:10" x14ac:dyDescent="0.35">
      <c r="A6" s="6" t="s">
        <v>46</v>
      </c>
      <c r="B6" s="11"/>
      <c r="C6" s="11"/>
      <c r="D6" s="11"/>
      <c r="E6" s="11"/>
      <c r="F6" s="11"/>
      <c r="G6" s="11"/>
      <c r="H6" s="11"/>
      <c r="I6" s="41">
        <v>2.1</v>
      </c>
      <c r="J6" t="s">
        <v>11</v>
      </c>
    </row>
    <row r="7" spans="1:10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65100.000000000007</v>
      </c>
    </row>
    <row r="8" spans="1:10" ht="15" thickBot="1" x14ac:dyDescent="0.4">
      <c r="A8" s="6" t="s">
        <v>17</v>
      </c>
      <c r="B8" s="14">
        <f t="shared" ref="B8:I8" si="1">+B7*B4</f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5">
        <f t="shared" si="1"/>
        <v>4312679.7</v>
      </c>
    </row>
    <row r="9" spans="1:10" ht="15" thickTop="1" x14ac:dyDescent="0.35">
      <c r="A9" s="6" t="s">
        <v>20</v>
      </c>
      <c r="B9" s="16">
        <f t="shared" ref="B9:H9" si="2">-B8*0.2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7">
        <f t="shared" si="2"/>
        <v>0</v>
      </c>
      <c r="I9" s="18">
        <f>-I8*0.2</f>
        <v>-862535.94000000006</v>
      </c>
      <c r="J9" t="s">
        <v>21</v>
      </c>
    </row>
    <row r="10" spans="1:10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</row>
    <row r="11" spans="1:10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</row>
    <row r="12" spans="1:10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</row>
    <row r="13" spans="1:10" x14ac:dyDescent="0.35">
      <c r="A13" s="6" t="s">
        <v>30</v>
      </c>
      <c r="B13" s="19">
        <f t="shared" ref="B13:H13" si="3">+B8+B9</f>
        <v>0</v>
      </c>
      <c r="C13" s="19">
        <f t="shared" si="3"/>
        <v>0</v>
      </c>
      <c r="D13" s="19">
        <f t="shared" si="3"/>
        <v>0</v>
      </c>
      <c r="E13" s="19">
        <f t="shared" si="3"/>
        <v>0</v>
      </c>
      <c r="F13" s="19">
        <f t="shared" si="3"/>
        <v>0</v>
      </c>
      <c r="G13" s="19">
        <f t="shared" si="3"/>
        <v>0</v>
      </c>
      <c r="H13" s="20">
        <f t="shared" si="3"/>
        <v>0</v>
      </c>
      <c r="I13" s="19">
        <f>+I8+I9+I10+I11+I12</f>
        <v>3450143.7600000002</v>
      </c>
    </row>
    <row r="14" spans="1:10" x14ac:dyDescent="0.35">
      <c r="A14" s="6" t="s">
        <v>31</v>
      </c>
      <c r="B14" s="16">
        <f t="shared" ref="B14:H14" si="4">-B13*0.85</f>
        <v>0</v>
      </c>
      <c r="C14" s="16">
        <f t="shared" si="4"/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7">
        <f t="shared" si="4"/>
        <v>0</v>
      </c>
      <c r="I14" s="16">
        <f>-I13*0.1275</f>
        <v>-439893.32940000005</v>
      </c>
      <c r="J14" t="s">
        <v>32</v>
      </c>
    </row>
    <row r="15" spans="1:10" x14ac:dyDescent="0.35">
      <c r="A15" s="21"/>
      <c r="B15" s="22"/>
      <c r="C15" s="22"/>
      <c r="D15" s="22"/>
      <c r="E15" s="22"/>
      <c r="F15" s="22"/>
      <c r="G15" s="22"/>
      <c r="H15" s="22"/>
      <c r="I15" s="23"/>
    </row>
    <row r="16" spans="1:10" ht="15" thickBot="1" x14ac:dyDescent="0.4">
      <c r="A16" s="24" t="s">
        <v>34</v>
      </c>
      <c r="B16" s="25">
        <f t="shared" ref="B16:I16" si="5">+B13+B14</f>
        <v>0</v>
      </c>
      <c r="C16" s="25">
        <f t="shared" si="5"/>
        <v>0</v>
      </c>
      <c r="D16" s="25">
        <f t="shared" si="5"/>
        <v>0</v>
      </c>
      <c r="E16" s="25">
        <f t="shared" si="5"/>
        <v>0</v>
      </c>
      <c r="F16" s="25">
        <f t="shared" si="5"/>
        <v>0</v>
      </c>
      <c r="G16" s="25">
        <f t="shared" si="5"/>
        <v>0</v>
      </c>
      <c r="H16" s="25">
        <f t="shared" si="5"/>
        <v>0</v>
      </c>
      <c r="I16" s="14">
        <f t="shared" si="5"/>
        <v>3010250.4306000001</v>
      </c>
    </row>
    <row r="17" spans="1:10" ht="15" thickTop="1" x14ac:dyDescent="0.35"/>
    <row r="18" spans="1:10" ht="15" thickBot="1" x14ac:dyDescent="0.4">
      <c r="A18" t="s">
        <v>35</v>
      </c>
      <c r="I18" s="26">
        <f>I16-I12</f>
        <v>3010250.4306000001</v>
      </c>
    </row>
    <row r="19" spans="1:10" ht="15" thickTop="1" x14ac:dyDescent="0.35">
      <c r="A19" t="s">
        <v>38</v>
      </c>
      <c r="I19" s="27">
        <f>I18*0.3</f>
        <v>903075.12918000005</v>
      </c>
    </row>
    <row r="21" spans="1:10" x14ac:dyDescent="0.35">
      <c r="A21" s="28"/>
      <c r="B21" s="29"/>
      <c r="C21" s="29"/>
      <c r="D21" s="29"/>
      <c r="E21" s="29"/>
      <c r="F21" s="29"/>
      <c r="G21" s="29"/>
      <c r="H21" s="29"/>
      <c r="I21" s="27"/>
    </row>
    <row r="22" spans="1:10" s="28" customFormat="1" x14ac:dyDescent="0.35">
      <c r="I22" s="44"/>
      <c r="J22" s="33"/>
    </row>
    <row r="23" spans="1:10" s="28" customFormat="1" x14ac:dyDescent="0.35">
      <c r="A23" s="28" t="s">
        <v>40</v>
      </c>
      <c r="I23" s="47" t="s">
        <v>44</v>
      </c>
      <c r="J23" s="4"/>
    </row>
    <row r="24" spans="1:10" s="28" customFormat="1" x14ac:dyDescent="0.35">
      <c r="I24" s="46"/>
      <c r="J24" s="4"/>
    </row>
    <row r="25" spans="1:10" s="28" customFormat="1" x14ac:dyDescent="0.35">
      <c r="A25" s="28" t="s">
        <v>41</v>
      </c>
      <c r="I25" s="48">
        <f>I19/1000000</f>
        <v>0.9030751291800001</v>
      </c>
      <c r="J25" s="43"/>
    </row>
    <row r="26" spans="1:10" s="28" customFormat="1" x14ac:dyDescent="0.35">
      <c r="I26" s="32"/>
      <c r="J26" s="38"/>
    </row>
    <row r="27" spans="1:10" s="28" customFormat="1" x14ac:dyDescent="0.35">
      <c r="I27" s="32"/>
      <c r="J27" s="37"/>
    </row>
    <row r="28" spans="1:10" s="28" customFormat="1" x14ac:dyDescent="0.35">
      <c r="I28" s="40"/>
      <c r="J28" s="40"/>
    </row>
    <row r="29" spans="1:10" s="28" customFormat="1" x14ac:dyDescent="0.35">
      <c r="I29" s="31"/>
      <c r="J29" s="31"/>
    </row>
    <row r="30" spans="1:10" s="28" customFormat="1" x14ac:dyDescent="0.35">
      <c r="J30"/>
    </row>
    <row r="31" spans="1:10" s="28" customFormat="1" x14ac:dyDescent="0.35">
      <c r="J31"/>
    </row>
    <row r="32" spans="1:10" s="28" customFormat="1" x14ac:dyDescent="0.35">
      <c r="J32"/>
    </row>
    <row r="33" spans="1:10" s="28" customFormat="1" x14ac:dyDescent="0.35">
      <c r="J33"/>
    </row>
    <row r="34" spans="1:10" s="28" customFormat="1" x14ac:dyDescent="0.35">
      <c r="J34"/>
    </row>
    <row r="35" spans="1:10" s="28" customFormat="1" x14ac:dyDescent="0.35">
      <c r="J35"/>
    </row>
    <row r="36" spans="1:10" s="28" customFormat="1" x14ac:dyDescent="0.35">
      <c r="J36"/>
    </row>
    <row r="37" spans="1:10" s="28" customFormat="1" x14ac:dyDescent="0.35">
      <c r="J37"/>
    </row>
    <row r="38" spans="1:10" s="28" customFormat="1" x14ac:dyDescent="0.35">
      <c r="J38"/>
    </row>
    <row r="39" spans="1:10" s="28" customFormat="1" x14ac:dyDescent="0.35">
      <c r="J39"/>
    </row>
    <row r="40" spans="1:10" s="28" customFormat="1" x14ac:dyDescent="0.35">
      <c r="J40"/>
    </row>
    <row r="41" spans="1:10" s="28" customFormat="1" x14ac:dyDescent="0.35">
      <c r="J41"/>
    </row>
    <row r="42" spans="1:10" s="28" customFormat="1" x14ac:dyDescent="0.35">
      <c r="J42"/>
    </row>
    <row r="43" spans="1:10" x14ac:dyDescent="0.35">
      <c r="A43" s="28"/>
      <c r="B43" s="28"/>
      <c r="C43" s="28"/>
      <c r="D43" s="28"/>
      <c r="E43" s="28"/>
      <c r="F43" s="28"/>
      <c r="G43" s="28"/>
      <c r="H43" s="28"/>
      <c r="I43" s="28"/>
    </row>
    <row r="44" spans="1:10" s="28" customFormat="1" x14ac:dyDescent="0.35">
      <c r="J44"/>
    </row>
    <row r="45" spans="1:10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0" x14ac:dyDescent="0.35">
      <c r="A46" s="28"/>
      <c r="B46" s="28"/>
      <c r="C46" s="28"/>
      <c r="D46" s="28"/>
      <c r="E46" s="28"/>
      <c r="F46" s="28"/>
      <c r="G46" s="28"/>
      <c r="H46" s="28"/>
      <c r="I46" s="28"/>
    </row>
    <row r="47" spans="1:10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0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1">+B7*B4</f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5">
        <f t="shared" si="1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2">-B8*0.2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7">
        <f t="shared" si="2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3">+B8+B9</f>
        <v>0</v>
      </c>
      <c r="C13" s="19">
        <f t="shared" si="3"/>
        <v>0</v>
      </c>
      <c r="D13" s="19">
        <f t="shared" si="3"/>
        <v>0</v>
      </c>
      <c r="E13" s="19">
        <f t="shared" si="3"/>
        <v>0</v>
      </c>
      <c r="F13" s="19">
        <f t="shared" si="3"/>
        <v>0</v>
      </c>
      <c r="G13" s="19">
        <f t="shared" si="3"/>
        <v>0</v>
      </c>
      <c r="H13" s="20">
        <f t="shared" si="3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4">-B13*0.85</f>
        <v>0</v>
      </c>
      <c r="C14" s="16">
        <f t="shared" si="4"/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7">
        <f t="shared" si="4"/>
        <v>0</v>
      </c>
      <c r="I14" s="16">
        <f t="shared" si="4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5">+B13+B14</f>
        <v>0</v>
      </c>
      <c r="C16" s="25">
        <f t="shared" si="5"/>
        <v>0</v>
      </c>
      <c r="D16" s="25">
        <f t="shared" si="5"/>
        <v>0</v>
      </c>
      <c r="E16" s="25">
        <f t="shared" si="5"/>
        <v>0</v>
      </c>
      <c r="F16" s="25">
        <f t="shared" si="5"/>
        <v>0</v>
      </c>
      <c r="G16" s="25">
        <f t="shared" si="5"/>
        <v>0</v>
      </c>
      <c r="H16" s="25">
        <f t="shared" si="5"/>
        <v>0</v>
      </c>
      <c r="I16" s="14">
        <f t="shared" si="5"/>
        <v>116395950.80977738</v>
      </c>
      <c r="K16" s="24" t="s">
        <v>34</v>
      </c>
      <c r="L16" s="14">
        <f>+L13+L14</f>
        <v>15222538.406989055</v>
      </c>
      <c r="O16" s="24" t="s">
        <v>34</v>
      </c>
      <c r="P16" s="14">
        <f>+P13+P14</f>
        <v>0</v>
      </c>
      <c r="S16" s="24" t="s">
        <v>34</v>
      </c>
      <c r="T16" s="14">
        <f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Ozurigbo, Obinna N SPDC-UPO/G/PL</cp:lastModifiedBy>
  <dcterms:created xsi:type="dcterms:W3CDTF">2017-04-24T03:56:30Z</dcterms:created>
  <dcterms:modified xsi:type="dcterms:W3CDTF">2019-01-17T11:10:40Z</dcterms:modified>
</cp:coreProperties>
</file>