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onsus.akaka\Desktop\"/>
    </mc:Choice>
  </mc:AlternateContent>
  <xr:revisionPtr revIDLastSave="0" documentId="13_ncr:1_{CADDF3BC-D5CC-428A-996C-68C8F62C13B2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08" yWindow="-108" windowWidth="23256" windowHeight="12168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5" l="1"/>
  <c r="E25" i="5"/>
  <c r="E27" i="5"/>
  <c r="E26" i="5"/>
  <c r="F28" i="5"/>
  <c r="E19" i="5"/>
  <c r="E21" i="5"/>
  <c r="F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2" i="2"/>
  <c r="I23" i="2"/>
  <c r="I13" i="2"/>
  <c r="I14" i="2"/>
  <c r="I5" i="2"/>
  <c r="I6" i="2"/>
  <c r="D22" i="2"/>
  <c r="D24" i="2"/>
  <c r="D23" i="2"/>
  <c r="D13" i="2"/>
  <c r="D15" i="2"/>
  <c r="D14" i="2"/>
  <c r="D5" i="2"/>
  <c r="D7" i="2"/>
  <c r="D6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I21" i="1"/>
  <c r="I8" i="1"/>
  <c r="D15" i="1"/>
  <c r="D17" i="1"/>
  <c r="I19" i="1"/>
  <c r="I22" i="1"/>
  <c r="I18" i="1"/>
  <c r="I20" i="1"/>
  <c r="I6" i="1"/>
  <c r="I10" i="1"/>
  <c r="I9" i="1"/>
  <c r="I7" i="1"/>
  <c r="D16" i="1"/>
  <c r="D18" i="1"/>
  <c r="I33" i="1"/>
  <c r="D19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<sst xmlns="http://schemas.openxmlformats.org/spreadsheetml/2006/main" count="302" uniqueCount="132">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</sst>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2"/>
  <sheetViews>
    <sheetView tabSelected="1" topLeftCell="B1" zoomScaleNormal="100" workbookViewId="0">
      <selection activeCell="F25" sqref="F25:F27"/>
    </sheetView>
  </sheetViews>
  <sheetFormatPr defaultRowHeight="14.4" x14ac:dyDescent="0.3"/>
  <cols>
    <col min="1" max="1" width="8.7773437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7" width="10.5546875" style="88" customWidth="1"/>
    <col min="8" max="8" width="4.77734375" style="88" customWidth="1"/>
    <col min="9" max="9" width="4.664062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6640625" customWidth="1"/>
  </cols>
  <sheetData>
    <row r="1" spans="2:22" ht="21.45" customHeight="1" thickBot="1" x14ac:dyDescent="0.35"/>
    <row r="2" spans="2:22" ht="30.45" customHeight="1" thickBot="1" x14ac:dyDescent="0.35">
      <c r="C2" s="147" t="s">
        <v>122</v>
      </c>
      <c r="D2" s="148"/>
      <c r="E2" s="148"/>
      <c r="F2" s="149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40.200000000000003" hidden="1" x14ac:dyDescent="0.3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49999999999997" hidden="1" customHeight="1" x14ac:dyDescent="0.3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35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35">
      <c r="C16" s="124" t="s">
        <v>121</v>
      </c>
      <c r="D16" s="125" t="s">
        <v>119</v>
      </c>
      <c r="E16" s="126"/>
      <c r="F16" s="127"/>
    </row>
    <row r="17" spans="3:10" x14ac:dyDescent="0.3">
      <c r="C17" s="128" t="s">
        <v>118</v>
      </c>
      <c r="D17" s="115" t="s">
        <v>109</v>
      </c>
      <c r="E17" s="115"/>
      <c r="F17" s="116"/>
    </row>
    <row r="18" spans="3:10" ht="9" customHeight="1" x14ac:dyDescent="0.3">
      <c r="C18" s="85"/>
      <c r="D18" s="144"/>
      <c r="E18" s="145"/>
      <c r="F18" s="146"/>
    </row>
    <row r="19" spans="3:10" ht="15" thickBot="1" x14ac:dyDescent="0.35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4000</v>
      </c>
    </row>
    <row r="20" spans="3:10" x14ac:dyDescent="0.3">
      <c r="C20" s="86" t="s">
        <v>115</v>
      </c>
      <c r="D20" s="132" t="s">
        <v>112</v>
      </c>
      <c r="E20" s="133"/>
      <c r="F20" s="136">
        <v>0</v>
      </c>
      <c r="H20" s="140" t="s">
        <v>57</v>
      </c>
      <c r="I20" s="141"/>
      <c r="J20" s="122" t="s">
        <v>68</v>
      </c>
    </row>
    <row r="21" spans="3:10" ht="15" thickBot="1" x14ac:dyDescent="0.35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1044</v>
      </c>
      <c r="H21" s="142"/>
      <c r="I21" s="143"/>
      <c r="J21" s="123" t="s">
        <v>59</v>
      </c>
    </row>
    <row r="22" spans="3:10" ht="27.6" thickBot="1" x14ac:dyDescent="0.35">
      <c r="C22" s="86" t="s">
        <v>127</v>
      </c>
    </row>
    <row r="23" spans="3:10" ht="13.5" customHeight="1" thickBot="1" x14ac:dyDescent="0.35">
      <c r="C23" s="85" t="s">
        <v>123</v>
      </c>
      <c r="D23" s="126" t="s">
        <v>120</v>
      </c>
      <c r="E23" s="126"/>
      <c r="F23" s="127"/>
    </row>
    <row r="24" spans="3:10" x14ac:dyDescent="0.3">
      <c r="C24" s="85" t="s">
        <v>125</v>
      </c>
      <c r="D24" s="115" t="s">
        <v>108</v>
      </c>
      <c r="E24" s="115"/>
      <c r="F24" s="116"/>
    </row>
    <row r="25" spans="3:10" x14ac:dyDescent="0.3">
      <c r="C25" s="85" t="s">
        <v>126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/>
    </row>
    <row r="26" spans="3:10" x14ac:dyDescent="0.3">
      <c r="C26" s="85" t="s">
        <v>128</v>
      </c>
      <c r="D26" s="139" t="s">
        <v>124</v>
      </c>
      <c r="E26" s="117">
        <f>(VLOOKUP(D28,$C$5:$F$14,3,FALSE))</f>
        <v>0.2767</v>
      </c>
      <c r="F26" s="136"/>
    </row>
    <row r="27" spans="3:10" x14ac:dyDescent="0.3">
      <c r="C27" s="85" t="s">
        <v>129</v>
      </c>
      <c r="D27" s="132" t="s">
        <v>112</v>
      </c>
      <c r="E27" s="117">
        <f>(VLOOKUP(D28,$C$5:$F$14,4,FALSE))</f>
        <v>0.87</v>
      </c>
      <c r="F27" s="136"/>
    </row>
    <row r="28" spans="3:10" ht="27.6" thickBot="1" x14ac:dyDescent="0.35">
      <c r="C28" s="86" t="s">
        <v>131</v>
      </c>
      <c r="D28" s="138" t="s">
        <v>103</v>
      </c>
      <c r="E28" s="118">
        <f>VLOOKUP(D28,$O$4:$S$14,2,FALSE)</f>
        <v>0.2767</v>
      </c>
      <c r="F28" s="123">
        <f>(((F26/366)*F25*E28*E25)*1000)-(F27*E27*E26)</f>
        <v>0</v>
      </c>
    </row>
    <row r="29" spans="3:10" ht="13.5" customHeight="1" x14ac:dyDescent="0.3">
      <c r="C29" s="85" t="s">
        <v>130</v>
      </c>
    </row>
    <row r="30" spans="3:10" ht="8.5500000000000007" customHeight="1" thickBot="1" x14ac:dyDescent="0.35">
      <c r="C30" s="87"/>
      <c r="D30" s="96"/>
      <c r="E30" s="89"/>
      <c r="F30" s="89"/>
      <c r="G30" s="109"/>
      <c r="H30" s="90"/>
    </row>
    <row r="31" spans="3:10" ht="7.5" customHeight="1" x14ac:dyDescent="0.3">
      <c r="D31" s="89"/>
      <c r="E31" s="89"/>
      <c r="F31" s="89"/>
      <c r="G31" s="105"/>
      <c r="H31" s="90"/>
    </row>
    <row r="32" spans="3:10" x14ac:dyDescent="0.3">
      <c r="D32" s="119"/>
      <c r="E32" s="89"/>
      <c r="F32" s="89"/>
      <c r="G32" s="105"/>
      <c r="H32" s="90"/>
    </row>
    <row r="33" spans="3:8" ht="15" thickBot="1" x14ac:dyDescent="0.35">
      <c r="C33" s="90"/>
      <c r="D33" s="107"/>
      <c r="E33" s="89"/>
      <c r="F33" s="89"/>
      <c r="G33" s="110"/>
      <c r="H33" s="90"/>
    </row>
    <row r="34" spans="3:8" ht="27" x14ac:dyDescent="0.3">
      <c r="C34" s="129" t="s">
        <v>117</v>
      </c>
      <c r="D34" s="90"/>
      <c r="E34" s="90"/>
      <c r="F34" s="90"/>
      <c r="G34" s="90"/>
      <c r="H34" s="90"/>
    </row>
    <row r="35" spans="3:8" ht="15" thickBot="1" x14ac:dyDescent="0.35">
      <c r="C35" s="130" t="s">
        <v>116</v>
      </c>
      <c r="D35" s="96"/>
      <c r="E35" s="89"/>
      <c r="F35" s="89"/>
      <c r="G35" s="109"/>
      <c r="H35" s="90"/>
    </row>
    <row r="36" spans="3:8" x14ac:dyDescent="0.3">
      <c r="C36" s="90"/>
      <c r="D36" s="89"/>
      <c r="E36" s="89"/>
      <c r="F36" s="89"/>
      <c r="G36" s="105"/>
      <c r="H36" s="90"/>
    </row>
    <row r="37" spans="3:8" x14ac:dyDescent="0.3">
      <c r="C37" s="90"/>
      <c r="D37" s="119"/>
      <c r="E37" s="89"/>
      <c r="F37" s="89"/>
      <c r="G37" s="105"/>
      <c r="H37" s="90"/>
    </row>
    <row r="38" spans="3:8" x14ac:dyDescent="0.3">
      <c r="C38" s="90"/>
      <c r="D38" s="107"/>
      <c r="E38" s="89"/>
      <c r="F38" s="89"/>
      <c r="G38" s="110"/>
      <c r="H38" s="90"/>
    </row>
    <row r="39" spans="3:8" x14ac:dyDescent="0.3">
      <c r="C39" s="90"/>
      <c r="D39" s="90"/>
      <c r="E39" s="90"/>
      <c r="F39" s="90"/>
      <c r="G39" s="90"/>
      <c r="H39" s="90"/>
    </row>
    <row r="40" spans="3:8" x14ac:dyDescent="0.3">
      <c r="C40" s="90"/>
      <c r="D40" s="90"/>
      <c r="E40" s="90"/>
      <c r="F40" s="90"/>
      <c r="G40" s="90"/>
      <c r="H40" s="90"/>
    </row>
    <row r="41" spans="3:8" x14ac:dyDescent="0.3">
      <c r="C41" s="90"/>
      <c r="D41" s="90"/>
      <c r="E41" s="90"/>
      <c r="F41" s="90"/>
      <c r="G41" s="90"/>
      <c r="H41" s="90"/>
    </row>
    <row r="42" spans="3:8" x14ac:dyDescent="0.3">
      <c r="C42" s="90"/>
    </row>
  </sheetData>
  <sheetProtection sheet="1" selectLockedCells="1"/>
  <mergeCells count="3">
    <mergeCell ref="H20:I21"/>
    <mergeCell ref="D18:F18"/>
    <mergeCell ref="C2:F2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 D38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886718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7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7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7.6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7.6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7.6" thickBot="1" x14ac:dyDescent="0.35">
      <c r="K11" s="19" t="s">
        <v>9</v>
      </c>
    </row>
    <row r="12" spans="2:11" ht="14.4" thickBot="1" x14ac:dyDescent="0.35"/>
    <row r="13" spans="2:11" ht="14.4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7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4.4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4.4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18</v>
      </c>
      <c r="H31" s="2">
        <v>0.15</v>
      </c>
      <c r="I31" s="17">
        <f>I28*H31</f>
        <v>11.737499999999999</v>
      </c>
    </row>
    <row r="32" spans="2:9" ht="27" x14ac:dyDescent="0.3">
      <c r="G32" s="18" t="s">
        <v>19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109375" style="1" customWidth="1"/>
    <col min="5" max="5" width="6.88671875" style="1" customWidth="1"/>
    <col min="6" max="6" width="6.44140625" style="1" customWidth="1"/>
    <col min="7" max="7" width="22.21875" style="1" bestFit="1" customWidth="1"/>
    <col min="8" max="8" width="8.77734375" style="1"/>
    <col min="9" max="9" width="12.109375" style="1" customWidth="1"/>
    <col min="10" max="11" width="5.2187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4.4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4.4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4.4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4.4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49</v>
      </c>
      <c r="C2" s="35" t="s">
        <v>1</v>
      </c>
      <c r="D2" s="12" t="s">
        <v>4</v>
      </c>
    </row>
    <row r="3" spans="2:4" x14ac:dyDescent="0.3">
      <c r="B3" s="13" t="s">
        <v>0</v>
      </c>
      <c r="C3" s="2"/>
      <c r="D3" s="22">
        <v>1</v>
      </c>
    </row>
    <row r="4" spans="2:4" x14ac:dyDescent="0.3">
      <c r="B4" s="13" t="s">
        <v>50</v>
      </c>
      <c r="C4" s="2">
        <v>0.94</v>
      </c>
      <c r="D4" s="23">
        <f>D3*C4</f>
        <v>0.94</v>
      </c>
    </row>
    <row r="5" spans="2:4" ht="15" thickBot="1" x14ac:dyDescent="0.35">
      <c r="B5" s="36" t="s">
        <v>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51</v>
      </c>
      <c r="C10" s="35" t="s">
        <v>1</v>
      </c>
      <c r="D10" s="37" t="s">
        <v>4</v>
      </c>
    </row>
    <row r="11" spans="2:4" x14ac:dyDescent="0.3">
      <c r="B11" s="13" t="s">
        <v>10</v>
      </c>
      <c r="C11" s="2"/>
      <c r="D11" s="22">
        <v>1</v>
      </c>
    </row>
    <row r="12" spans="2:4" x14ac:dyDescent="0.3">
      <c r="B12" s="13" t="s">
        <v>52</v>
      </c>
      <c r="C12" s="2">
        <v>0.7</v>
      </c>
      <c r="D12" s="23">
        <f>D11*C12</f>
        <v>0.7</v>
      </c>
    </row>
    <row r="13" spans="2:4" ht="15" thickBot="1" x14ac:dyDescent="0.35">
      <c r="B13" s="36" t="s">
        <v>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53</v>
      </c>
      <c r="C18" s="35" t="s">
        <v>1</v>
      </c>
      <c r="D18" s="37" t="s">
        <v>4</v>
      </c>
    </row>
    <row r="19" spans="2:4" x14ac:dyDescent="0.3">
      <c r="B19" s="13" t="s">
        <v>54</v>
      </c>
      <c r="C19" s="8">
        <v>1</v>
      </c>
      <c r="D19" s="38"/>
    </row>
    <row r="20" spans="2:4" ht="16.95" customHeight="1" x14ac:dyDescent="0.3">
      <c r="B20" s="26" t="s">
        <v>21</v>
      </c>
      <c r="C20" s="8">
        <v>365</v>
      </c>
      <c r="D20" s="38"/>
    </row>
    <row r="21" spans="2:4" x14ac:dyDescent="0.3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55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57</v>
      </c>
      <c r="C25" s="40"/>
      <c r="D25" s="41" t="s">
        <v>58</v>
      </c>
    </row>
    <row r="26" spans="2:4" ht="15" thickBot="1" x14ac:dyDescent="0.35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886718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49999999999997" customHeight="1" x14ac:dyDescent="0.3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88</v>
      </c>
      <c r="E18" s="2"/>
      <c r="F18" s="46"/>
      <c r="G18" s="22">
        <v>1</v>
      </c>
    </row>
    <row r="19" spans="4:7" ht="15" thickBot="1" x14ac:dyDescent="0.35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81</v>
      </c>
      <c r="E21" s="35" t="s">
        <v>1</v>
      </c>
      <c r="F21" s="45" t="s">
        <v>60</v>
      </c>
      <c r="G21" s="12"/>
    </row>
    <row r="22" spans="4:7" x14ac:dyDescent="0.3">
      <c r="D22" s="13" t="s">
        <v>88</v>
      </c>
      <c r="E22" s="2"/>
      <c r="F22" s="46"/>
      <c r="G22" s="22">
        <v>1</v>
      </c>
    </row>
    <row r="23" spans="4:7" ht="15" thickBot="1" x14ac:dyDescent="0.35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">
      <c r="D26" s="13" t="s">
        <v>67</v>
      </c>
      <c r="E26" s="2"/>
      <c r="F26" s="46"/>
      <c r="G26" s="22">
        <v>1</v>
      </c>
    </row>
    <row r="27" spans="4:7" x14ac:dyDescent="0.3">
      <c r="D27" s="26" t="s">
        <v>21</v>
      </c>
      <c r="E27" s="73"/>
      <c r="F27" s="74"/>
      <c r="G27" s="75">
        <v>365</v>
      </c>
    </row>
    <row r="28" spans="4:7" ht="15" thickBot="1" x14ac:dyDescent="0.35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83</v>
      </c>
      <c r="E30" s="35" t="s">
        <v>1</v>
      </c>
      <c r="F30" s="45" t="s">
        <v>60</v>
      </c>
      <c r="G30" s="12"/>
    </row>
    <row r="31" spans="4:7" x14ac:dyDescent="0.3">
      <c r="D31" s="13" t="s">
        <v>85</v>
      </c>
      <c r="E31" s="2"/>
      <c r="F31" s="46"/>
      <c r="G31" s="22">
        <v>1</v>
      </c>
    </row>
    <row r="32" spans="4:7" x14ac:dyDescent="0.3">
      <c r="D32" s="26" t="s">
        <v>21</v>
      </c>
      <c r="E32" s="73"/>
      <c r="F32" s="74"/>
      <c r="G32" s="75">
        <v>365</v>
      </c>
    </row>
    <row r="33" spans="4:7" ht="15" thickBot="1" x14ac:dyDescent="0.35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84</v>
      </c>
      <c r="E35" s="35" t="s">
        <v>1</v>
      </c>
      <c r="F35" s="45" t="s">
        <v>60</v>
      </c>
      <c r="G35" s="12"/>
    </row>
    <row r="36" spans="4:7" x14ac:dyDescent="0.3">
      <c r="D36" s="13" t="s">
        <v>86</v>
      </c>
      <c r="E36" s="2"/>
      <c r="F36" s="46"/>
      <c r="G36" s="22">
        <v>1</v>
      </c>
    </row>
    <row r="37" spans="4:7" x14ac:dyDescent="0.3">
      <c r="D37" s="26" t="s">
        <v>21</v>
      </c>
      <c r="E37" s="73"/>
      <c r="F37" s="74"/>
      <c r="G37" s="75">
        <v>365</v>
      </c>
    </row>
    <row r="38" spans="4:7" ht="15" thickBot="1" x14ac:dyDescent="0.35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Akaka, Alphonsus E SPDC-UPO/G/PSI</cp:lastModifiedBy>
  <dcterms:created xsi:type="dcterms:W3CDTF">2019-03-08T09:08:42Z</dcterms:created>
  <dcterms:modified xsi:type="dcterms:W3CDTF">2020-11-16T15:02:31Z</dcterms:modified>
</cp:coreProperties>
</file>