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nnamdi_udoba_shell_com/Documents/2022 - PAS/2022 - SWAGELOK/SWAGELOK - SPDC/"/>
    </mc:Choice>
  </mc:AlternateContent>
  <xr:revisionPtr revIDLastSave="10" documentId="8_{BA89AAD8-BC9C-4129-90C4-7B5AABA75EFC}" xr6:coauthVersionLast="47" xr6:coauthVersionMax="47" xr10:uidLastSave="{60AEE7C3-EBD2-49AC-881A-2E0632B70DA2}"/>
  <bookViews>
    <workbookView xWindow="-110" yWindow="-110" windowWidth="19420" windowHeight="10420" xr2:uid="{00000000-000D-0000-FFFF-FFFF00000000}"/>
  </bookViews>
  <sheets>
    <sheet name="FCA RA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2" l="1"/>
  <c r="I8" i="2"/>
  <c r="I9" i="2" s="1"/>
  <c r="I10" i="2" s="1"/>
  <c r="I12" i="2" s="1"/>
  <c r="E8" i="2" l="1"/>
  <c r="E9" i="2" s="1"/>
  <c r="E10" i="2" s="1"/>
  <c r="E12" i="2" s="1"/>
</calcChain>
</file>

<file path=xl/sharedStrings.xml><?xml version="1.0" encoding="utf-8"?>
<sst xmlns="http://schemas.openxmlformats.org/spreadsheetml/2006/main" count="25" uniqueCount="14">
  <si>
    <t>Items</t>
  </si>
  <si>
    <t>Agreed Rates</t>
  </si>
  <si>
    <t>Rate</t>
  </si>
  <si>
    <t>Discount</t>
  </si>
  <si>
    <t>Subtotal-B</t>
  </si>
  <si>
    <t>Total Selling Price (A+B)</t>
  </si>
  <si>
    <t>MARK-UP       USD 100%</t>
  </si>
  <si>
    <t>EX-WORKS</t>
  </si>
  <si>
    <t>FCA</t>
  </si>
  <si>
    <t>Markup (% of FCA)</t>
  </si>
  <si>
    <t>SNL NIGERIA - FCA RATES</t>
  </si>
  <si>
    <t>Savings</t>
  </si>
  <si>
    <t>OLD RATE</t>
  </si>
  <si>
    <t>NEW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</si>
</sst>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6" fillId="0" borderId="0"/>
    <xf numFmtId="0" fontId="7" fillId="3" borderId="0" applyNumberFormat="0" applyBorder="0" applyAlignment="0" applyProtection="0"/>
    <xf numFmtId="43" fontId="8" fillId="0" borderId="0" applyFont="0" applyFill="0" applyBorder="0" applyAlignment="0" applyProtection="0"/>
  </cellStyleXfs>
  <cellXfs count="46">
    <xf numFmtId="0" fontId="0" fillId="0" borderId="0" xfId="0"/>
    <xf numFmtId="0" fontId="4" fillId="2" borderId="1" xfId="4" applyFont="1" applyFill="1" applyBorder="1" applyAlignment="1">
      <alignment horizontal="left" wrapText="1"/>
    </xf>
    <xf numFmtId="0" fontId="4" fillId="2" borderId="1" xfId="4" applyFont="1" applyFill="1" applyBorder="1"/>
    <xf numFmtId="165" fontId="4" fillId="2" borderId="1" xfId="4" applyNumberFormat="1" applyFont="1" applyFill="1" applyBorder="1" applyAlignment="1">
      <alignment horizontal="right"/>
    </xf>
    <xf numFmtId="165" fontId="4" fillId="2" borderId="1" xfId="4" applyNumberFormat="1" applyFont="1" applyFill="1" applyBorder="1"/>
    <xf numFmtId="9" fontId="6" fillId="0" borderId="0" xfId="0" applyNumberFormat="1" applyFont="1" applyBorder="1"/>
    <xf numFmtId="0" fontId="4" fillId="2" borderId="1" xfId="0" applyFont="1" applyFill="1" applyBorder="1" applyAlignment="1"/>
    <xf numFmtId="0" fontId="6" fillId="0" borderId="0" xfId="0" applyFont="1" applyBorder="1"/>
    <xf numFmtId="9" fontId="5" fillId="0" borderId="0" xfId="0" applyNumberFormat="1" applyFont="1" applyBorder="1"/>
    <xf numFmtId="0" fontId="6" fillId="0" borderId="4" xfId="0" applyFont="1" applyBorder="1"/>
    <xf numFmtId="0" fontId="4" fillId="4" borderId="6" xfId="0" applyFont="1" applyFill="1" applyBorder="1" applyAlignment="1">
      <alignment horizontal="left" wrapText="1"/>
    </xf>
    <xf numFmtId="164" fontId="4" fillId="2" borderId="7" xfId="1" applyNumberFormat="1" applyFont="1" applyFill="1" applyBorder="1" applyAlignment="1">
      <alignment horizontal="left" wrapText="1"/>
    </xf>
    <xf numFmtId="0" fontId="3" fillId="4" borderId="6" xfId="0" applyFont="1" applyFill="1" applyBorder="1" applyAlignment="1"/>
    <xf numFmtId="43" fontId="4" fillId="2" borderId="7" xfId="1" applyNumberFormat="1" applyFont="1" applyFill="1" applyBorder="1"/>
    <xf numFmtId="164" fontId="4" fillId="2" borderId="7" xfId="1" applyNumberFormat="1" applyFont="1" applyFill="1" applyBorder="1"/>
    <xf numFmtId="164" fontId="4" fillId="2" borderId="7" xfId="1" applyNumberFormat="1" applyFont="1" applyFill="1" applyBorder="1" applyAlignment="1">
      <alignment horizontal="right"/>
    </xf>
    <xf numFmtId="0" fontId="6" fillId="0" borderId="10" xfId="0" applyFont="1" applyBorder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3" fillId="4" borderId="6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0" borderId="12" xfId="0" applyFont="1" applyBorder="1"/>
    <xf numFmtId="0" fontId="2" fillId="0" borderId="13" xfId="0" applyFont="1" applyBorder="1"/>
    <xf numFmtId="43" fontId="2" fillId="0" borderId="14" xfId="0" applyNumberFormat="1" applyFont="1" applyBorder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4" fillId="5" borderId="1" xfId="4" applyFont="1" applyFill="1" applyBorder="1" applyAlignment="1">
      <alignment horizontal="left" wrapText="1"/>
    </xf>
    <xf numFmtId="164" fontId="4" fillId="5" borderId="7" xfId="1" applyNumberFormat="1" applyFont="1" applyFill="1" applyBorder="1" applyAlignment="1">
      <alignment horizontal="left" wrapText="1"/>
    </xf>
    <xf numFmtId="0" fontId="4" fillId="5" borderId="1" xfId="4" applyFont="1" applyFill="1" applyBorder="1"/>
    <xf numFmtId="43" fontId="4" fillId="5" borderId="7" xfId="1" applyNumberFormat="1" applyFont="1" applyFill="1" applyBorder="1"/>
    <xf numFmtId="165" fontId="4" fillId="5" borderId="1" xfId="4" applyNumberFormat="1" applyFont="1" applyFill="1" applyBorder="1" applyAlignment="1">
      <alignment horizontal="right"/>
    </xf>
    <xf numFmtId="164" fontId="4" fillId="5" borderId="7" xfId="1" applyNumberFormat="1" applyFont="1" applyFill="1" applyBorder="1"/>
    <xf numFmtId="165" fontId="4" fillId="5" borderId="1" xfId="4" applyNumberFormat="1" applyFont="1" applyFill="1" applyBorder="1"/>
    <xf numFmtId="164" fontId="4" fillId="5" borderId="7" xfId="1" applyNumberFormat="1" applyFont="1" applyFill="1" applyBorder="1" applyAlignment="1">
      <alignment horizontal="right"/>
    </xf>
    <xf numFmtId="0" fontId="4" fillId="5" borderId="1" xfId="0" applyFont="1" applyFill="1" applyBorder="1" applyAlignment="1"/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</cellXfs>
  <cellStyles count="6">
    <cellStyle name="Comma" xfId="1" builtinId="3"/>
    <cellStyle name="Comma 2" xfId="5" xr:uid="{DC0C5FE9-6F46-46CE-B70C-B5DA6FD9A0B1}"/>
    <cellStyle name="Good" xfId="4" builtinId="26"/>
    <cellStyle name="Normal" xfId="0" builtinId="0"/>
    <cellStyle name="Normal 2" xfId="3" xr:uid="{00000000-0005-0000-0000-000003000000}"/>
    <cellStyle name="Normal 4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I16"/>
  <sheetViews>
    <sheetView tabSelected="1" workbookViewId="0">
      <selection activeCell="G18" sqref="G18"/>
    </sheetView>
  </sheetViews>
  <sheetFormatPr defaultRowHeight="14.5" x14ac:dyDescent="0.35"/>
  <cols>
    <col min="2" max="2" width="3.81640625" customWidth="1"/>
    <col min="3" max="3" width="16.7265625" bestFit="1" customWidth="1"/>
    <col min="4" max="4" width="6.7265625" bestFit="1" customWidth="1"/>
    <col min="5" max="5" width="11.1796875" bestFit="1" customWidth="1"/>
    <col min="6" max="6" width="3.1796875" customWidth="1"/>
    <col min="7" max="7" width="16.453125" bestFit="1" customWidth="1"/>
    <col min="9" max="9" width="11.1796875" bestFit="1" customWidth="1"/>
  </cols>
  <sheetData>
    <row r="1" spans="3:9" ht="15" thickBot="1" x14ac:dyDescent="0.4"/>
    <row r="2" spans="3:9" ht="15" thickBot="1" x14ac:dyDescent="0.4">
      <c r="C2" s="31" t="s">
        <v>12</v>
      </c>
      <c r="D2" s="32"/>
      <c r="E2" s="32"/>
      <c r="F2" s="32"/>
      <c r="G2" s="32" t="s">
        <v>13</v>
      </c>
      <c r="H2" s="32"/>
      <c r="I2" s="33"/>
    </row>
    <row r="3" spans="3:9" x14ac:dyDescent="0.35">
      <c r="C3" s="20" t="s">
        <v>10</v>
      </c>
      <c r="D3" s="21"/>
      <c r="E3" s="22"/>
      <c r="F3" s="9"/>
      <c r="G3" s="20" t="s">
        <v>10</v>
      </c>
      <c r="H3" s="21"/>
      <c r="I3" s="22"/>
    </row>
    <row r="4" spans="3:9" ht="10" customHeight="1" x14ac:dyDescent="0.35">
      <c r="C4" s="23"/>
      <c r="D4" s="24"/>
      <c r="E4" s="25"/>
      <c r="F4" s="7"/>
      <c r="G4" s="23"/>
      <c r="H4" s="24"/>
      <c r="I4" s="25"/>
    </row>
    <row r="5" spans="3:9" ht="29" x14ac:dyDescent="0.35">
      <c r="C5" s="10" t="s">
        <v>0</v>
      </c>
      <c r="D5" s="34" t="s">
        <v>1</v>
      </c>
      <c r="E5" s="35" t="s">
        <v>2</v>
      </c>
      <c r="F5" s="7"/>
      <c r="G5" s="10" t="s">
        <v>0</v>
      </c>
      <c r="H5" s="1" t="s">
        <v>1</v>
      </c>
      <c r="I5" s="11" t="s">
        <v>2</v>
      </c>
    </row>
    <row r="6" spans="3:9" x14ac:dyDescent="0.35">
      <c r="C6" s="12" t="s">
        <v>7</v>
      </c>
      <c r="D6" s="36"/>
      <c r="E6" s="37">
        <v>475000</v>
      </c>
      <c r="F6" s="7"/>
      <c r="G6" s="12" t="s">
        <v>7</v>
      </c>
      <c r="H6" s="2"/>
      <c r="I6" s="13">
        <v>475000</v>
      </c>
    </row>
    <row r="7" spans="3:9" x14ac:dyDescent="0.35">
      <c r="C7" s="12" t="s">
        <v>3</v>
      </c>
      <c r="D7" s="38">
        <v>0.15</v>
      </c>
      <c r="E7" s="39"/>
      <c r="F7" s="7"/>
      <c r="G7" s="12" t="s">
        <v>3</v>
      </c>
      <c r="H7" s="3">
        <v>0.15</v>
      </c>
      <c r="I7" s="14"/>
    </row>
    <row r="8" spans="3:9" x14ac:dyDescent="0.35">
      <c r="C8" s="12" t="s">
        <v>8</v>
      </c>
      <c r="D8" s="40"/>
      <c r="E8" s="41">
        <f>E6-D7*E6</f>
        <v>403750</v>
      </c>
      <c r="F8" s="8"/>
      <c r="G8" s="12" t="s">
        <v>8</v>
      </c>
      <c r="H8" s="4"/>
      <c r="I8" s="15">
        <f>I6-H7*I6</f>
        <v>403750</v>
      </c>
    </row>
    <row r="9" spans="3:9" x14ac:dyDescent="0.35">
      <c r="C9" s="12" t="s">
        <v>9</v>
      </c>
      <c r="D9" s="38">
        <v>0.1</v>
      </c>
      <c r="E9" s="41">
        <f>D9*E8</f>
        <v>40375</v>
      </c>
      <c r="F9" s="7"/>
      <c r="G9" s="12" t="s">
        <v>9</v>
      </c>
      <c r="H9" s="3">
        <v>0.08</v>
      </c>
      <c r="I9" s="15">
        <f>H9*I8</f>
        <v>32300</v>
      </c>
    </row>
    <row r="10" spans="3:9" x14ac:dyDescent="0.35">
      <c r="C10" s="12" t="s">
        <v>4</v>
      </c>
      <c r="D10" s="36"/>
      <c r="E10" s="41">
        <f>SUM(E9:E9)</f>
        <v>40375</v>
      </c>
      <c r="F10" s="5"/>
      <c r="G10" s="12" t="s">
        <v>4</v>
      </c>
      <c r="H10" s="2"/>
      <c r="I10" s="15">
        <f>SUM(I9:I9)</f>
        <v>32300</v>
      </c>
    </row>
    <row r="11" spans="3:9" x14ac:dyDescent="0.35">
      <c r="C11" s="12"/>
      <c r="D11" s="42"/>
      <c r="E11" s="39"/>
      <c r="F11" s="7"/>
      <c r="G11" s="12"/>
      <c r="H11" s="6"/>
      <c r="I11" s="14"/>
    </row>
    <row r="12" spans="3:9" x14ac:dyDescent="0.35">
      <c r="C12" s="26" t="s">
        <v>5</v>
      </c>
      <c r="D12" s="27"/>
      <c r="E12" s="41">
        <f>E10+E8</f>
        <v>444125</v>
      </c>
      <c r="F12" s="7"/>
      <c r="G12" s="26" t="s">
        <v>5</v>
      </c>
      <c r="H12" s="27"/>
      <c r="I12" s="15">
        <f>I10+I8</f>
        <v>436050</v>
      </c>
    </row>
    <row r="13" spans="3:9" ht="15" thickBot="1" x14ac:dyDescent="0.4">
      <c r="C13" s="43" t="s">
        <v>6</v>
      </c>
      <c r="D13" s="44"/>
      <c r="E13" s="45"/>
      <c r="F13" s="16"/>
      <c r="G13" s="17" t="s">
        <v>6</v>
      </c>
      <c r="H13" s="18"/>
      <c r="I13" s="19"/>
    </row>
    <row r="15" spans="3:9" ht="15" thickBot="1" x14ac:dyDescent="0.4"/>
    <row r="16" spans="3:9" ht="15" thickBot="1" x14ac:dyDescent="0.4">
      <c r="G16" s="28" t="s">
        <v>11</v>
      </c>
      <c r="H16" s="29"/>
      <c r="I16" s="30">
        <f>E12-I12</f>
        <v>8075</v>
      </c>
    </row>
  </sheetData>
  <mergeCells count="8">
    <mergeCell ref="C13:E13"/>
    <mergeCell ref="C2:F2"/>
    <mergeCell ref="C3:E4"/>
    <mergeCell ref="C12:D12"/>
    <mergeCell ref="G3:I4"/>
    <mergeCell ref="G12:H12"/>
    <mergeCell ref="G13:I13"/>
    <mergeCell ref="G2:I2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b1e96a8-a3da-442a-930b-235cac24cd5c}" enabled="0" method="" siteId="{db1e96a8-a3da-442a-930b-235cac24cd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Udoba, Nnamdi SNEPCO-PTC/UAE</dc:creator>
  <cp:lastModifiedBy>Udoba, Nnamdi I SNBO-PTC/O/UG</cp:lastModifiedBy>
  <dcterms:created xsi:type="dcterms:W3CDTF">2019-06-06T14:49:44Z</dcterms:created>
  <dcterms:modified xsi:type="dcterms:W3CDTF">2022-12-09T09:06:47Z</dcterms:modified>
</cp:coreProperties>
</file>