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ko.olanitori\Desktop\XLX  Files\SNG ISSUES\CADENCE - FIT4\"/>
    </mc:Choice>
  </mc:AlternateContent>
  <xr:revisionPtr revIDLastSave="0" documentId="13_ncr:1_{2A77A139-C0F2-4A41-959B-757B46040FA9}" xr6:coauthVersionLast="45" xr6:coauthVersionMax="45" xr10:uidLastSave="{00000000-0000-0000-0000-000000000000}"/>
  <bookViews>
    <workbookView xWindow="-110" yWindow="-110" windowWidth="19420" windowHeight="10420" activeTab="1" xr2:uid="{0D523DEF-BD65-40D4-B6C9-6141AA87066B}"/>
  </bookViews>
  <sheets>
    <sheet name="UNESCORTED MOVEMENT " sheetId="2" r:id="rId1"/>
    <sheet name="COST SAVING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3" l="1"/>
  <c r="E19" i="3"/>
  <c r="E18" i="3"/>
  <c r="E17" i="3"/>
  <c r="E21" i="3" s="1"/>
  <c r="F21" i="3" s="1"/>
  <c r="G21" i="3" s="1"/>
  <c r="E13" i="3"/>
  <c r="E12" i="3"/>
  <c r="E11" i="3"/>
  <c r="E10" i="3"/>
  <c r="E14" i="3" s="1"/>
  <c r="F14" i="3" s="1"/>
  <c r="G14" i="3" s="1"/>
  <c r="E6" i="3"/>
  <c r="E5" i="3"/>
  <c r="E4" i="3"/>
  <c r="E7" i="3" s="1"/>
  <c r="F7" i="3" s="1"/>
  <c r="G7" i="3" s="1"/>
  <c r="F10" i="2" l="1"/>
  <c r="D10" i="2"/>
  <c r="C10" i="2"/>
  <c r="B10" i="2"/>
  <c r="E10" i="2" l="1"/>
  <c r="N10" i="2" l="1"/>
</calcChain>
</file>

<file path=xl/sharedStrings.xml><?xml version="1.0" encoding="utf-8"?>
<sst xmlns="http://schemas.openxmlformats.org/spreadsheetml/2006/main" count="48" uniqueCount="41">
  <si>
    <t>WEEKLY</t>
  </si>
  <si>
    <t>WEEK 1</t>
  </si>
  <si>
    <t>WEEK 2</t>
  </si>
  <si>
    <t>WEEK 3</t>
  </si>
  <si>
    <t>WEEK 4</t>
  </si>
  <si>
    <t>TOTAL</t>
  </si>
  <si>
    <t>MAY</t>
  </si>
  <si>
    <t>JUNE</t>
  </si>
  <si>
    <t>JULY</t>
  </si>
  <si>
    <t>SEPT</t>
  </si>
  <si>
    <t>OCT</t>
  </si>
  <si>
    <t>NOV</t>
  </si>
  <si>
    <t>DEC</t>
  </si>
  <si>
    <t>JAN</t>
  </si>
  <si>
    <t>FEB</t>
  </si>
  <si>
    <t>MAR</t>
  </si>
  <si>
    <t>APR</t>
  </si>
  <si>
    <t>AUG</t>
  </si>
  <si>
    <t>TOTAL TO DATE</t>
  </si>
  <si>
    <t xml:space="preserve">CADENCE INITIATIVE: MINIMIZE COST OF SNG SECURITY ESCORTED SERVICES </t>
  </si>
  <si>
    <t xml:space="preserve"> (AGOT UNESCORTED MOVEMENT) </t>
  </si>
  <si>
    <t>WEEK 5</t>
  </si>
  <si>
    <t>SN</t>
  </si>
  <si>
    <t>ITEM</t>
  </si>
  <si>
    <t>QTY</t>
  </si>
  <si>
    <t>RATE</t>
  </si>
  <si>
    <t>ANNUAL SAVINGS (N)</t>
  </si>
  <si>
    <t>ANNUAL SAVINGS ($) @ N380</t>
  </si>
  <si>
    <t xml:space="preserve">FCF   SAVINGS </t>
  </si>
  <si>
    <t>Option 1</t>
  </si>
  <si>
    <t>Hilux Vehice (Hire)</t>
  </si>
  <si>
    <t xml:space="preserve">Armed men monthly allowance: </t>
  </si>
  <si>
    <t>Security Escort Driver</t>
  </si>
  <si>
    <t xml:space="preserve"> </t>
  </si>
  <si>
    <t>Option 2 (2021)</t>
  </si>
  <si>
    <t>Purchase Hilux Vehicle (one off)</t>
  </si>
  <si>
    <t>Fueling cost average per month</t>
  </si>
  <si>
    <t xml:space="preserve">Maintenance/Repairs </t>
  </si>
  <si>
    <t>Option 2 (2022)</t>
  </si>
  <si>
    <t>ESCORT SERVICES COST SAVINGS PER MONTH (VIA PIN DOWN POINTS)</t>
  </si>
  <si>
    <t>COST/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</si>
</sst>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rgb="FF0000CC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4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0" fillId="0" borderId="2" xfId="0" applyBorder="1"/>
    <xf numFmtId="0" fontId="2" fillId="0" borderId="1" xfId="0" applyFont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4" fontId="0" fillId="3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3" fontId="0" fillId="0" borderId="1" xfId="0" applyNumberFormat="1" applyBorder="1"/>
    <xf numFmtId="0" fontId="0" fillId="2" borderId="1" xfId="0" applyFill="1" applyBorder="1"/>
    <xf numFmtId="4" fontId="0" fillId="3" borderId="1" xfId="0" applyNumberFormat="1" applyFill="1" applyBorder="1"/>
    <xf numFmtId="3" fontId="0" fillId="2" borderId="1" xfId="0" applyNumberFormat="1" applyFill="1" applyBorder="1"/>
    <xf numFmtId="0" fontId="0" fillId="0" borderId="0" xfId="0" applyAlignment="1">
      <alignment wrapText="1"/>
    </xf>
    <xf numFmtId="3" fontId="0" fillId="0" borderId="0" xfId="0" applyNumberForma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0" fontId="8" fillId="0" borderId="1" xfId="0" applyFont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17" fontId="7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right" vertical="center" wrapText="1"/>
    </xf>
    <xf numFmtId="0" fontId="12" fillId="0" borderId="1" xfId="0" applyFont="1" applyBorder="1" applyAlignment="1">
      <alignment vertical="center"/>
    </xf>
    <xf numFmtId="0" fontId="11" fillId="0" borderId="1" xfId="0" applyFont="1" applyFill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vertical="center"/>
    </xf>
    <xf numFmtId="3" fontId="2" fillId="2" borderId="1" xfId="0" applyNumberFormat="1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  <color rgb="FFCCCCFF"/>
      <color rgb="FFFFFFCC"/>
      <color rgb="FF9FFFED"/>
      <color rgb="FFCCECFF"/>
      <color rgb="FF00FFCC"/>
      <color rgb="FF000066"/>
      <color rgb="FF99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95C58-D7C8-4BAE-A980-F202D9DD3375}">
  <dimension ref="A1:CV11"/>
  <sheetViews>
    <sheetView workbookViewId="0">
      <selection activeCell="E16" sqref="E16"/>
    </sheetView>
  </sheetViews>
  <sheetFormatPr defaultRowHeight="14.5" x14ac:dyDescent="0.35"/>
  <cols>
    <col min="1" max="1" width="10" customWidth="1"/>
    <col min="2" max="13" width="7.6328125" customWidth="1"/>
    <col min="14" max="14" width="12" customWidth="1"/>
    <col min="15" max="100" width="8.7265625" style="29"/>
  </cols>
  <sheetData>
    <row r="1" spans="1:100" ht="20.5" customHeight="1" x14ac:dyDescent="0.35"/>
    <row r="2" spans="1:100" ht="21" customHeight="1" x14ac:dyDescent="0.35">
      <c r="A2" s="32" t="s">
        <v>19</v>
      </c>
      <c r="B2" s="32"/>
      <c r="C2" s="32"/>
      <c r="D2" s="32"/>
      <c r="E2" s="32"/>
      <c r="F2" s="33"/>
      <c r="G2" s="33"/>
      <c r="H2" s="33"/>
      <c r="I2" s="33"/>
      <c r="J2" s="33"/>
      <c r="K2" s="33"/>
      <c r="L2" s="33"/>
      <c r="M2" s="33"/>
      <c r="N2" s="33"/>
    </row>
    <row r="3" spans="1:100" ht="21" customHeight="1" x14ac:dyDescent="0.35">
      <c r="A3" s="32" t="s">
        <v>20</v>
      </c>
      <c r="B3" s="32"/>
      <c r="C3" s="32"/>
      <c r="D3" s="32"/>
      <c r="E3" s="32"/>
      <c r="F3" s="33"/>
      <c r="G3" s="33"/>
      <c r="H3" s="33"/>
      <c r="I3" s="33"/>
      <c r="J3" s="33"/>
      <c r="K3" s="33"/>
      <c r="L3" s="33"/>
      <c r="M3" s="33"/>
      <c r="N3" s="33"/>
    </row>
    <row r="4" spans="1:100" ht="26.5" customHeight="1" x14ac:dyDescent="0.35">
      <c r="A4" s="26" t="s">
        <v>0</v>
      </c>
      <c r="B4" s="34" t="s">
        <v>13</v>
      </c>
      <c r="C4" s="26" t="s">
        <v>14</v>
      </c>
      <c r="D4" s="34" t="s">
        <v>15</v>
      </c>
      <c r="E4" s="26" t="s">
        <v>16</v>
      </c>
      <c r="F4" s="34" t="s">
        <v>6</v>
      </c>
      <c r="G4" s="26" t="s">
        <v>7</v>
      </c>
      <c r="H4" s="34" t="s">
        <v>8</v>
      </c>
      <c r="I4" s="26" t="s">
        <v>17</v>
      </c>
      <c r="J4" s="34" t="s">
        <v>9</v>
      </c>
      <c r="K4" s="26" t="s">
        <v>10</v>
      </c>
      <c r="L4" s="34" t="s">
        <v>11</v>
      </c>
      <c r="M4" s="26" t="s">
        <v>12</v>
      </c>
      <c r="N4" s="26" t="s">
        <v>18</v>
      </c>
    </row>
    <row r="5" spans="1:100" s="4" customFormat="1" ht="26" customHeight="1" x14ac:dyDescent="0.35">
      <c r="A5" s="35" t="s">
        <v>1</v>
      </c>
      <c r="B5" s="36">
        <v>21</v>
      </c>
      <c r="C5" s="36">
        <v>21</v>
      </c>
      <c r="D5" s="36">
        <v>55</v>
      </c>
      <c r="E5" s="37">
        <v>50</v>
      </c>
      <c r="F5" s="37">
        <v>19</v>
      </c>
      <c r="G5" s="36"/>
      <c r="H5" s="36"/>
      <c r="I5" s="36"/>
      <c r="J5" s="36"/>
      <c r="K5" s="36"/>
      <c r="L5" s="36"/>
      <c r="M5" s="36"/>
      <c r="N5" s="36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</row>
    <row r="6" spans="1:100" s="4" customFormat="1" ht="26" customHeight="1" x14ac:dyDescent="0.35">
      <c r="A6" s="35" t="s">
        <v>2</v>
      </c>
      <c r="B6" s="36">
        <v>21</v>
      </c>
      <c r="C6" s="36">
        <v>21</v>
      </c>
      <c r="D6" s="36">
        <v>48</v>
      </c>
      <c r="E6" s="37">
        <v>56</v>
      </c>
      <c r="F6" s="37">
        <v>48</v>
      </c>
      <c r="G6" s="36"/>
      <c r="H6" s="36"/>
      <c r="I6" s="36"/>
      <c r="J6" s="36"/>
      <c r="K6" s="36"/>
      <c r="L6" s="36"/>
      <c r="M6" s="36"/>
      <c r="N6" s="36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</row>
    <row r="7" spans="1:100" s="4" customFormat="1" ht="26" customHeight="1" x14ac:dyDescent="0.35">
      <c r="A7" s="35" t="s">
        <v>3</v>
      </c>
      <c r="B7" s="36">
        <v>21</v>
      </c>
      <c r="C7" s="36">
        <v>23</v>
      </c>
      <c r="D7" s="36">
        <v>34</v>
      </c>
      <c r="E7" s="37">
        <v>43</v>
      </c>
      <c r="F7" s="37">
        <v>33</v>
      </c>
      <c r="G7" s="36"/>
      <c r="H7" s="36"/>
      <c r="I7" s="36"/>
      <c r="J7" s="36"/>
      <c r="K7" s="36"/>
      <c r="L7" s="36"/>
      <c r="M7" s="36"/>
      <c r="N7" s="36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</row>
    <row r="8" spans="1:100" s="4" customFormat="1" ht="26" customHeight="1" x14ac:dyDescent="0.35">
      <c r="A8" s="35" t="s">
        <v>4</v>
      </c>
      <c r="B8" s="36">
        <v>21</v>
      </c>
      <c r="C8" s="36">
        <v>55</v>
      </c>
      <c r="D8" s="36">
        <v>55</v>
      </c>
      <c r="E8" s="37">
        <v>22</v>
      </c>
      <c r="F8" s="37">
        <v>37</v>
      </c>
      <c r="G8" s="36"/>
      <c r="H8" s="36"/>
      <c r="I8" s="36"/>
      <c r="J8" s="36"/>
      <c r="K8" s="36"/>
      <c r="L8" s="36"/>
      <c r="M8" s="36"/>
      <c r="N8" s="36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</row>
    <row r="9" spans="1:100" s="4" customFormat="1" ht="26" customHeight="1" x14ac:dyDescent="0.35">
      <c r="A9" s="35" t="s">
        <v>21</v>
      </c>
      <c r="B9" s="36">
        <v>0</v>
      </c>
      <c r="C9" s="36">
        <v>0</v>
      </c>
      <c r="D9" s="36">
        <v>0</v>
      </c>
      <c r="E9" s="37">
        <v>50</v>
      </c>
      <c r="F9" s="38">
        <v>0</v>
      </c>
      <c r="G9" s="36"/>
      <c r="H9" s="36"/>
      <c r="I9" s="36"/>
      <c r="J9" s="36"/>
      <c r="K9" s="36"/>
      <c r="L9" s="36"/>
      <c r="M9" s="36"/>
      <c r="N9" s="36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</row>
    <row r="10" spans="1:100" s="28" customFormat="1" ht="26" customHeight="1" x14ac:dyDescent="0.35">
      <c r="A10" s="26" t="s">
        <v>5</v>
      </c>
      <c r="B10" s="27">
        <f>SUM(B5:B9)</f>
        <v>84</v>
      </c>
      <c r="C10" s="27">
        <f>SUM(C5:C9)</f>
        <v>120</v>
      </c>
      <c r="D10" s="27">
        <f>SUM(D5:D9)</f>
        <v>192</v>
      </c>
      <c r="E10" s="27">
        <f>SUM(E5:E8)</f>
        <v>171</v>
      </c>
      <c r="F10" s="27">
        <f>SUM(F5:F9)</f>
        <v>137</v>
      </c>
      <c r="G10" s="27"/>
      <c r="H10" s="27"/>
      <c r="I10" s="27"/>
      <c r="J10" s="27"/>
      <c r="K10" s="27"/>
      <c r="L10" s="27"/>
      <c r="M10" s="27"/>
      <c r="N10" s="27">
        <f>SUM(B10:M10)</f>
        <v>704</v>
      </c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</row>
    <row r="11" spans="1:100" ht="17.5" customHeight="1" x14ac:dyDescent="0.35">
      <c r="B11" s="2"/>
      <c r="C11" s="2"/>
      <c r="D11" s="2"/>
      <c r="E11" s="2"/>
    </row>
  </sheetData>
  <mergeCells count="2">
    <mergeCell ref="A2:N2"/>
    <mergeCell ref="A3:N3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56461-EBBC-4C71-94D1-293DC4B0D859}">
  <dimension ref="A1:H24"/>
  <sheetViews>
    <sheetView tabSelected="1" workbookViewId="0">
      <selection activeCell="I2" sqref="I2"/>
    </sheetView>
  </sheetViews>
  <sheetFormatPr defaultRowHeight="14.5" x14ac:dyDescent="0.35"/>
  <cols>
    <col min="1" max="1" width="5.1796875" customWidth="1"/>
    <col min="2" max="2" width="27.6328125" customWidth="1"/>
    <col min="3" max="3" width="6.6328125" customWidth="1"/>
    <col min="4" max="4" width="10.7265625" customWidth="1"/>
    <col min="5" max="5" width="11" customWidth="1"/>
    <col min="6" max="6" width="12.1796875" customWidth="1"/>
    <col min="7" max="7" width="11.08984375" customWidth="1"/>
    <col min="8" max="8" width="11.26953125" customWidth="1"/>
  </cols>
  <sheetData>
    <row r="1" spans="1:8" ht="20.5" customHeight="1" x14ac:dyDescent="0.35">
      <c r="A1" s="5" t="s">
        <v>39</v>
      </c>
      <c r="B1" s="6"/>
      <c r="C1" s="6"/>
      <c r="D1" s="6"/>
      <c r="E1" s="6"/>
      <c r="F1" s="6"/>
      <c r="G1" s="6"/>
      <c r="H1" s="7"/>
    </row>
    <row r="2" spans="1:8" s="24" customFormat="1" ht="37" customHeight="1" x14ac:dyDescent="0.35">
      <c r="A2" s="8" t="s">
        <v>22</v>
      </c>
      <c r="B2" s="8" t="s">
        <v>23</v>
      </c>
      <c r="C2" s="8" t="s">
        <v>24</v>
      </c>
      <c r="D2" s="39" t="s">
        <v>25</v>
      </c>
      <c r="E2" s="39" t="s">
        <v>40</v>
      </c>
      <c r="F2" s="9" t="s">
        <v>26</v>
      </c>
      <c r="G2" s="9" t="s">
        <v>27</v>
      </c>
      <c r="H2" s="10" t="s">
        <v>28</v>
      </c>
    </row>
    <row r="3" spans="1:8" s="3" customFormat="1" ht="19" customHeight="1" x14ac:dyDescent="0.35">
      <c r="A3" s="11"/>
      <c r="B3" s="12" t="s">
        <v>29</v>
      </c>
      <c r="C3" s="11"/>
      <c r="D3" s="13"/>
      <c r="E3" s="13"/>
      <c r="F3" s="14"/>
      <c r="G3" s="15"/>
      <c r="H3" s="16"/>
    </row>
    <row r="4" spans="1:8" s="3" customFormat="1" ht="19" customHeight="1" x14ac:dyDescent="0.35">
      <c r="A4" s="11">
        <v>1</v>
      </c>
      <c r="B4" s="17" t="s">
        <v>30</v>
      </c>
      <c r="C4" s="11">
        <v>30</v>
      </c>
      <c r="D4" s="13">
        <v>15000</v>
      </c>
      <c r="E4" s="13">
        <f>SUM(C4*D4)</f>
        <v>450000</v>
      </c>
      <c r="F4" s="14"/>
      <c r="G4" s="15"/>
      <c r="H4" s="16"/>
    </row>
    <row r="5" spans="1:8" s="3" customFormat="1" ht="19" customHeight="1" x14ac:dyDescent="0.35">
      <c r="A5" s="11">
        <v>2</v>
      </c>
      <c r="B5" s="17" t="s">
        <v>31</v>
      </c>
      <c r="C5" s="11">
        <v>9</v>
      </c>
      <c r="D5" s="13">
        <v>110000</v>
      </c>
      <c r="E5" s="13">
        <f>SUM(C5*D5)</f>
        <v>990000</v>
      </c>
      <c r="F5" s="14"/>
      <c r="G5" s="15"/>
      <c r="H5" s="16"/>
    </row>
    <row r="6" spans="1:8" s="3" customFormat="1" ht="19" customHeight="1" x14ac:dyDescent="0.35">
      <c r="A6" s="11">
        <v>3</v>
      </c>
      <c r="B6" s="17" t="s">
        <v>32</v>
      </c>
      <c r="C6" s="11">
        <v>3</v>
      </c>
      <c r="D6" s="13">
        <v>125000</v>
      </c>
      <c r="E6" s="13">
        <f>SUM(C6*D6)</f>
        <v>375000</v>
      </c>
      <c r="F6" s="14"/>
      <c r="G6" s="15"/>
      <c r="H6" s="16"/>
    </row>
    <row r="7" spans="1:8" s="3" customFormat="1" ht="19" customHeight="1" x14ac:dyDescent="0.35">
      <c r="A7" s="11" t="s">
        <v>33</v>
      </c>
      <c r="B7" s="17"/>
      <c r="C7" s="11"/>
      <c r="D7" s="13"/>
      <c r="E7" s="40">
        <f>SUM(E4:E6)</f>
        <v>1815000</v>
      </c>
      <c r="F7" s="41">
        <f>SUM(E7*12)</f>
        <v>21780000</v>
      </c>
      <c r="G7" s="42">
        <f>SUM(F7/380)</f>
        <v>57315.789473684214</v>
      </c>
      <c r="H7" s="43">
        <v>35140</v>
      </c>
    </row>
    <row r="8" spans="1:8" s="3" customFormat="1" ht="19" customHeight="1" x14ac:dyDescent="0.35">
      <c r="A8" s="11"/>
      <c r="B8" s="12" t="s">
        <v>34</v>
      </c>
      <c r="C8" s="11"/>
      <c r="D8" s="13"/>
      <c r="E8" s="13"/>
      <c r="F8" s="14"/>
      <c r="G8" s="15"/>
      <c r="H8" s="16"/>
    </row>
    <row r="9" spans="1:8" s="3" customFormat="1" ht="19" customHeight="1" x14ac:dyDescent="0.35">
      <c r="A9" s="11">
        <v>1</v>
      </c>
      <c r="B9" s="17" t="s">
        <v>35</v>
      </c>
      <c r="C9" s="11">
        <v>1</v>
      </c>
      <c r="D9" s="13">
        <v>22000000</v>
      </c>
      <c r="E9" s="13">
        <v>22000000</v>
      </c>
      <c r="F9" s="14"/>
      <c r="G9" s="15"/>
      <c r="H9" s="16"/>
    </row>
    <row r="10" spans="1:8" s="3" customFormat="1" ht="19" customHeight="1" x14ac:dyDescent="0.35">
      <c r="A10" s="11">
        <v>2</v>
      </c>
      <c r="B10" s="17" t="s">
        <v>36</v>
      </c>
      <c r="C10" s="11">
        <v>1</v>
      </c>
      <c r="D10" s="13">
        <v>50000</v>
      </c>
      <c r="E10" s="13">
        <f t="shared" ref="E10:E11" si="0">SUM(C10*D10)</f>
        <v>50000</v>
      </c>
      <c r="F10" s="14"/>
      <c r="G10" s="15"/>
      <c r="H10" s="16"/>
    </row>
    <row r="11" spans="1:8" s="3" customFormat="1" ht="19" customHeight="1" x14ac:dyDescent="0.35">
      <c r="A11" s="11">
        <v>3</v>
      </c>
      <c r="B11" s="17" t="s">
        <v>37</v>
      </c>
      <c r="C11" s="11">
        <v>1</v>
      </c>
      <c r="D11" s="13">
        <v>25000</v>
      </c>
      <c r="E11" s="13">
        <f t="shared" si="0"/>
        <v>25000</v>
      </c>
      <c r="F11" s="14"/>
      <c r="G11" s="15"/>
      <c r="H11" s="16"/>
    </row>
    <row r="12" spans="1:8" s="3" customFormat="1" ht="19" customHeight="1" x14ac:dyDescent="0.35">
      <c r="A12" s="11">
        <v>4</v>
      </c>
      <c r="B12" s="17" t="s">
        <v>31</v>
      </c>
      <c r="C12" s="11">
        <v>9</v>
      </c>
      <c r="D12" s="13">
        <v>110000</v>
      </c>
      <c r="E12" s="13">
        <f>SUM(C12*D12)</f>
        <v>990000</v>
      </c>
      <c r="F12" s="14"/>
      <c r="G12" s="15"/>
      <c r="H12" s="16"/>
    </row>
    <row r="13" spans="1:8" s="3" customFormat="1" ht="19" customHeight="1" x14ac:dyDescent="0.35">
      <c r="A13" s="11">
        <v>5</v>
      </c>
      <c r="B13" s="17" t="s">
        <v>32</v>
      </c>
      <c r="C13" s="11">
        <v>3</v>
      </c>
      <c r="D13" s="13">
        <v>125000</v>
      </c>
      <c r="E13" s="13">
        <f>SUM(C13*D13)</f>
        <v>375000</v>
      </c>
      <c r="F13" s="14"/>
      <c r="G13" s="15"/>
      <c r="H13" s="16"/>
    </row>
    <row r="14" spans="1:8" s="3" customFormat="1" ht="19" customHeight="1" x14ac:dyDescent="0.35">
      <c r="A14" s="11"/>
      <c r="B14" s="17"/>
      <c r="C14" s="11"/>
      <c r="D14" s="13"/>
      <c r="E14" s="40">
        <f>SUM(E9:E13)</f>
        <v>23440000</v>
      </c>
      <c r="F14" s="41">
        <f>SUM(E14*12)</f>
        <v>281280000</v>
      </c>
      <c r="G14" s="42">
        <f>SUM(F14/380)</f>
        <v>740210.52631578944</v>
      </c>
      <c r="H14" s="43">
        <v>513500</v>
      </c>
    </row>
    <row r="15" spans="1:8" s="3" customFormat="1" ht="19" customHeight="1" x14ac:dyDescent="0.35">
      <c r="A15" s="11"/>
      <c r="B15" s="44" t="s">
        <v>38</v>
      </c>
      <c r="C15" s="11"/>
      <c r="D15" s="13"/>
      <c r="E15" s="13"/>
      <c r="F15" s="14"/>
      <c r="G15" s="15"/>
      <c r="H15" s="16"/>
    </row>
    <row r="16" spans="1:8" s="3" customFormat="1" ht="19" customHeight="1" x14ac:dyDescent="0.35">
      <c r="A16" s="11">
        <v>1</v>
      </c>
      <c r="B16" s="17" t="s">
        <v>35</v>
      </c>
      <c r="C16" s="11">
        <v>1</v>
      </c>
      <c r="D16" s="13">
        <v>0</v>
      </c>
      <c r="E16" s="13">
        <v>0</v>
      </c>
      <c r="F16" s="14"/>
      <c r="G16" s="15"/>
      <c r="H16" s="16"/>
    </row>
    <row r="17" spans="1:8" s="3" customFormat="1" ht="19" customHeight="1" x14ac:dyDescent="0.35">
      <c r="A17" s="11">
        <v>2</v>
      </c>
      <c r="B17" s="17" t="s">
        <v>36</v>
      </c>
      <c r="C17" s="11">
        <v>1</v>
      </c>
      <c r="D17" s="13">
        <v>50000</v>
      </c>
      <c r="E17" s="13">
        <f t="shared" ref="E17:E18" si="1">SUM(C17*D17)</f>
        <v>50000</v>
      </c>
      <c r="F17" s="14"/>
      <c r="G17" s="15"/>
      <c r="H17" s="16"/>
    </row>
    <row r="18" spans="1:8" s="3" customFormat="1" ht="19" customHeight="1" x14ac:dyDescent="0.35">
      <c r="A18" s="11">
        <v>3</v>
      </c>
      <c r="B18" s="17" t="s">
        <v>37</v>
      </c>
      <c r="C18" s="11">
        <v>1</v>
      </c>
      <c r="D18" s="13">
        <v>30000</v>
      </c>
      <c r="E18" s="13">
        <f t="shared" si="1"/>
        <v>30000</v>
      </c>
      <c r="F18" s="14"/>
      <c r="G18" s="15"/>
      <c r="H18" s="16"/>
    </row>
    <row r="19" spans="1:8" s="3" customFormat="1" ht="19" customHeight="1" x14ac:dyDescent="0.35">
      <c r="A19" s="11">
        <v>4</v>
      </c>
      <c r="B19" s="17" t="s">
        <v>31</v>
      </c>
      <c r="C19" s="11">
        <v>9</v>
      </c>
      <c r="D19" s="13">
        <v>110000</v>
      </c>
      <c r="E19" s="13">
        <f>SUM(C19*D19)</f>
        <v>990000</v>
      </c>
      <c r="F19" s="14"/>
      <c r="G19" s="15"/>
      <c r="H19" s="16"/>
    </row>
    <row r="20" spans="1:8" s="3" customFormat="1" ht="19" customHeight="1" x14ac:dyDescent="0.35">
      <c r="A20" s="11">
        <v>5</v>
      </c>
      <c r="B20" s="17" t="s">
        <v>32</v>
      </c>
      <c r="C20" s="11">
        <v>3</v>
      </c>
      <c r="D20" s="13">
        <v>125000</v>
      </c>
      <c r="E20" s="13">
        <f>SUM(C20*D20)</f>
        <v>375000</v>
      </c>
      <c r="F20" s="14"/>
      <c r="G20" s="15"/>
      <c r="H20" s="16"/>
    </row>
    <row r="21" spans="1:8" s="3" customFormat="1" ht="19" customHeight="1" x14ac:dyDescent="0.35">
      <c r="A21" s="11"/>
      <c r="B21" s="17"/>
      <c r="C21" s="11"/>
      <c r="D21" s="13"/>
      <c r="E21" s="40">
        <f>SUM(E16:E20)</f>
        <v>1445000</v>
      </c>
      <c r="F21" s="41">
        <f>SUM(E21*12)</f>
        <v>17340000</v>
      </c>
      <c r="G21" s="42">
        <f>SUM(F21/380)</f>
        <v>45631.57894736842</v>
      </c>
      <c r="H21" s="43">
        <v>26968.26</v>
      </c>
    </row>
    <row r="22" spans="1:8" x14ac:dyDescent="0.35">
      <c r="A22" s="18"/>
      <c r="B22" s="19"/>
      <c r="C22" s="18"/>
      <c r="D22" s="20"/>
      <c r="E22" s="20"/>
      <c r="F22" s="23"/>
      <c r="G22" s="21"/>
      <c r="H22" s="22"/>
    </row>
    <row r="23" spans="1:8" x14ac:dyDescent="0.35">
      <c r="A23" s="1"/>
      <c r="B23" s="24"/>
      <c r="C23" s="1"/>
      <c r="D23" s="25"/>
      <c r="E23" s="25"/>
      <c r="F23" s="25"/>
    </row>
    <row r="24" spans="1:8" x14ac:dyDescent="0.35">
      <c r="A24" s="1"/>
      <c r="B24" s="24"/>
      <c r="C24" s="1"/>
      <c r="D24" s="25"/>
      <c r="E24" s="25"/>
      <c r="F24" s="25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UNESCORTED MOVEMENT </vt:lpstr>
      <vt:lpstr>COST 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Olanitori, Joko J SPDC-UPO/G/NYL</dc:creator>
  <cp:lastModifiedBy>Olanitori, Joko J SPDC-UPO/G/NYL</cp:lastModifiedBy>
  <dcterms:created xsi:type="dcterms:W3CDTF">2020-03-05T15:59:29Z</dcterms:created>
  <dcterms:modified xsi:type="dcterms:W3CDTF">2021-06-01T15:32:48Z</dcterms:modified>
</cp:coreProperties>
</file>