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8800" windowHeight="11610" activeTab="1"/>
  </bookViews>
  <sheets>
    <sheet name="Sheet1 (2)" sheetId="3" r:id="rId1"/>
    <sheet name="Sheet1 (3)" sheetId="4" r:id="rId2"/>
    <sheet name="Sheet2" sheetId="2" state="hidden" r:id="rId3"/>
  </sheets>
  <definedNames>
    <definedName name="_xlnm.Print_Area" localSheetId="0">'Sheet1 (2)'!$A$1:$L$4</definedName>
    <definedName name="_xlnm.Print_Area" localSheetId="1">'Sheet1 (3)'!$A$1:$G$4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H16" i="3"/>
  <c r="L9" i="3"/>
  <c r="K9" i="3"/>
  <c r="H9" i="3"/>
  <c r="K11" i="3" s="1"/>
  <c r="E9" i="3"/>
  <c r="K3" i="2" l="1"/>
  <c r="J4" i="2"/>
  <c r="J3" i="2"/>
  <c r="E4" i="2" l="1"/>
  <c r="B4" i="2" l="1"/>
  <c r="B5" i="2"/>
  <c r="B3" i="2"/>
</calcChain>
</file>

<file path=xl/sharedStrings.xml><?xml version="1.0" encoding="utf-8"?>
<sst xmlns="http://schemas.openxmlformats.org/spreadsheetml/2006/main" count="38" uniqueCount="15">
  <si>
    <t>S/N</t>
  </si>
  <si>
    <t>Project Name</t>
  </si>
  <si>
    <t>NGN</t>
  </si>
  <si>
    <t>USD</t>
  </si>
  <si>
    <t>SEDO Projects Cost Savings (New Contract)</t>
  </si>
  <si>
    <t>FNGN</t>
  </si>
  <si>
    <t>ANG FEED Update Project</t>
  </si>
  <si>
    <t>Return Budget</t>
  </si>
  <si>
    <t>Approved Budget Value 
(NETCO Contract rate)</t>
  </si>
  <si>
    <t>Spend on NETCO Contract rate</t>
  </si>
  <si>
    <t>Balance  from Budget
(Prior Deduction using New Contract)</t>
  </si>
  <si>
    <t>Spend on New Contract Rates</t>
  </si>
  <si>
    <t>FUSD</t>
  </si>
  <si>
    <t>SEDO Cost Savings for ANG Balance of Plant FEED</t>
  </si>
  <si>
    <t>Cost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</si>
</sst>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6" formatCode="&quot;£&quot;#,##0;[Red]\-&quot;£&quot;#,##0"/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"/>
    <numFmt numFmtId="168" formatCode="m/d/yy\ h:mm"/>
    <numFmt numFmtId="169" formatCode="_-* #,##0.00\ _$_-;\-* #,##0.00\ _$_-;_-* &quot;-&quot;??\ _$_-;_-@_-"/>
    <numFmt numFmtId="170" formatCode="#,##0;[Red]\(#,##0\);\-"/>
    <numFmt numFmtId="171" formatCode="_-* #,##0\ _F_-;\-* #,##0\ _F_-;_-* &quot;-&quot;\ _F_-;_-@_-"/>
    <numFmt numFmtId="172" formatCode="_-* #,##0.00\ _F_-;\-* #,##0.00\ _F_-;_-* &quot;-&quot;??\ _F_-;_-@_-"/>
    <numFmt numFmtId="173" formatCode="#,##0_ ;[Red]\-#,##0\ "/>
    <numFmt numFmtId="174" formatCode="_(&quot;Bs&quot;* #,##0_);_(&quot;Bs&quot;* \(#,##0\);_(&quot;Bs&quot;* &quot;-&quot;_);_(@_)"/>
    <numFmt numFmtId="175" formatCode="_(&quot;Bs&quot;* #,##0.00_);_(&quot;Bs&quot;* \(#,##0.00\);_(&quot;Bs&quot;* &quot;-&quot;??_);_(@_)"/>
    <numFmt numFmtId="176" formatCode="_-* #,##0\ &quot;F&quot;_-;\-* #,##0\ &quot;F&quot;_-;_-* &quot;-&quot;\ &quot;F&quot;_-;_-@_-"/>
    <numFmt numFmtId="177" formatCode="_-* #,##0.00\ &quot;F&quot;_-;\-* #,##0.00\ &quot;F&quot;_-;_-* &quot;-&quot;??\ &quot;F&quot;_-;_-@_-"/>
    <numFmt numFmtId="178" formatCode="General_)"/>
    <numFmt numFmtId="179" formatCode="mmm\ dd\,\ yyyy"/>
    <numFmt numFmtId="180" formatCode="mmm\-yyyy"/>
    <numFmt numFmtId="181" formatCode="yyyy"/>
    <numFmt numFmtId="182" formatCode="_-&quot;€&quot;* #,##0_-;\-&quot;€&quot;* #,##0_-;_-&quot;€&quot;* &quot;-&quot;_-;_-@_-"/>
    <numFmt numFmtId="183" formatCode="_-&quot;€&quot;* #,##0.00_-;\-&quot;€&quot;* #,##0.00_-;_-&quot;€&quot;* &quot;-&quot;??_-;_-@_-"/>
    <numFmt numFmtId="184" formatCode="_ &quot;\&quot;* #,##0.00_ ;_ &quot;\&quot;* \-#,##0.00_ ;_ &quot;\&quot;* &quot;-&quot;??_ ;_ @_ "/>
    <numFmt numFmtId="185" formatCode="_ &quot;\&quot;* #,##0_ ;_ &quot;\&quot;* \-#,##0_ ;_ &quot;\&quot;* &quot;-&quot;_ ;_ @_ 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Georgia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8"/>
      <name val="MS Sans Serif"/>
      <family val="2"/>
    </font>
    <font>
      <sz val="10"/>
      <color indexed="2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i/>
      <sz val="12"/>
      <color indexed="9"/>
      <name val="Arial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name val="Courier"/>
      <family val="3"/>
    </font>
    <font>
      <b/>
      <sz val="10"/>
      <color indexed="63"/>
      <name val="Arial"/>
      <family val="2"/>
    </font>
    <font>
      <sz val="10"/>
      <name val="Helv"/>
    </font>
    <font>
      <sz val="10"/>
      <name val="Times New Roman"/>
      <family val="1"/>
    </font>
    <font>
      <b/>
      <sz val="18"/>
      <color indexed="62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2"/>
      <name val="???"/>
      <family val="1"/>
      <charset val="129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24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45"/>
      </patternFill>
    </fill>
    <fill>
      <patternFill patternType="solid">
        <fgColor indexed="44"/>
        <bgColor indexed="64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3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45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167" fontId="7" fillId="0" borderId="0">
      <alignment horizontal="center"/>
    </xf>
    <xf numFmtId="9" fontId="4" fillId="0" borderId="0" applyFont="0" applyFill="0" applyBorder="0" applyAlignment="0" applyProtection="0"/>
    <xf numFmtId="0" fontId="1" fillId="0" borderId="0"/>
    <xf numFmtId="0" fontId="4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7" borderId="0" applyNumberFormat="0" applyBorder="0" applyAlignment="0" applyProtection="0"/>
    <xf numFmtId="2" fontId="14" fillId="18" borderId="0" applyNumberFormat="0" applyFont="0" applyBorder="0" applyAlignment="0" applyProtection="0"/>
    <xf numFmtId="2" fontId="14" fillId="19" borderId="0" applyNumberFormat="0" applyFont="0" applyBorder="0" applyAlignment="0" applyProtection="0"/>
    <xf numFmtId="0" fontId="15" fillId="20" borderId="0" applyNumberFormat="0" applyBorder="0" applyAlignment="0" applyProtection="0"/>
    <xf numFmtId="164" fontId="11" fillId="21" borderId="15"/>
    <xf numFmtId="0" fontId="16" fillId="22" borderId="16" applyNumberFormat="0" applyAlignment="0" applyProtection="0"/>
    <xf numFmtId="0" fontId="9" fillId="3" borderId="0" applyNumberFormat="0" applyFont="0" applyAlignment="0">
      <alignment horizontal="right"/>
    </xf>
    <xf numFmtId="168" fontId="4" fillId="0" borderId="0" applyFont="0" applyFill="0" applyBorder="0" applyAlignment="0" applyProtection="0">
      <alignment wrapText="1"/>
    </xf>
    <xf numFmtId="0" fontId="8" fillId="0" borderId="0"/>
    <xf numFmtId="169" fontId="4" fillId="0" borderId="0" applyFont="0" applyFill="0" applyBorder="0" applyAlignment="0" applyProtection="0"/>
    <xf numFmtId="8" fontId="4" fillId="0" borderId="0" applyFill="0" applyBorder="0" applyAlignment="0" applyProtection="0"/>
    <xf numFmtId="0" fontId="9" fillId="4" borderId="17" applyNumberFormat="0" applyFont="0" applyAlignment="0">
      <alignment vertical="center"/>
    </xf>
    <xf numFmtId="0" fontId="17" fillId="0" borderId="0" applyNumberFormat="0" applyFill="0" applyBorder="0" applyAlignment="0" applyProtection="0"/>
    <xf numFmtId="0" fontId="9" fillId="2" borderId="17" applyNumberFormat="0" applyFont="0" applyAlignment="0">
      <alignment vertical="center"/>
    </xf>
    <xf numFmtId="0" fontId="18" fillId="23" borderId="0" applyNumberFormat="0" applyBorder="0" applyAlignment="0" applyProtection="0"/>
    <xf numFmtId="170" fontId="8" fillId="24" borderId="1"/>
    <xf numFmtId="0" fontId="4" fillId="0" borderId="0"/>
    <xf numFmtId="0" fontId="4" fillId="0" borderId="0"/>
    <xf numFmtId="0" fontId="19" fillId="25" borderId="0" applyNumberFormat="0"/>
    <xf numFmtId="0" fontId="20" fillId="0" borderId="18" applyNumberFormat="0" applyFill="0" applyAlignment="0" applyProtection="0"/>
    <xf numFmtId="0" fontId="21" fillId="0" borderId="19" applyNumberFormat="0" applyFill="0" applyAlignment="0" applyProtection="0"/>
    <xf numFmtId="0" fontId="22" fillId="0" borderId="2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21" applyNumberFormat="0" applyFill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14" fillId="26" borderId="0" applyFont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24" fillId="7" borderId="0" applyNumberFormat="0" applyBorder="0" applyAlignment="0" applyProtection="0"/>
    <xf numFmtId="0" fontId="25" fillId="0" borderId="0"/>
    <xf numFmtId="0" fontId="4" fillId="0" borderId="0"/>
    <xf numFmtId="0" fontId="4" fillId="8" borderId="22" applyNumberFormat="0" applyFont="0" applyAlignment="0" applyProtection="0"/>
    <xf numFmtId="0" fontId="26" fillId="6" borderId="23" applyNumberFormat="0" applyAlignment="0" applyProtection="0"/>
    <xf numFmtId="9" fontId="4" fillId="0" borderId="0" applyFont="0" applyFill="0" applyBorder="0" applyAlignment="0" applyProtection="0"/>
    <xf numFmtId="3" fontId="9" fillId="21" borderId="17">
      <alignment vertical="center"/>
    </xf>
    <xf numFmtId="4" fontId="12" fillId="27" borderId="24" applyNumberFormat="0" applyProtection="0">
      <alignment horizontal="left" vertical="center" indent="1"/>
    </xf>
    <xf numFmtId="38" fontId="27" fillId="0" borderId="0"/>
    <xf numFmtId="0" fontId="28" fillId="0" borderId="0"/>
    <xf numFmtId="178" fontId="25" fillId="0" borderId="0"/>
    <xf numFmtId="178" fontId="25" fillId="0" borderId="0"/>
    <xf numFmtId="0" fontId="8" fillId="28" borderId="25" applyNumberFormat="0" applyProtection="0">
      <alignment horizontal="center" wrapText="1"/>
    </xf>
    <xf numFmtId="0" fontId="8" fillId="28" borderId="26" applyNumberFormat="0" applyAlignment="0" applyProtection="0">
      <alignment wrapText="1"/>
    </xf>
    <xf numFmtId="0" fontId="4" fillId="29" borderId="0" applyNumberFormat="0" applyBorder="0">
      <alignment horizontal="center" wrapText="1"/>
    </xf>
    <xf numFmtId="0" fontId="4" fillId="29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181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178" fontId="25" fillId="0" borderId="0"/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8" fontId="4" fillId="0" borderId="0" applyFill="0" applyBorder="0" applyAlignment="0" applyProtection="0">
      <alignment wrapText="1"/>
    </xf>
    <xf numFmtId="0" fontId="6" fillId="0" borderId="0" applyNumberFormat="0" applyFill="0" applyBorder="0">
      <alignment horizontal="left" wrapText="1"/>
    </xf>
    <xf numFmtId="0" fontId="8" fillId="0" borderId="0" applyNumberFormat="0" applyFill="0" applyBorder="0">
      <alignment horizontal="center" wrapText="1"/>
    </xf>
    <xf numFmtId="0" fontId="8" fillId="0" borderId="0" applyNumberFormat="0" applyFill="0" applyBorder="0">
      <alignment horizontal="center" wrapText="1"/>
    </xf>
    <xf numFmtId="178" fontId="25" fillId="0" borderId="0"/>
    <xf numFmtId="0" fontId="29" fillId="0" borderId="0" applyNumberFormat="0" applyFill="0" applyBorder="0" applyAlignment="0" applyProtection="0"/>
    <xf numFmtId="0" fontId="30" fillId="0" borderId="27" applyNumberFormat="0" applyFill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4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33" fillId="32" borderId="0" applyNumberFormat="0" applyBorder="0" applyAlignment="0" applyProtection="0"/>
    <xf numFmtId="0" fontId="44" fillId="0" borderId="21" applyNumberFormat="0" applyFill="0" applyAlignment="0" applyProtection="0"/>
    <xf numFmtId="0" fontId="42" fillId="0" borderId="30" applyNumberFormat="0" applyFill="0" applyAlignment="0" applyProtection="0"/>
    <xf numFmtId="0" fontId="33" fillId="23" borderId="0" applyNumberFormat="0" applyBorder="0" applyAlignment="0" applyProtection="0"/>
    <xf numFmtId="0" fontId="39" fillId="23" borderId="0" applyNumberFormat="0" applyBorder="0" applyAlignment="0" applyProtection="0"/>
    <xf numFmtId="0" fontId="33" fillId="7" borderId="0" applyNumberFormat="0" applyBorder="0" applyAlignment="0" applyProtection="0"/>
    <xf numFmtId="0" fontId="33" fillId="12" borderId="0" applyNumberFormat="0" applyBorder="0" applyAlignment="0" applyProtection="0"/>
    <xf numFmtId="0" fontId="33" fillId="30" borderId="0" applyNumberFormat="0" applyBorder="0" applyAlignment="0" applyProtection="0"/>
    <xf numFmtId="0" fontId="34" fillId="37" borderId="0" applyNumberFormat="0" applyBorder="0" applyAlignment="0" applyProtection="0"/>
    <xf numFmtId="0" fontId="35" fillId="20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3" fillId="20" borderId="0" applyNumberFormat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185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4" fillId="32" borderId="0" applyNumberFormat="0" applyBorder="0" applyAlignment="0" applyProtection="0"/>
    <xf numFmtId="0" fontId="34" fillId="35" borderId="0" applyNumberFormat="0" applyBorder="0" applyAlignment="0" applyProtection="0"/>
    <xf numFmtId="0" fontId="33" fillId="31" borderId="0" applyNumberFormat="0" applyBorder="0" applyAlignment="0" applyProtection="0"/>
    <xf numFmtId="0" fontId="33" fillId="33" borderId="0" applyNumberFormat="0" applyBorder="0" applyAlignment="0" applyProtection="0"/>
    <xf numFmtId="0" fontId="41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33" fillId="9" borderId="0" applyNumberFormat="0" applyBorder="0" applyAlignment="0" applyProtection="0"/>
    <xf numFmtId="0" fontId="45" fillId="38" borderId="0" applyNumberFormat="0" applyBorder="0" applyAlignment="0" applyProtection="0"/>
    <xf numFmtId="0" fontId="4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4" fillId="11" borderId="0" applyNumberFormat="0" applyBorder="0" applyAlignment="0" applyProtection="0"/>
    <xf numFmtId="0" fontId="34" fillId="13" borderId="0" applyNumberFormat="0" applyBorder="0" applyAlignment="0" applyProtection="0"/>
    <xf numFmtId="0" fontId="36" fillId="10" borderId="28" applyNumberFormat="0" applyAlignment="0" applyProtection="0"/>
    <xf numFmtId="0" fontId="34" fillId="13" borderId="0" applyNumberFormat="0" applyBorder="0" applyAlignment="0" applyProtection="0"/>
    <xf numFmtId="0" fontId="40" fillId="0" borderId="29" applyNumberFormat="0" applyFill="0" applyAlignment="0" applyProtection="0"/>
    <xf numFmtId="0" fontId="48" fillId="0" borderId="31" applyNumberFormat="0" applyFill="0" applyAlignment="0" applyProtection="0"/>
    <xf numFmtId="0" fontId="1" fillId="0" borderId="0"/>
    <xf numFmtId="0" fontId="34" fillId="17" borderId="0" applyNumberFormat="0" applyBorder="0" applyAlignment="0" applyProtection="0"/>
    <xf numFmtId="0" fontId="34" fillId="15" borderId="0" applyNumberFormat="0" applyBorder="0" applyAlignment="0" applyProtection="0"/>
    <xf numFmtId="0" fontId="33" fillId="31" borderId="0" applyNumberFormat="0" applyBorder="0" applyAlignment="0" applyProtection="0"/>
    <xf numFmtId="0" fontId="34" fillId="36" borderId="0" applyNumberFormat="0" applyBorder="0" applyAlignment="0" applyProtection="0"/>
    <xf numFmtId="0" fontId="34" fillId="35" borderId="0" applyNumberFormat="0" applyBorder="0" applyAlignment="0" applyProtection="0"/>
    <xf numFmtId="0" fontId="34" fillId="14" borderId="0" applyNumberFormat="0" applyBorder="0" applyAlignment="0" applyProtection="0"/>
    <xf numFmtId="0" fontId="43" fillId="7" borderId="28" applyNumberFormat="0" applyAlignment="0" applyProtection="0"/>
    <xf numFmtId="0" fontId="33" fillId="11" borderId="0" applyNumberFormat="0" applyBorder="0" applyAlignment="0" applyProtection="0"/>
    <xf numFmtId="0" fontId="46" fillId="10" borderId="23" applyNumberFormat="0" applyAlignment="0" applyProtection="0"/>
    <xf numFmtId="0" fontId="37" fillId="22" borderId="16" applyNumberFormat="0" applyAlignment="0" applyProtection="0"/>
    <xf numFmtId="0" fontId="33" fillId="12" borderId="0" applyNumberFormat="0" applyBorder="0" applyAlignment="0" applyProtection="0"/>
    <xf numFmtId="0" fontId="34" fillId="34" borderId="0" applyNumberFormat="0" applyBorder="0" applyAlignment="0" applyProtection="0"/>
    <xf numFmtId="0" fontId="47" fillId="0" borderId="0" applyNumberFormat="0" applyFill="0" applyBorder="0" applyAlignment="0" applyProtection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8" fontId="4" fillId="0" borderId="0" applyFill="0" applyBorder="0" applyAlignment="0" applyProtection="0"/>
    <xf numFmtId="6" fontId="4" fillId="0" borderId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50">
    <xf numFmtId="0" fontId="0" fillId="0" borderId="0" xfId="0"/>
    <xf numFmtId="166" fontId="0" fillId="0" borderId="0" xfId="1" applyFont="1"/>
    <xf numFmtId="166" fontId="0" fillId="0" borderId="0" xfId="0" applyNumberForma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6" fontId="0" fillId="0" borderId="3" xfId="1" applyFont="1" applyBorder="1"/>
    <xf numFmtId="0" fontId="2" fillId="0" borderId="9" xfId="0" applyFont="1" applyBorder="1" applyAlignment="1">
      <alignment horizontal="center"/>
    </xf>
    <xf numFmtId="0" fontId="0" fillId="0" borderId="3" xfId="0" applyBorder="1"/>
    <xf numFmtId="0" fontId="2" fillId="0" borderId="37" xfId="0" applyFont="1" applyBorder="1" applyAlignment="1">
      <alignment horizontal="center"/>
    </xf>
    <xf numFmtId="166" fontId="0" fillId="0" borderId="37" xfId="1" applyFont="1" applyFill="1" applyBorder="1" applyAlignment="1">
      <alignment horizontal="left" vertical="top"/>
    </xf>
    <xf numFmtId="0" fontId="2" fillId="0" borderId="3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8" xfId="0" applyBorder="1"/>
    <xf numFmtId="4" fontId="0" fillId="0" borderId="38" xfId="0" applyNumberFormat="1" applyBorder="1"/>
    <xf numFmtId="4" fontId="0" fillId="0" borderId="39" xfId="0" applyNumberFormat="1" applyBorder="1"/>
    <xf numFmtId="4" fontId="0" fillId="0" borderId="40" xfId="0" applyNumberFormat="1" applyBorder="1"/>
    <xf numFmtId="4" fontId="0" fillId="0" borderId="12" xfId="0" applyNumberFormat="1" applyBorder="1"/>
    <xf numFmtId="166" fontId="0" fillId="0" borderId="11" xfId="1" applyFont="1" applyBorder="1" applyAlignment="1">
      <alignment horizontal="left" vertical="top"/>
    </xf>
    <xf numFmtId="166" fontId="0" fillId="0" borderId="37" xfId="1" applyFont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" fontId="0" fillId="5" borderId="38" xfId="0" applyNumberFormat="1" applyFill="1" applyBorder="1"/>
    <xf numFmtId="0" fontId="2" fillId="0" borderId="34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" xfId="0" applyBorder="1"/>
    <xf numFmtId="4" fontId="0" fillId="0" borderId="4" xfId="0" applyNumberFormat="1" applyFont="1" applyBorder="1" applyAlignment="1">
      <alignment horizontal="left"/>
    </xf>
    <xf numFmtId="4" fontId="0" fillId="0" borderId="0" xfId="0" applyNumberFormat="1"/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4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0" fillId="0" borderId="6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0" fillId="0" borderId="14" xfId="0" applyFont="1" applyBorder="1" applyAlignment="1">
      <alignment horizontal="center"/>
    </xf>
    <xf numFmtId="4" fontId="2" fillId="39" borderId="5" xfId="0" applyNumberFormat="1" applyFont="1" applyFill="1" applyBorder="1" applyAlignment="1">
      <alignment horizontal="left"/>
    </xf>
  </cellXfs>
  <cellStyles count="1145">
    <cellStyle name="??" xfId="986"/>
    <cellStyle name="?? [0]" xfId="985"/>
    <cellStyle name="??&amp;O?&amp;H?_x0008_??_x0007__x0001__x0001_" xfId="984"/>
    <cellStyle name="???_??" xfId="983"/>
    <cellStyle name="??_?.????" xfId="982"/>
    <cellStyle name="?_x001d_?w_x0009__x001a_??_x000c_??U_x0001_%_x0013_|)_x0007__x0001__x0001_" xfId="721"/>
    <cellStyle name="20% - Accent1 2" xfId="722"/>
    <cellStyle name="20% - Accent1 2 2" xfId="975"/>
    <cellStyle name="20% - Accent2 2" xfId="723"/>
    <cellStyle name="20% - Accent2 2 2" xfId="981"/>
    <cellStyle name="20% - Accent3 2" xfId="724"/>
    <cellStyle name="20% - Accent3 2 2" xfId="971"/>
    <cellStyle name="20% - Accent4 2" xfId="725"/>
    <cellStyle name="20% - Accent4 2 2" xfId="1006"/>
    <cellStyle name="20% - Accent5 2" xfId="726"/>
    <cellStyle name="20% - Accent5 2 2" xfId="993"/>
    <cellStyle name="20% - Accent6 2" xfId="727"/>
    <cellStyle name="20% - Accent6 2 2" xfId="973"/>
    <cellStyle name="40% - Accent1 2" xfId="728"/>
    <cellStyle name="40% - Accent1 2 2" xfId="1014"/>
    <cellStyle name="40% - Accent2 2" xfId="729"/>
    <cellStyle name="40% - Accent2 2 2" xfId="1011"/>
    <cellStyle name="40% - Accent3 2" xfId="730"/>
    <cellStyle name="40% - Accent3 2 2" xfId="968"/>
    <cellStyle name="40% - Accent4 2" xfId="731"/>
    <cellStyle name="40% - Accent4 2 2" xfId="989"/>
    <cellStyle name="40% - Accent5 2" xfId="732"/>
    <cellStyle name="40% - Accent5 2 2" xfId="974"/>
    <cellStyle name="40% - Accent6 2" xfId="733"/>
    <cellStyle name="40% - Accent6 2 2" xfId="990"/>
    <cellStyle name="60% - Accent1 2" xfId="734"/>
    <cellStyle name="60% - Accent1 2 2" xfId="1015"/>
    <cellStyle name="60% - Accent2 2" xfId="735"/>
    <cellStyle name="60% - Accent2 2 2" xfId="997"/>
    <cellStyle name="60% - Accent3 2" xfId="736"/>
    <cellStyle name="60% - Accent3 2 2" xfId="987"/>
    <cellStyle name="60% - Accent4 2" xfId="737"/>
    <cellStyle name="60% - Accent4 2 2" xfId="1008"/>
    <cellStyle name="60% - Accent5 2" xfId="738"/>
    <cellStyle name="60% - Accent5 2 2" xfId="998"/>
    <cellStyle name="60% - Accent6 2" xfId="739"/>
    <cellStyle name="60% - Accent6 2 2" xfId="1007"/>
    <cellStyle name="Accent1 2" xfId="740"/>
    <cellStyle name="Accent1 2 2" xfId="976"/>
    <cellStyle name="Accent2 2" xfId="741"/>
    <cellStyle name="Accent2 2 2" xfId="1009"/>
    <cellStyle name="Accent3 2" xfId="742"/>
    <cellStyle name="Accent3 2 2" xfId="1005"/>
    <cellStyle name="Accent4 2" xfId="743"/>
    <cellStyle name="Accent4 2 2" xfId="988"/>
    <cellStyle name="Accent5 2" xfId="744"/>
    <cellStyle name="Accent5 2 2" xfId="1000"/>
    <cellStyle name="Accent6 2" xfId="745"/>
    <cellStyle name="Accent6 2 2" xfId="1004"/>
    <cellStyle name="AuditErrRangeFormula" xfId="746"/>
    <cellStyle name="AuditErrRangeText" xfId="747"/>
    <cellStyle name="Bad 2" xfId="748"/>
    <cellStyle name="Bad 2 2" xfId="977"/>
    <cellStyle name="Calcs_0" xfId="749"/>
    <cellStyle name="Calculation 2" xfId="999"/>
    <cellStyle name="Check Cell 2" xfId="750"/>
    <cellStyle name="Check Cell 2 2" xfId="1013"/>
    <cellStyle name="Comma" xfId="1" builtinId="3"/>
    <cellStyle name="Comma 10" xfId="3"/>
    <cellStyle name="Comma 10 2" xfId="4"/>
    <cellStyle name="Comma 2" xfId="5"/>
    <cellStyle name="Comma 2 2" xfId="6"/>
    <cellStyle name="Comma 2 2 2" xfId="1083"/>
    <cellStyle name="Comma 3" xfId="7"/>
    <cellStyle name="Comma 3 2" xfId="1084"/>
    <cellStyle name="Comma 4" xfId="8"/>
    <cellStyle name="Comma 4 2" xfId="811"/>
    <cellStyle name="Comma 4 2 2" xfId="834"/>
    <cellStyle name="Comma 4 2 2 2" xfId="870"/>
    <cellStyle name="Comma 4 2 2 2 2" xfId="886"/>
    <cellStyle name="Comma 4 2 2 3" xfId="885"/>
    <cellStyle name="Comma 4 2 2 4" xfId="1022"/>
    <cellStyle name="Comma 4 2 2 5" xfId="1085"/>
    <cellStyle name="Comma 4 2 3" xfId="851"/>
    <cellStyle name="Comma 4 2 3 2" xfId="887"/>
    <cellStyle name="Comma 4 2 4" xfId="884"/>
    <cellStyle name="Comma 4 2 5" xfId="960"/>
    <cellStyle name="Comma 4 2 6" xfId="1058"/>
    <cellStyle name="Comma 4 2 7" xfId="1123"/>
    <cellStyle name="Comma 4 3" xfId="822"/>
    <cellStyle name="Comma 4 3 2" xfId="841"/>
    <cellStyle name="Comma 4 3 2 2" xfId="877"/>
    <cellStyle name="Comma 4 3 2 2 2" xfId="890"/>
    <cellStyle name="Comma 4 3 2 3" xfId="889"/>
    <cellStyle name="Comma 4 3 2 4" xfId="1086"/>
    <cellStyle name="Comma 4 3 3" xfId="858"/>
    <cellStyle name="Comma 4 3 3 2" xfId="891"/>
    <cellStyle name="Comma 4 3 4" xfId="888"/>
    <cellStyle name="Comma 4 3 5" xfId="1035"/>
    <cellStyle name="Comma 4 3 6" xfId="1064"/>
    <cellStyle name="Comma 4 3 7" xfId="1129"/>
    <cellStyle name="Comma 4 4" xfId="828"/>
    <cellStyle name="Comma 4 4 2" xfId="864"/>
    <cellStyle name="Comma 4 4 2 2" xfId="893"/>
    <cellStyle name="Comma 4 4 2 3" xfId="1087"/>
    <cellStyle name="Comma 4 4 3" xfId="892"/>
    <cellStyle name="Comma 4 4 4" xfId="1040"/>
    <cellStyle name="Comma 4 4 5" xfId="1072"/>
    <cellStyle name="Comma 4 4 6" xfId="1136"/>
    <cellStyle name="Comma 4 5" xfId="847"/>
    <cellStyle name="Comma 4 5 2" xfId="894"/>
    <cellStyle name="Comma 4 5 3" xfId="1018"/>
    <cellStyle name="Comma 4 5 4" xfId="1088"/>
    <cellStyle name="Comma 4 6" xfId="883"/>
    <cellStyle name="Comma 4 6 2" xfId="1051"/>
    <cellStyle name="Comma 4 7" xfId="955"/>
    <cellStyle name="Comma 4 8" xfId="1053"/>
    <cellStyle name="Comma 4 9" xfId="1118"/>
    <cellStyle name="Comma 5" xfId="1017"/>
    <cellStyle name="Comma 5 2" xfId="1082"/>
    <cellStyle name="Comma 5 3" xfId="1077"/>
    <cellStyle name="Comma 5 4" xfId="1141"/>
    <cellStyle name="Comma 6" xfId="959"/>
    <cellStyle name="Comment" xfId="751"/>
    <cellStyle name="Currency 2" xfId="812"/>
    <cellStyle name="Currency 2 2" xfId="818"/>
    <cellStyle name="Currency 2 3" xfId="835"/>
    <cellStyle name="Currency 2 3 2" xfId="871"/>
    <cellStyle name="Currency 2 3 2 2" xfId="897"/>
    <cellStyle name="Currency 2 3 3" xfId="896"/>
    <cellStyle name="Currency 2 4" xfId="852"/>
    <cellStyle name="Currency 2 4 2" xfId="898"/>
    <cellStyle name="Currency 2 5" xfId="895"/>
    <cellStyle name="Currency 3" xfId="826"/>
    <cellStyle name="Currency 3 2" xfId="845"/>
    <cellStyle name="Currency 3 2 2" xfId="881"/>
    <cellStyle name="Currency 3 2 2 2" xfId="901"/>
    <cellStyle name="Currency 3 2 3" xfId="900"/>
    <cellStyle name="Currency 3 2 4" xfId="1044"/>
    <cellStyle name="Currency 3 2 5" xfId="1089"/>
    <cellStyle name="Currency 3 3" xfId="862"/>
    <cellStyle name="Currency 3 3 2" xfId="902"/>
    <cellStyle name="Currency 3 3 3" xfId="1027"/>
    <cellStyle name="Currency 3 4" xfId="899"/>
    <cellStyle name="Currency 3 5" xfId="965"/>
    <cellStyle name="Currency 3 6" xfId="1059"/>
    <cellStyle name="Currency 3 7" xfId="1124"/>
    <cellStyle name="Currency 4" xfId="1034"/>
    <cellStyle name="Currency 4 2" xfId="1090"/>
    <cellStyle name="Currency 4 3" xfId="1065"/>
    <cellStyle name="Currency 4 4" xfId="1130"/>
    <cellStyle name="Currency 5" xfId="1076"/>
    <cellStyle name="Currency 5 2" xfId="1091"/>
    <cellStyle name="Currency 5 3" xfId="1140"/>
    <cellStyle name="Currency 6" xfId="1092"/>
    <cellStyle name="DateTime" xfId="752"/>
    <cellStyle name="Description" xfId="753"/>
    <cellStyle name="Dezimal_API Viscosity" xfId="754"/>
    <cellStyle name="Dollars" xfId="9"/>
    <cellStyle name="Dollars 10" xfId="10"/>
    <cellStyle name="Dollars 10 2" xfId="11"/>
    <cellStyle name="Dollars 11" xfId="12"/>
    <cellStyle name="Dollars 11 2" xfId="13"/>
    <cellStyle name="Dollars 12" xfId="14"/>
    <cellStyle name="Dollars 12 2" xfId="15"/>
    <cellStyle name="Dollars 13" xfId="16"/>
    <cellStyle name="Dollars 13 2" xfId="17"/>
    <cellStyle name="Dollars 14" xfId="18"/>
    <cellStyle name="Dollars 14 2" xfId="19"/>
    <cellStyle name="Dollars 15" xfId="20"/>
    <cellStyle name="Dollars 15 2" xfId="21"/>
    <cellStyle name="Dollars 16" xfId="22"/>
    <cellStyle name="Dollars 16 2" xfId="23"/>
    <cellStyle name="Dollars 17" xfId="24"/>
    <cellStyle name="Dollars 17 2" xfId="25"/>
    <cellStyle name="Dollars 18" xfId="26"/>
    <cellStyle name="Dollars 18 2" xfId="27"/>
    <cellStyle name="Dollars 19" xfId="28"/>
    <cellStyle name="Dollars 19 2" xfId="29"/>
    <cellStyle name="Dollars 2" xfId="30"/>
    <cellStyle name="Dollars 2 2" xfId="31"/>
    <cellStyle name="Dollars 20" xfId="32"/>
    <cellStyle name="Dollars 20 2" xfId="33"/>
    <cellStyle name="Dollars 21" xfId="34"/>
    <cellStyle name="Dollars 21 2" xfId="35"/>
    <cellStyle name="Dollars 22" xfId="36"/>
    <cellStyle name="Dollars 22 2" xfId="37"/>
    <cellStyle name="Dollars 23" xfId="38"/>
    <cellStyle name="Dollars 23 2" xfId="39"/>
    <cellStyle name="Dollars 24" xfId="40"/>
    <cellStyle name="Dollars 24 2" xfId="41"/>
    <cellStyle name="Dollars 25" xfId="42"/>
    <cellStyle name="Dollars 25 2" xfId="43"/>
    <cellStyle name="Dollars 26" xfId="44"/>
    <cellStyle name="Dollars 26 2" xfId="45"/>
    <cellStyle name="Dollars 27" xfId="46"/>
    <cellStyle name="Dollars 27 2" xfId="47"/>
    <cellStyle name="Dollars 28" xfId="48"/>
    <cellStyle name="Dollars 28 2" xfId="49"/>
    <cellStyle name="Dollars 29" xfId="50"/>
    <cellStyle name="Dollars 29 2" xfId="51"/>
    <cellStyle name="Dollars 3" xfId="52"/>
    <cellStyle name="Dollars 3 2" xfId="53"/>
    <cellStyle name="Dollars 30" xfId="54"/>
    <cellStyle name="Dollars 30 2" xfId="55"/>
    <cellStyle name="Dollars 31" xfId="56"/>
    <cellStyle name="Dollars 31 2" xfId="57"/>
    <cellStyle name="Dollars 32" xfId="58"/>
    <cellStyle name="Dollars 32 2" xfId="59"/>
    <cellStyle name="Dollars 33" xfId="60"/>
    <cellStyle name="Dollars 33 2" xfId="61"/>
    <cellStyle name="Dollars 34" xfId="62"/>
    <cellStyle name="Dollars 34 2" xfId="63"/>
    <cellStyle name="Dollars 35" xfId="64"/>
    <cellStyle name="Dollars 35 2" xfId="65"/>
    <cellStyle name="Dollars 36" xfId="66"/>
    <cellStyle name="Dollars 36 2" xfId="67"/>
    <cellStyle name="Dollars 37" xfId="68"/>
    <cellStyle name="Dollars 37 2" xfId="69"/>
    <cellStyle name="Dollars 38" xfId="70"/>
    <cellStyle name="Dollars 38 2" xfId="71"/>
    <cellStyle name="Dollars 39" xfId="72"/>
    <cellStyle name="Dollars 39 2" xfId="73"/>
    <cellStyle name="Dollars 4" xfId="74"/>
    <cellStyle name="Dollars 4 2" xfId="75"/>
    <cellStyle name="Dollars 40" xfId="76"/>
    <cellStyle name="Dollars 40 2" xfId="77"/>
    <cellStyle name="Dollars 41" xfId="78"/>
    <cellStyle name="Dollars 41 2" xfId="79"/>
    <cellStyle name="Dollars 42" xfId="80"/>
    <cellStyle name="Dollars 42 2" xfId="81"/>
    <cellStyle name="Dollars 43" xfId="82"/>
    <cellStyle name="Dollars 43 2" xfId="83"/>
    <cellStyle name="Dollars 44" xfId="84"/>
    <cellStyle name="Dollars 44 2" xfId="85"/>
    <cellStyle name="Dollars 45" xfId="86"/>
    <cellStyle name="Dollars 45 2" xfId="87"/>
    <cellStyle name="Dollars 46" xfId="88"/>
    <cellStyle name="Dollars 46 2" xfId="89"/>
    <cellStyle name="Dollars 47" xfId="90"/>
    <cellStyle name="Dollars 47 2" xfId="91"/>
    <cellStyle name="Dollars 48" xfId="1047"/>
    <cellStyle name="Dollars 5" xfId="92"/>
    <cellStyle name="Dollars 5 2" xfId="93"/>
    <cellStyle name="Dollars 6" xfId="94"/>
    <cellStyle name="Dollars 6 2" xfId="95"/>
    <cellStyle name="Dollars 7" xfId="96"/>
    <cellStyle name="Dollars 7 2" xfId="97"/>
    <cellStyle name="Dollars 8" xfId="98"/>
    <cellStyle name="Dollars 8 2" xfId="99"/>
    <cellStyle name="Dollars 9" xfId="100"/>
    <cellStyle name="Dollars 9 2" xfId="101"/>
    <cellStyle name="Dollars(0)" xfId="102"/>
    <cellStyle name="Dollars(0) 10" xfId="103"/>
    <cellStyle name="Dollars(0) 10 2" xfId="104"/>
    <cellStyle name="Dollars(0) 11" xfId="105"/>
    <cellStyle name="Dollars(0) 11 2" xfId="106"/>
    <cellStyle name="Dollars(0) 12" xfId="107"/>
    <cellStyle name="Dollars(0) 12 2" xfId="108"/>
    <cellStyle name="Dollars(0) 13" xfId="109"/>
    <cellStyle name="Dollars(0) 13 2" xfId="110"/>
    <cellStyle name="Dollars(0) 14" xfId="111"/>
    <cellStyle name="Dollars(0) 14 2" xfId="112"/>
    <cellStyle name="Dollars(0) 15" xfId="113"/>
    <cellStyle name="Dollars(0) 15 2" xfId="114"/>
    <cellStyle name="Dollars(0) 16" xfId="115"/>
    <cellStyle name="Dollars(0) 16 2" xfId="116"/>
    <cellStyle name="Dollars(0) 17" xfId="117"/>
    <cellStyle name="Dollars(0) 17 2" xfId="118"/>
    <cellStyle name="Dollars(0) 18" xfId="119"/>
    <cellStyle name="Dollars(0) 18 2" xfId="120"/>
    <cellStyle name="Dollars(0) 19" xfId="121"/>
    <cellStyle name="Dollars(0) 19 2" xfId="122"/>
    <cellStyle name="Dollars(0) 2" xfId="123"/>
    <cellStyle name="Dollars(0) 2 2" xfId="124"/>
    <cellStyle name="Dollars(0) 20" xfId="125"/>
    <cellStyle name="Dollars(0) 20 2" xfId="126"/>
    <cellStyle name="Dollars(0) 21" xfId="127"/>
    <cellStyle name="Dollars(0) 21 2" xfId="128"/>
    <cellStyle name="Dollars(0) 22" xfId="129"/>
    <cellStyle name="Dollars(0) 22 2" xfId="130"/>
    <cellStyle name="Dollars(0) 23" xfId="131"/>
    <cellStyle name="Dollars(0) 23 2" xfId="132"/>
    <cellStyle name="Dollars(0) 24" xfId="133"/>
    <cellStyle name="Dollars(0) 24 2" xfId="134"/>
    <cellStyle name="Dollars(0) 25" xfId="135"/>
    <cellStyle name="Dollars(0) 25 2" xfId="136"/>
    <cellStyle name="Dollars(0) 26" xfId="137"/>
    <cellStyle name="Dollars(0) 26 2" xfId="138"/>
    <cellStyle name="Dollars(0) 27" xfId="139"/>
    <cellStyle name="Dollars(0) 27 2" xfId="140"/>
    <cellStyle name="Dollars(0) 28" xfId="141"/>
    <cellStyle name="Dollars(0) 28 2" xfId="142"/>
    <cellStyle name="Dollars(0) 29" xfId="143"/>
    <cellStyle name="Dollars(0) 29 2" xfId="144"/>
    <cellStyle name="Dollars(0) 3" xfId="145"/>
    <cellStyle name="Dollars(0) 3 2" xfId="146"/>
    <cellStyle name="Dollars(0) 30" xfId="147"/>
    <cellStyle name="Dollars(0) 30 2" xfId="148"/>
    <cellStyle name="Dollars(0) 31" xfId="149"/>
    <cellStyle name="Dollars(0) 31 2" xfId="150"/>
    <cellStyle name="Dollars(0) 32" xfId="151"/>
    <cellStyle name="Dollars(0) 32 2" xfId="152"/>
    <cellStyle name="Dollars(0) 33" xfId="153"/>
    <cellStyle name="Dollars(0) 33 2" xfId="154"/>
    <cellStyle name="Dollars(0) 34" xfId="155"/>
    <cellStyle name="Dollars(0) 34 2" xfId="156"/>
    <cellStyle name="Dollars(0) 35" xfId="157"/>
    <cellStyle name="Dollars(0) 35 2" xfId="158"/>
    <cellStyle name="Dollars(0) 36" xfId="159"/>
    <cellStyle name="Dollars(0) 36 2" xfId="160"/>
    <cellStyle name="Dollars(0) 37" xfId="161"/>
    <cellStyle name="Dollars(0) 37 2" xfId="162"/>
    <cellStyle name="Dollars(0) 38" xfId="163"/>
    <cellStyle name="Dollars(0) 38 2" xfId="164"/>
    <cellStyle name="Dollars(0) 39" xfId="165"/>
    <cellStyle name="Dollars(0) 39 2" xfId="166"/>
    <cellStyle name="Dollars(0) 4" xfId="167"/>
    <cellStyle name="Dollars(0) 4 2" xfId="168"/>
    <cellStyle name="Dollars(0) 40" xfId="169"/>
    <cellStyle name="Dollars(0) 40 2" xfId="170"/>
    <cellStyle name="Dollars(0) 41" xfId="171"/>
    <cellStyle name="Dollars(0) 41 2" xfId="172"/>
    <cellStyle name="Dollars(0) 42" xfId="173"/>
    <cellStyle name="Dollars(0) 42 2" xfId="174"/>
    <cellStyle name="Dollars(0) 43" xfId="175"/>
    <cellStyle name="Dollars(0) 43 2" xfId="176"/>
    <cellStyle name="Dollars(0) 44" xfId="177"/>
    <cellStyle name="Dollars(0) 44 2" xfId="178"/>
    <cellStyle name="Dollars(0) 45" xfId="179"/>
    <cellStyle name="Dollars(0) 45 2" xfId="180"/>
    <cellStyle name="Dollars(0) 46" xfId="181"/>
    <cellStyle name="Dollars(0) 46 2" xfId="182"/>
    <cellStyle name="Dollars(0) 47" xfId="183"/>
    <cellStyle name="Dollars(0) 47 2" xfId="184"/>
    <cellStyle name="Dollars(0) 48" xfId="1048"/>
    <cellStyle name="Dollars(0) 5" xfId="185"/>
    <cellStyle name="Dollars(0) 5 2" xfId="186"/>
    <cellStyle name="Dollars(0) 6" xfId="187"/>
    <cellStyle name="Dollars(0) 6 2" xfId="188"/>
    <cellStyle name="Dollars(0) 7" xfId="189"/>
    <cellStyle name="Dollars(0) 7 2" xfId="190"/>
    <cellStyle name="Dollars(0) 8" xfId="191"/>
    <cellStyle name="Dollars(0) 8 2" xfId="192"/>
    <cellStyle name="Dollars(0) 9" xfId="193"/>
    <cellStyle name="Dollars(0) 9 2" xfId="194"/>
    <cellStyle name="Dollars_30100192" xfId="755"/>
    <cellStyle name="Echo" xfId="756"/>
    <cellStyle name="Explanatory Text 2" xfId="757"/>
    <cellStyle name="Explanatory Text 2 2" xfId="992"/>
    <cellStyle name="External" xfId="758"/>
    <cellStyle name="Good 2" xfId="759"/>
    <cellStyle name="Good 2 2" xfId="972"/>
    <cellStyle name="Grey" xfId="760"/>
    <cellStyle name="header1" xfId="195"/>
    <cellStyle name="header1 10" xfId="196"/>
    <cellStyle name="header1 10 2" xfId="197"/>
    <cellStyle name="header1 11" xfId="198"/>
    <cellStyle name="header1 11 2" xfId="199"/>
    <cellStyle name="header1 12" xfId="200"/>
    <cellStyle name="header1 12 2" xfId="201"/>
    <cellStyle name="header1 13" xfId="202"/>
    <cellStyle name="header1 13 2" xfId="203"/>
    <cellStyle name="header1 14" xfId="204"/>
    <cellStyle name="header1 14 2" xfId="205"/>
    <cellStyle name="header1 15" xfId="206"/>
    <cellStyle name="header1 15 2" xfId="207"/>
    <cellStyle name="header1 16" xfId="208"/>
    <cellStyle name="header1 16 2" xfId="209"/>
    <cellStyle name="header1 17" xfId="210"/>
    <cellStyle name="header1 17 2" xfId="211"/>
    <cellStyle name="header1 18" xfId="212"/>
    <cellStyle name="header1 18 2" xfId="213"/>
    <cellStyle name="header1 19" xfId="214"/>
    <cellStyle name="header1 19 2" xfId="215"/>
    <cellStyle name="header1 2" xfId="216"/>
    <cellStyle name="header1 2 2" xfId="217"/>
    <cellStyle name="header1 20" xfId="218"/>
    <cellStyle name="header1 20 2" xfId="219"/>
    <cellStyle name="header1 21" xfId="220"/>
    <cellStyle name="header1 21 2" xfId="221"/>
    <cellStyle name="header1 22" xfId="222"/>
    <cellStyle name="header1 22 2" xfId="223"/>
    <cellStyle name="header1 23" xfId="224"/>
    <cellStyle name="header1 23 2" xfId="225"/>
    <cellStyle name="header1 24" xfId="226"/>
    <cellStyle name="header1 24 2" xfId="227"/>
    <cellStyle name="header1 25" xfId="228"/>
    <cellStyle name="header1 25 2" xfId="229"/>
    <cellStyle name="header1 26" xfId="230"/>
    <cellStyle name="header1 26 2" xfId="231"/>
    <cellStyle name="header1 27" xfId="232"/>
    <cellStyle name="header1 27 2" xfId="233"/>
    <cellStyle name="header1 28" xfId="234"/>
    <cellStyle name="header1 28 2" xfId="235"/>
    <cellStyle name="header1 29" xfId="236"/>
    <cellStyle name="header1 29 2" xfId="237"/>
    <cellStyle name="header1 3" xfId="238"/>
    <cellStyle name="header1 3 2" xfId="239"/>
    <cellStyle name="header1 30" xfId="240"/>
    <cellStyle name="header1 30 2" xfId="241"/>
    <cellStyle name="header1 31" xfId="242"/>
    <cellStyle name="header1 31 2" xfId="243"/>
    <cellStyle name="header1 32" xfId="244"/>
    <cellStyle name="header1 32 2" xfId="245"/>
    <cellStyle name="header1 33" xfId="246"/>
    <cellStyle name="header1 33 2" xfId="247"/>
    <cellStyle name="header1 34" xfId="248"/>
    <cellStyle name="header1 34 2" xfId="249"/>
    <cellStyle name="header1 35" xfId="250"/>
    <cellStyle name="header1 35 2" xfId="251"/>
    <cellStyle name="header1 36" xfId="252"/>
    <cellStyle name="header1 36 2" xfId="253"/>
    <cellStyle name="header1 37" xfId="254"/>
    <cellStyle name="header1 37 2" xfId="255"/>
    <cellStyle name="header1 38" xfId="256"/>
    <cellStyle name="header1 38 2" xfId="257"/>
    <cellStyle name="header1 39" xfId="258"/>
    <cellStyle name="header1 39 2" xfId="259"/>
    <cellStyle name="header1 4" xfId="260"/>
    <cellStyle name="header1 4 2" xfId="261"/>
    <cellStyle name="header1 40" xfId="262"/>
    <cellStyle name="header1 40 2" xfId="263"/>
    <cellStyle name="header1 41" xfId="264"/>
    <cellStyle name="header1 41 2" xfId="265"/>
    <cellStyle name="header1 42" xfId="266"/>
    <cellStyle name="header1 42 2" xfId="267"/>
    <cellStyle name="header1 43" xfId="268"/>
    <cellStyle name="header1 43 2" xfId="269"/>
    <cellStyle name="header1 44" xfId="270"/>
    <cellStyle name="header1 44 2" xfId="271"/>
    <cellStyle name="header1 45" xfId="272"/>
    <cellStyle name="header1 45 2" xfId="273"/>
    <cellStyle name="header1 46" xfId="274"/>
    <cellStyle name="header1 46 2" xfId="275"/>
    <cellStyle name="header1 47" xfId="276"/>
    <cellStyle name="header1 47 2" xfId="277"/>
    <cellStyle name="header1 5" xfId="278"/>
    <cellStyle name="header1 5 2" xfId="279"/>
    <cellStyle name="header1 6" xfId="280"/>
    <cellStyle name="header1 6 2" xfId="281"/>
    <cellStyle name="header1 7" xfId="282"/>
    <cellStyle name="header1 7 2" xfId="283"/>
    <cellStyle name="header1 8" xfId="284"/>
    <cellStyle name="header1 8 2" xfId="285"/>
    <cellStyle name="header1 9" xfId="286"/>
    <cellStyle name="header1 9 2" xfId="287"/>
    <cellStyle name="header1_Sunrise PROMIS May'07" xfId="761"/>
    <cellStyle name="header2" xfId="288"/>
    <cellStyle name="header2 10" xfId="289"/>
    <cellStyle name="header2 10 2" xfId="290"/>
    <cellStyle name="header2 11" xfId="291"/>
    <cellStyle name="header2 11 2" xfId="292"/>
    <cellStyle name="header2 12" xfId="293"/>
    <cellStyle name="header2 12 2" xfId="294"/>
    <cellStyle name="header2 13" xfId="295"/>
    <cellStyle name="header2 13 2" xfId="296"/>
    <cellStyle name="header2 14" xfId="297"/>
    <cellStyle name="header2 14 2" xfId="298"/>
    <cellStyle name="header2 15" xfId="299"/>
    <cellStyle name="header2 15 2" xfId="300"/>
    <cellStyle name="header2 16" xfId="301"/>
    <cellStyle name="header2 16 2" xfId="302"/>
    <cellStyle name="header2 17" xfId="303"/>
    <cellStyle name="header2 17 2" xfId="304"/>
    <cellStyle name="header2 18" xfId="305"/>
    <cellStyle name="header2 18 2" xfId="306"/>
    <cellStyle name="header2 19" xfId="307"/>
    <cellStyle name="header2 19 2" xfId="308"/>
    <cellStyle name="header2 2" xfId="309"/>
    <cellStyle name="header2 2 2" xfId="310"/>
    <cellStyle name="header2 20" xfId="311"/>
    <cellStyle name="header2 20 2" xfId="312"/>
    <cellStyle name="header2 21" xfId="313"/>
    <cellStyle name="header2 21 2" xfId="314"/>
    <cellStyle name="header2 22" xfId="315"/>
    <cellStyle name="header2 22 2" xfId="316"/>
    <cellStyle name="header2 23" xfId="317"/>
    <cellStyle name="header2 23 2" xfId="318"/>
    <cellStyle name="header2 24" xfId="319"/>
    <cellStyle name="header2 24 2" xfId="320"/>
    <cellStyle name="header2 25" xfId="321"/>
    <cellStyle name="header2 25 2" xfId="322"/>
    <cellStyle name="header2 26" xfId="323"/>
    <cellStyle name="header2 26 2" xfId="324"/>
    <cellStyle name="header2 27" xfId="325"/>
    <cellStyle name="header2 27 2" xfId="326"/>
    <cellStyle name="header2 28" xfId="327"/>
    <cellStyle name="header2 28 2" xfId="328"/>
    <cellStyle name="header2 29" xfId="329"/>
    <cellStyle name="header2 29 2" xfId="330"/>
    <cellStyle name="header2 3" xfId="331"/>
    <cellStyle name="header2 3 2" xfId="332"/>
    <cellStyle name="header2 30" xfId="333"/>
    <cellStyle name="header2 30 2" xfId="334"/>
    <cellStyle name="header2 31" xfId="335"/>
    <cellStyle name="header2 31 2" xfId="336"/>
    <cellStyle name="header2 32" xfId="337"/>
    <cellStyle name="header2 32 2" xfId="338"/>
    <cellStyle name="header2 33" xfId="339"/>
    <cellStyle name="header2 33 2" xfId="340"/>
    <cellStyle name="header2 34" xfId="341"/>
    <cellStyle name="header2 34 2" xfId="342"/>
    <cellStyle name="header2 35" xfId="343"/>
    <cellStyle name="header2 35 2" xfId="344"/>
    <cellStyle name="header2 36" xfId="345"/>
    <cellStyle name="header2 36 2" xfId="346"/>
    <cellStyle name="header2 37" xfId="347"/>
    <cellStyle name="header2 37 2" xfId="348"/>
    <cellStyle name="header2 38" xfId="349"/>
    <cellStyle name="header2 38 2" xfId="350"/>
    <cellStyle name="header2 39" xfId="351"/>
    <cellStyle name="header2 39 2" xfId="352"/>
    <cellStyle name="header2 4" xfId="353"/>
    <cellStyle name="header2 4 2" xfId="354"/>
    <cellStyle name="header2 40" xfId="355"/>
    <cellStyle name="header2 40 2" xfId="356"/>
    <cellStyle name="header2 41" xfId="357"/>
    <cellStyle name="header2 41 2" xfId="358"/>
    <cellStyle name="header2 42" xfId="359"/>
    <cellStyle name="header2 42 2" xfId="360"/>
    <cellStyle name="header2 43" xfId="361"/>
    <cellStyle name="header2 43 2" xfId="362"/>
    <cellStyle name="header2 44" xfId="363"/>
    <cellStyle name="header2 44 2" xfId="364"/>
    <cellStyle name="header2 45" xfId="365"/>
    <cellStyle name="header2 45 2" xfId="366"/>
    <cellStyle name="header2 46" xfId="367"/>
    <cellStyle name="header2 46 2" xfId="368"/>
    <cellStyle name="header2 47" xfId="369"/>
    <cellStyle name="header2 47 2" xfId="370"/>
    <cellStyle name="header2 5" xfId="371"/>
    <cellStyle name="header2 5 2" xfId="372"/>
    <cellStyle name="header2 6" xfId="373"/>
    <cellStyle name="header2 6 2" xfId="374"/>
    <cellStyle name="header2 7" xfId="375"/>
    <cellStyle name="header2 7 2" xfId="376"/>
    <cellStyle name="header2 8" xfId="377"/>
    <cellStyle name="header2 8 2" xfId="378"/>
    <cellStyle name="header2 9" xfId="379"/>
    <cellStyle name="header2 9 2" xfId="380"/>
    <cellStyle name="header2_Sunrise PROMIS May'07" xfId="762"/>
    <cellStyle name="header3" xfId="381"/>
    <cellStyle name="header3 10" xfId="382"/>
    <cellStyle name="header3 10 2" xfId="383"/>
    <cellStyle name="header3 11" xfId="384"/>
    <cellStyle name="header3 11 2" xfId="385"/>
    <cellStyle name="header3 12" xfId="386"/>
    <cellStyle name="header3 12 2" xfId="387"/>
    <cellStyle name="header3 13" xfId="388"/>
    <cellStyle name="header3 13 2" xfId="389"/>
    <cellStyle name="header3 14" xfId="390"/>
    <cellStyle name="header3 14 2" xfId="391"/>
    <cellStyle name="header3 15" xfId="392"/>
    <cellStyle name="header3 15 2" xfId="393"/>
    <cellStyle name="header3 16" xfId="394"/>
    <cellStyle name="header3 16 2" xfId="395"/>
    <cellStyle name="header3 17" xfId="396"/>
    <cellStyle name="header3 17 2" xfId="397"/>
    <cellStyle name="header3 18" xfId="398"/>
    <cellStyle name="header3 18 2" xfId="399"/>
    <cellStyle name="header3 19" xfId="400"/>
    <cellStyle name="header3 19 2" xfId="401"/>
    <cellStyle name="header3 2" xfId="402"/>
    <cellStyle name="header3 2 2" xfId="403"/>
    <cellStyle name="header3 20" xfId="404"/>
    <cellStyle name="header3 20 2" xfId="405"/>
    <cellStyle name="header3 21" xfId="406"/>
    <cellStyle name="header3 21 2" xfId="407"/>
    <cellStyle name="header3 22" xfId="408"/>
    <cellStyle name="header3 22 2" xfId="409"/>
    <cellStyle name="header3 23" xfId="410"/>
    <cellStyle name="header3 23 2" xfId="411"/>
    <cellStyle name="header3 24" xfId="412"/>
    <cellStyle name="header3 24 2" xfId="413"/>
    <cellStyle name="header3 25" xfId="414"/>
    <cellStyle name="header3 25 2" xfId="415"/>
    <cellStyle name="header3 26" xfId="416"/>
    <cellStyle name="header3 26 2" xfId="417"/>
    <cellStyle name="header3 27" xfId="418"/>
    <cellStyle name="header3 27 2" xfId="419"/>
    <cellStyle name="header3 28" xfId="420"/>
    <cellStyle name="header3 28 2" xfId="421"/>
    <cellStyle name="header3 29" xfId="422"/>
    <cellStyle name="header3 29 2" xfId="423"/>
    <cellStyle name="header3 3" xfId="424"/>
    <cellStyle name="header3 3 2" xfId="425"/>
    <cellStyle name="header3 30" xfId="426"/>
    <cellStyle name="header3 30 2" xfId="427"/>
    <cellStyle name="header3 31" xfId="428"/>
    <cellStyle name="header3 31 2" xfId="429"/>
    <cellStyle name="header3 32" xfId="430"/>
    <cellStyle name="header3 32 2" xfId="431"/>
    <cellStyle name="header3 33" xfId="432"/>
    <cellStyle name="header3 33 2" xfId="433"/>
    <cellStyle name="header3 34" xfId="434"/>
    <cellStyle name="header3 34 2" xfId="435"/>
    <cellStyle name="header3 35" xfId="436"/>
    <cellStyle name="header3 35 2" xfId="437"/>
    <cellStyle name="header3 36" xfId="438"/>
    <cellStyle name="header3 36 2" xfId="439"/>
    <cellStyle name="header3 37" xfId="440"/>
    <cellStyle name="header3 37 2" xfId="441"/>
    <cellStyle name="header3 38" xfId="442"/>
    <cellStyle name="header3 38 2" xfId="443"/>
    <cellStyle name="header3 39" xfId="444"/>
    <cellStyle name="header3 39 2" xfId="445"/>
    <cellStyle name="header3 4" xfId="446"/>
    <cellStyle name="header3 4 2" xfId="447"/>
    <cellStyle name="header3 40" xfId="448"/>
    <cellStyle name="header3 40 2" xfId="449"/>
    <cellStyle name="header3 41" xfId="450"/>
    <cellStyle name="header3 41 2" xfId="451"/>
    <cellStyle name="header3 42" xfId="452"/>
    <cellStyle name="header3 42 2" xfId="453"/>
    <cellStyle name="header3 43" xfId="454"/>
    <cellStyle name="header3 43 2" xfId="455"/>
    <cellStyle name="header3 44" xfId="456"/>
    <cellStyle name="header3 44 2" xfId="457"/>
    <cellStyle name="header3 45" xfId="458"/>
    <cellStyle name="header3 45 2" xfId="459"/>
    <cellStyle name="header3 46" xfId="460"/>
    <cellStyle name="header3 46 2" xfId="461"/>
    <cellStyle name="header3 47" xfId="462"/>
    <cellStyle name="header3 47 2" xfId="463"/>
    <cellStyle name="header3 5" xfId="464"/>
    <cellStyle name="header3 5 2" xfId="465"/>
    <cellStyle name="header3 6" xfId="466"/>
    <cellStyle name="header3 6 2" xfId="467"/>
    <cellStyle name="header3 7" xfId="468"/>
    <cellStyle name="header3 7 2" xfId="469"/>
    <cellStyle name="header3 8" xfId="470"/>
    <cellStyle name="header3 8 2" xfId="471"/>
    <cellStyle name="header3 9" xfId="472"/>
    <cellStyle name="header3 9 2" xfId="473"/>
    <cellStyle name="Heading" xfId="763"/>
    <cellStyle name="Heading 1 2" xfId="764"/>
    <cellStyle name="Heading 1 2 2" xfId="1001"/>
    <cellStyle name="Heading 2 2" xfId="765"/>
    <cellStyle name="Heading 2 2 2" xfId="991"/>
    <cellStyle name="Heading 3 2" xfId="766"/>
    <cellStyle name="Heading 3 2 2" xfId="970"/>
    <cellStyle name="Heading 4 2" xfId="767"/>
    <cellStyle name="Heading 4 2 2" xfId="996"/>
    <cellStyle name="Input 2" xfId="1010"/>
    <cellStyle name="Input Cell" xfId="474"/>
    <cellStyle name="Input Cell 10" xfId="475"/>
    <cellStyle name="Input Cell 10 2" xfId="476"/>
    <cellStyle name="Input Cell 11" xfId="477"/>
    <cellStyle name="Input Cell 11 2" xfId="478"/>
    <cellStyle name="Input Cell 12" xfId="479"/>
    <cellStyle name="Input Cell 12 2" xfId="480"/>
    <cellStyle name="Input Cell 13" xfId="481"/>
    <cellStyle name="Input Cell 13 2" xfId="482"/>
    <cellStyle name="Input Cell 14" xfId="483"/>
    <cellStyle name="Input Cell 14 2" xfId="484"/>
    <cellStyle name="Input Cell 15" xfId="485"/>
    <cellStyle name="Input Cell 15 2" xfId="486"/>
    <cellStyle name="Input Cell 16" xfId="487"/>
    <cellStyle name="Input Cell 16 2" xfId="488"/>
    <cellStyle name="Input Cell 17" xfId="489"/>
    <cellStyle name="Input Cell 17 2" xfId="490"/>
    <cellStyle name="Input Cell 18" xfId="491"/>
    <cellStyle name="Input Cell 18 2" xfId="492"/>
    <cellStyle name="Input Cell 19" xfId="493"/>
    <cellStyle name="Input Cell 19 2" xfId="494"/>
    <cellStyle name="Input Cell 2" xfId="495"/>
    <cellStyle name="Input Cell 2 2" xfId="496"/>
    <cellStyle name="Input Cell 20" xfId="497"/>
    <cellStyle name="Input Cell 20 2" xfId="498"/>
    <cellStyle name="Input Cell 21" xfId="499"/>
    <cellStyle name="Input Cell 21 2" xfId="500"/>
    <cellStyle name="Input Cell 22" xfId="501"/>
    <cellStyle name="Input Cell 22 2" xfId="502"/>
    <cellStyle name="Input Cell 23" xfId="503"/>
    <cellStyle name="Input Cell 23 2" xfId="504"/>
    <cellStyle name="Input Cell 24" xfId="505"/>
    <cellStyle name="Input Cell 24 2" xfId="506"/>
    <cellStyle name="Input Cell 25" xfId="507"/>
    <cellStyle name="Input Cell 25 2" xfId="508"/>
    <cellStyle name="Input Cell 26" xfId="509"/>
    <cellStyle name="Input Cell 26 2" xfId="510"/>
    <cellStyle name="Input Cell 27" xfId="511"/>
    <cellStyle name="Input Cell 27 2" xfId="512"/>
    <cellStyle name="Input Cell 28" xfId="513"/>
    <cellStyle name="Input Cell 28 2" xfId="514"/>
    <cellStyle name="Input Cell 29" xfId="515"/>
    <cellStyle name="Input Cell 29 2" xfId="516"/>
    <cellStyle name="Input Cell 3" xfId="517"/>
    <cellStyle name="Input Cell 3 2" xfId="518"/>
    <cellStyle name="Input Cell 30" xfId="519"/>
    <cellStyle name="Input Cell 30 2" xfId="520"/>
    <cellStyle name="Input Cell 31" xfId="521"/>
    <cellStyle name="Input Cell 31 2" xfId="522"/>
    <cellStyle name="Input Cell 32" xfId="523"/>
    <cellStyle name="Input Cell 32 2" xfId="524"/>
    <cellStyle name="Input Cell 33" xfId="525"/>
    <cellStyle name="Input Cell 33 2" xfId="526"/>
    <cellStyle name="Input Cell 34" xfId="527"/>
    <cellStyle name="Input Cell 34 2" xfId="528"/>
    <cellStyle name="Input Cell 35" xfId="529"/>
    <cellStyle name="Input Cell 35 2" xfId="530"/>
    <cellStyle name="Input Cell 36" xfId="531"/>
    <cellStyle name="Input Cell 36 2" xfId="532"/>
    <cellStyle name="Input Cell 37" xfId="533"/>
    <cellStyle name="Input Cell 37 2" xfId="534"/>
    <cellStyle name="Input Cell 38" xfId="535"/>
    <cellStyle name="Input Cell 38 2" xfId="536"/>
    <cellStyle name="Input Cell 39" xfId="537"/>
    <cellStyle name="Input Cell 39 2" xfId="538"/>
    <cellStyle name="Input Cell 4" xfId="539"/>
    <cellStyle name="Input Cell 4 2" xfId="540"/>
    <cellStyle name="Input Cell 40" xfId="541"/>
    <cellStyle name="Input Cell 40 2" xfId="542"/>
    <cellStyle name="Input Cell 41" xfId="543"/>
    <cellStyle name="Input Cell 41 2" xfId="544"/>
    <cellStyle name="Input Cell 42" xfId="545"/>
    <cellStyle name="Input Cell 42 2" xfId="546"/>
    <cellStyle name="Input Cell 43" xfId="547"/>
    <cellStyle name="Input Cell 43 2" xfId="548"/>
    <cellStyle name="Input Cell 44" xfId="549"/>
    <cellStyle name="Input Cell 44 2" xfId="550"/>
    <cellStyle name="Input Cell 45" xfId="551"/>
    <cellStyle name="Input Cell 45 2" xfId="552"/>
    <cellStyle name="Input Cell 46" xfId="553"/>
    <cellStyle name="Input Cell 46 2" xfId="554"/>
    <cellStyle name="Input Cell 47" xfId="555"/>
    <cellStyle name="Input Cell 47 2" xfId="556"/>
    <cellStyle name="Input Cell 5" xfId="557"/>
    <cellStyle name="Input Cell 5 2" xfId="558"/>
    <cellStyle name="Input Cell 6" xfId="559"/>
    <cellStyle name="Input Cell 6 2" xfId="560"/>
    <cellStyle name="Input Cell 7" xfId="561"/>
    <cellStyle name="Input Cell 7 2" xfId="562"/>
    <cellStyle name="Input Cell 8" xfId="563"/>
    <cellStyle name="Input Cell 8 2" xfId="564"/>
    <cellStyle name="Input Cell 9" xfId="565"/>
    <cellStyle name="Input Cell 9 2" xfId="566"/>
    <cellStyle name="Linked Cell 2" xfId="768"/>
    <cellStyle name="Linked Cell 2 2" xfId="969"/>
    <cellStyle name="Milliers [0]_AIR DRYER" xfId="769"/>
    <cellStyle name="Milliers_AIR DRYER" xfId="770"/>
    <cellStyle name="Model_Calculation" xfId="771"/>
    <cellStyle name="Moneda [0]_Capacidad ORILEO" xfId="772"/>
    <cellStyle name="Moneda_Capacidad ORILEO" xfId="773"/>
    <cellStyle name="Monétaire [0]_AIR DRYER" xfId="774"/>
    <cellStyle name="Monétaire_AIR DRYER" xfId="775"/>
    <cellStyle name="Neutral 2" xfId="776"/>
    <cellStyle name="Neutral 2 2" xfId="994"/>
    <cellStyle name="Non d‚fini" xfId="777"/>
    <cellStyle name="Nor_x0004_al" xfId="778"/>
    <cellStyle name="Normal" xfId="0" builtinId="0"/>
    <cellStyle name="Normal 10" xfId="567"/>
    <cellStyle name="Normal 10 2" xfId="568"/>
    <cellStyle name="Normal 11" xfId="569"/>
    <cellStyle name="Normal 12" xfId="570"/>
    <cellStyle name="Normal 12 2" xfId="1093"/>
    <cellStyle name="Normal 12 2 2" xfId="1143"/>
    <cellStyle name="Normal 13" xfId="720"/>
    <cellStyle name="Normal 13 2" xfId="832"/>
    <cellStyle name="Normal 13 2 2" xfId="868"/>
    <cellStyle name="Normal 13 2 2 2" xfId="905"/>
    <cellStyle name="Normal 13 2 2 3" xfId="1025"/>
    <cellStyle name="Normal 13 2 2 4" xfId="1094"/>
    <cellStyle name="Normal 13 2 3" xfId="904"/>
    <cellStyle name="Normal 13 2 4" xfId="963"/>
    <cellStyle name="Normal 13 2 5" xfId="1079"/>
    <cellStyle name="Normal 13 3" xfId="850"/>
    <cellStyle name="Normal 13 3 2" xfId="906"/>
    <cellStyle name="Normal 13 3 3" xfId="1043"/>
    <cellStyle name="Normal 13 3 4" xfId="1095"/>
    <cellStyle name="Normal 13 4" xfId="903"/>
    <cellStyle name="Normal 13 4 2" xfId="1021"/>
    <cellStyle name="Normal 13 5" xfId="958"/>
    <cellStyle name="Normal 13 6" xfId="1056"/>
    <cellStyle name="Normal 13 7" xfId="1121"/>
    <cellStyle name="Normal 14" xfId="821"/>
    <cellStyle name="Normal 14 2" xfId="840"/>
    <cellStyle name="Normal 14 2 2" xfId="876"/>
    <cellStyle name="Normal 14 2 2 2" xfId="909"/>
    <cellStyle name="Normal 14 2 3" xfId="908"/>
    <cellStyle name="Normal 14 2 4" xfId="1045"/>
    <cellStyle name="Normal 14 2 5" xfId="1096"/>
    <cellStyle name="Normal 14 3" xfId="857"/>
    <cellStyle name="Normal 14 3 2" xfId="910"/>
    <cellStyle name="Normal 14 3 3" xfId="1028"/>
    <cellStyle name="Normal 14 4" xfId="907"/>
    <cellStyle name="Normal 14 5" xfId="966"/>
    <cellStyle name="Normal 14 6" xfId="1057"/>
    <cellStyle name="Normal 14 7" xfId="1122"/>
    <cellStyle name="Normal 15" xfId="833"/>
    <cellStyle name="Normal 15 2" xfId="869"/>
    <cellStyle name="Normal 15 2 2" xfId="912"/>
    <cellStyle name="Normal 15 2 3" xfId="1046"/>
    <cellStyle name="Normal 15 2 4" xfId="1097"/>
    <cellStyle name="Normal 15 3" xfId="911"/>
    <cellStyle name="Normal 15 3 2" xfId="1029"/>
    <cellStyle name="Normal 15 4" xfId="967"/>
    <cellStyle name="Normal 15 5" xfId="1066"/>
    <cellStyle name="Normal 15 6" xfId="1131"/>
    <cellStyle name="Normal 16" xfId="829"/>
    <cellStyle name="Normal 16 2" xfId="865"/>
    <cellStyle name="Normal 16 2 2" xfId="914"/>
    <cellStyle name="Normal 16 2 3" xfId="1032"/>
    <cellStyle name="Normal 16 2 4" xfId="1098"/>
    <cellStyle name="Normal 16 2 5" xfId="1144"/>
    <cellStyle name="Normal 16 3" xfId="913"/>
    <cellStyle name="Normal 16 3 2" xfId="1099"/>
    <cellStyle name="Normal 16 4" xfId="1003"/>
    <cellStyle name="Normal 16 5" xfId="1071"/>
    <cellStyle name="Normal 16 6" xfId="1135"/>
    <cellStyle name="Normal 17" xfId="1033"/>
    <cellStyle name="Normal 17 2" xfId="1100"/>
    <cellStyle name="Normal 18" xfId="571"/>
    <cellStyle name="Normal 18 2" xfId="572"/>
    <cellStyle name="Normal 19" xfId="573"/>
    <cellStyle name="Normal 2" xfId="574"/>
    <cellStyle name="Normal 2 2" xfId="575"/>
    <cellStyle name="Normal 2 3" xfId="810"/>
    <cellStyle name="Normal 2 3 2" xfId="813"/>
    <cellStyle name="Normal 2 3 2 2" xfId="1101"/>
    <cellStyle name="Normal 2 3 2 3" xfId="1060"/>
    <cellStyle name="Normal 2 3 2 4" xfId="1125"/>
    <cellStyle name="Normal 2 3 3" xfId="817"/>
    <cellStyle name="Normal 2 3 3 2" xfId="839"/>
    <cellStyle name="Normal 2 3 3 2 2" xfId="875"/>
    <cellStyle name="Normal 2 3 3 2 2 2" xfId="917"/>
    <cellStyle name="Normal 2 3 3 2 3" xfId="916"/>
    <cellStyle name="Normal 2 3 3 2 4" xfId="1030"/>
    <cellStyle name="Normal 2 3 3 3" xfId="856"/>
    <cellStyle name="Normal 2 3 3 3 2" xfId="918"/>
    <cellStyle name="Normal 2 3 3 4" xfId="915"/>
    <cellStyle name="Normal 2 3 3 5" xfId="979"/>
    <cellStyle name="Normal 2 3 3 6" xfId="1067"/>
    <cellStyle name="Normal 2 3 4" xfId="827"/>
    <cellStyle name="Normal 2 3 4 2" xfId="846"/>
    <cellStyle name="Normal 2 3 4 2 2" xfId="882"/>
    <cellStyle name="Normal 2 3 4 2 2 2" xfId="921"/>
    <cellStyle name="Normal 2 3 4 2 3" xfId="920"/>
    <cellStyle name="Normal 2 3 4 2 4" xfId="1102"/>
    <cellStyle name="Normal 2 3 4 3" xfId="863"/>
    <cellStyle name="Normal 2 3 4 3 2" xfId="922"/>
    <cellStyle name="Normal 2 3 4 4" xfId="919"/>
    <cellStyle name="Normal 2 3 4 5" xfId="1036"/>
    <cellStyle name="Normal 2 3 4 6" xfId="1078"/>
    <cellStyle name="Normal 2 3 4 7" xfId="1142"/>
    <cellStyle name="Normal 2 3 5" xfId="1103"/>
    <cellStyle name="Normal 2 4" xfId="964"/>
    <cellStyle name="Normal 2 4 2" xfId="1026"/>
    <cellStyle name="Normal 2 5" xfId="1049"/>
    <cellStyle name="Normal 20" xfId="576"/>
    <cellStyle name="Normal 21" xfId="1104"/>
    <cellStyle name="Normal 22" xfId="577"/>
    <cellStyle name="Normal 23" xfId="578"/>
    <cellStyle name="Normal 24" xfId="579"/>
    <cellStyle name="Normal 25" xfId="580"/>
    <cellStyle name="Normal 26" xfId="581"/>
    <cellStyle name="Normal 27" xfId="582"/>
    <cellStyle name="Normal 27 2" xfId="583"/>
    <cellStyle name="Normal 28" xfId="2"/>
    <cellStyle name="Normal 3" xfId="584"/>
    <cellStyle name="Normal 3 2" xfId="585"/>
    <cellStyle name="Normal 3 2 2" xfId="586"/>
    <cellStyle name="Normal 3 2 3" xfId="1081"/>
    <cellStyle name="Normal 3 3" xfId="587"/>
    <cellStyle name="Normal 32" xfId="588"/>
    <cellStyle name="Normal 32 2" xfId="589"/>
    <cellStyle name="Normal 33" xfId="590"/>
    <cellStyle name="Normal 33 2" xfId="591"/>
    <cellStyle name="Normal 34" xfId="592"/>
    <cellStyle name="Normal 34 2" xfId="593"/>
    <cellStyle name="Normal 35" xfId="594"/>
    <cellStyle name="Normal 35 2" xfId="595"/>
    <cellStyle name="Normal 36" xfId="596"/>
    <cellStyle name="Normal 36 2" xfId="597"/>
    <cellStyle name="Normal 37" xfId="598"/>
    <cellStyle name="Normal 37 2" xfId="599"/>
    <cellStyle name="Normal 38" xfId="600"/>
    <cellStyle name="Normal 38 2" xfId="601"/>
    <cellStyle name="Normal 39" xfId="602"/>
    <cellStyle name="Normal 39 2" xfId="603"/>
    <cellStyle name="Normal 4" xfId="604"/>
    <cellStyle name="Normal 4 10" xfId="1119"/>
    <cellStyle name="Normal 4 2" xfId="605"/>
    <cellStyle name="Normal 4 2 2" xfId="815"/>
    <cellStyle name="Normal 4 2 2 2" xfId="837"/>
    <cellStyle name="Normal 4 2 2 2 2" xfId="873"/>
    <cellStyle name="Normal 4 2 2 2 2 2" xfId="927"/>
    <cellStyle name="Normal 4 2 2 2 3" xfId="926"/>
    <cellStyle name="Normal 4 2 2 2 4" xfId="1024"/>
    <cellStyle name="Normal 4 2 2 2 5" xfId="1105"/>
    <cellStyle name="Normal 4 2 2 3" xfId="854"/>
    <cellStyle name="Normal 4 2 2 3 2" xfId="928"/>
    <cellStyle name="Normal 4 2 2 4" xfId="925"/>
    <cellStyle name="Normal 4 2 2 5" xfId="962"/>
    <cellStyle name="Normal 4 2 2 6" xfId="1062"/>
    <cellStyle name="Normal 4 2 2 7" xfId="1127"/>
    <cellStyle name="Normal 4 2 3" xfId="824"/>
    <cellStyle name="Normal 4 2 3 2" xfId="843"/>
    <cellStyle name="Normal 4 2 3 2 2" xfId="879"/>
    <cellStyle name="Normal 4 2 3 2 2 2" xfId="931"/>
    <cellStyle name="Normal 4 2 3 2 3" xfId="930"/>
    <cellStyle name="Normal 4 2 3 2 4" xfId="1106"/>
    <cellStyle name="Normal 4 2 3 3" xfId="860"/>
    <cellStyle name="Normal 4 2 3 3 2" xfId="932"/>
    <cellStyle name="Normal 4 2 3 4" xfId="929"/>
    <cellStyle name="Normal 4 2 3 5" xfId="1038"/>
    <cellStyle name="Normal 4 2 3 6" xfId="1069"/>
    <cellStyle name="Normal 4 2 3 7" xfId="1133"/>
    <cellStyle name="Normal 4 2 4" xfId="831"/>
    <cellStyle name="Normal 4 2 4 2" xfId="867"/>
    <cellStyle name="Normal 4 2 4 2 2" xfId="934"/>
    <cellStyle name="Normal 4 2 4 2 3" xfId="1107"/>
    <cellStyle name="Normal 4 2 4 3" xfId="933"/>
    <cellStyle name="Normal 4 2 4 4" xfId="1042"/>
    <cellStyle name="Normal 4 2 4 5" xfId="1074"/>
    <cellStyle name="Normal 4 2 4 6" xfId="1138"/>
    <cellStyle name="Normal 4 2 5" xfId="849"/>
    <cellStyle name="Normal 4 2 5 2" xfId="935"/>
    <cellStyle name="Normal 4 2 5 3" xfId="1020"/>
    <cellStyle name="Normal 4 2 5 4" xfId="1108"/>
    <cellStyle name="Normal 4 2 6" xfId="924"/>
    <cellStyle name="Normal 4 2 6 2" xfId="1052"/>
    <cellStyle name="Normal 4 2 7" xfId="957"/>
    <cellStyle name="Normal 4 2 8" xfId="1055"/>
    <cellStyle name="Normal 4 2 9" xfId="1120"/>
    <cellStyle name="Normal 4 3" xfId="814"/>
    <cellStyle name="Normal 4 3 2" xfId="836"/>
    <cellStyle name="Normal 4 3 2 2" xfId="872"/>
    <cellStyle name="Normal 4 3 2 2 2" xfId="938"/>
    <cellStyle name="Normal 4 3 2 3" xfId="937"/>
    <cellStyle name="Normal 4 3 2 4" xfId="1023"/>
    <cellStyle name="Normal 4 3 2 5" xfId="1109"/>
    <cellStyle name="Normal 4 3 3" xfId="853"/>
    <cellStyle name="Normal 4 3 3 2" xfId="939"/>
    <cellStyle name="Normal 4 3 4" xfId="936"/>
    <cellStyle name="Normal 4 3 5" xfId="961"/>
    <cellStyle name="Normal 4 3 6" xfId="1061"/>
    <cellStyle name="Normal 4 3 7" xfId="1126"/>
    <cellStyle name="Normal 4 4" xfId="823"/>
    <cellStyle name="Normal 4 4 2" xfId="842"/>
    <cellStyle name="Normal 4 4 2 2" xfId="878"/>
    <cellStyle name="Normal 4 4 2 2 2" xfId="942"/>
    <cellStyle name="Normal 4 4 2 3" xfId="941"/>
    <cellStyle name="Normal 4 4 2 4" xfId="1110"/>
    <cellStyle name="Normal 4 4 3" xfId="859"/>
    <cellStyle name="Normal 4 4 3 2" xfId="943"/>
    <cellStyle name="Normal 4 4 4" xfId="940"/>
    <cellStyle name="Normal 4 4 5" xfId="1037"/>
    <cellStyle name="Normal 4 4 6" xfId="1068"/>
    <cellStyle name="Normal 4 4 7" xfId="1132"/>
    <cellStyle name="Normal 4 5" xfId="830"/>
    <cellStyle name="Normal 4 5 2" xfId="866"/>
    <cellStyle name="Normal 4 5 2 2" xfId="945"/>
    <cellStyle name="Normal 4 5 2 3" xfId="1111"/>
    <cellStyle name="Normal 4 5 3" xfId="944"/>
    <cellStyle name="Normal 4 5 4" xfId="1041"/>
    <cellStyle name="Normal 4 5 5" xfId="1073"/>
    <cellStyle name="Normal 4 5 6" xfId="1137"/>
    <cellStyle name="Normal 4 6" xfId="848"/>
    <cellStyle name="Normal 4 6 2" xfId="946"/>
    <cellStyle name="Normal 4 6 3" xfId="1019"/>
    <cellStyle name="Normal 4 7" xfId="923"/>
    <cellStyle name="Normal 4 7 2" xfId="1050"/>
    <cellStyle name="Normal 4 8" xfId="956"/>
    <cellStyle name="Normal 4 9" xfId="1054"/>
    <cellStyle name="Normal 40" xfId="606"/>
    <cellStyle name="Normal 40 2" xfId="607"/>
    <cellStyle name="Normal 41" xfId="608"/>
    <cellStyle name="Normal 41 2" xfId="609"/>
    <cellStyle name="Normal 42" xfId="610"/>
    <cellStyle name="Normal 42 2" xfId="611"/>
    <cellStyle name="Normal 45" xfId="612"/>
    <cellStyle name="Normal 45 2" xfId="613"/>
    <cellStyle name="Normal 46" xfId="614"/>
    <cellStyle name="Normal 46 2" xfId="615"/>
    <cellStyle name="Normal 47" xfId="616"/>
    <cellStyle name="Normal 5" xfId="617"/>
    <cellStyle name="Normal 5 2" xfId="1112"/>
    <cellStyle name="Normal 6" xfId="618"/>
    <cellStyle name="Normal 6 2" xfId="619"/>
    <cellStyle name="Normal 7" xfId="620"/>
    <cellStyle name="Normal 7 2" xfId="621"/>
    <cellStyle name="Normal 7 3" xfId="816"/>
    <cellStyle name="Normal 7 3 2" xfId="838"/>
    <cellStyle name="Normal 7 3 2 2" xfId="874"/>
    <cellStyle name="Normal 7 3 2 2 2" xfId="949"/>
    <cellStyle name="Normal 7 3 2 3" xfId="948"/>
    <cellStyle name="Normal 7 3 2 4" xfId="1031"/>
    <cellStyle name="Normal 7 3 2 5" xfId="1113"/>
    <cellStyle name="Normal 7 3 3" xfId="855"/>
    <cellStyle name="Normal 7 3 3 2" xfId="950"/>
    <cellStyle name="Normal 7 3 4" xfId="947"/>
    <cellStyle name="Normal 7 3 5" xfId="980"/>
    <cellStyle name="Normal 7 3 6" xfId="1063"/>
    <cellStyle name="Normal 7 3 7" xfId="1128"/>
    <cellStyle name="Normal 7 4" xfId="825"/>
    <cellStyle name="Normal 7 4 2" xfId="844"/>
    <cellStyle name="Normal 7 4 2 2" xfId="880"/>
    <cellStyle name="Normal 7 4 2 2 2" xfId="953"/>
    <cellStyle name="Normal 7 4 2 3" xfId="952"/>
    <cellStyle name="Normal 7 4 2 4" xfId="1114"/>
    <cellStyle name="Normal 7 4 3" xfId="861"/>
    <cellStyle name="Normal 7 4 3 2" xfId="954"/>
    <cellStyle name="Normal 7 4 4" xfId="951"/>
    <cellStyle name="Normal 7 4 5" xfId="1039"/>
    <cellStyle name="Normal 7 4 6" xfId="1070"/>
    <cellStyle name="Normal 7 4 7" xfId="1134"/>
    <cellStyle name="Normal 7 5" xfId="1075"/>
    <cellStyle name="Normal 7 5 2" xfId="1115"/>
    <cellStyle name="Normal 7 5 3" xfId="1139"/>
    <cellStyle name="Normal 8" xfId="622"/>
    <cellStyle name="Normal 8 2" xfId="623"/>
    <cellStyle name="Normal 9" xfId="624"/>
    <cellStyle name="Normal 9 2" xfId="625"/>
    <cellStyle name="Normal Input" xfId="626"/>
    <cellStyle name="Normal Input 10" xfId="627"/>
    <cellStyle name="Normal Input 10 2" xfId="628"/>
    <cellStyle name="Normal Input 11" xfId="629"/>
    <cellStyle name="Normal Input 11 2" xfId="630"/>
    <cellStyle name="Normal Input 12" xfId="631"/>
    <cellStyle name="Normal Input 12 2" xfId="632"/>
    <cellStyle name="Normal Input 13" xfId="633"/>
    <cellStyle name="Normal Input 13 2" xfId="634"/>
    <cellStyle name="Normal Input 14" xfId="635"/>
    <cellStyle name="Normal Input 14 2" xfId="636"/>
    <cellStyle name="Normal Input 15" xfId="637"/>
    <cellStyle name="Normal Input 15 2" xfId="638"/>
    <cellStyle name="Normal Input 16" xfId="639"/>
    <cellStyle name="Normal Input 16 2" xfId="640"/>
    <cellStyle name="Normal Input 17" xfId="641"/>
    <cellStyle name="Normal Input 17 2" xfId="642"/>
    <cellStyle name="Normal Input 18" xfId="643"/>
    <cellStyle name="Normal Input 18 2" xfId="644"/>
    <cellStyle name="Normal Input 19" xfId="645"/>
    <cellStyle name="Normal Input 19 2" xfId="646"/>
    <cellStyle name="Normal Input 2" xfId="647"/>
    <cellStyle name="Normal Input 2 2" xfId="648"/>
    <cellStyle name="Normal Input 20" xfId="649"/>
    <cellStyle name="Normal Input 20 2" xfId="650"/>
    <cellStyle name="Normal Input 21" xfId="651"/>
    <cellStyle name="Normal Input 21 2" xfId="652"/>
    <cellStyle name="Normal Input 22" xfId="653"/>
    <cellStyle name="Normal Input 22 2" xfId="654"/>
    <cellStyle name="Normal Input 23" xfId="655"/>
    <cellStyle name="Normal Input 23 2" xfId="656"/>
    <cellStyle name="Normal Input 24" xfId="657"/>
    <cellStyle name="Normal Input 24 2" xfId="658"/>
    <cellStyle name="Normal Input 25" xfId="659"/>
    <cellStyle name="Normal Input 25 2" xfId="660"/>
    <cellStyle name="Normal Input 26" xfId="661"/>
    <cellStyle name="Normal Input 26 2" xfId="662"/>
    <cellStyle name="Normal Input 27" xfId="663"/>
    <cellStyle name="Normal Input 27 2" xfId="664"/>
    <cellStyle name="Normal Input 28" xfId="665"/>
    <cellStyle name="Normal Input 28 2" xfId="666"/>
    <cellStyle name="Normal Input 29" xfId="667"/>
    <cellStyle name="Normal Input 29 2" xfId="668"/>
    <cellStyle name="Normal Input 3" xfId="669"/>
    <cellStyle name="Normal Input 3 2" xfId="670"/>
    <cellStyle name="Normal Input 30" xfId="671"/>
    <cellStyle name="Normal Input 30 2" xfId="672"/>
    <cellStyle name="Normal Input 31" xfId="673"/>
    <cellStyle name="Normal Input 31 2" xfId="674"/>
    <cellStyle name="Normal Input 32" xfId="675"/>
    <cellStyle name="Normal Input 32 2" xfId="676"/>
    <cellStyle name="Normal Input 33" xfId="677"/>
    <cellStyle name="Normal Input 33 2" xfId="678"/>
    <cellStyle name="Normal Input 34" xfId="679"/>
    <cellStyle name="Normal Input 34 2" xfId="680"/>
    <cellStyle name="Normal Input 35" xfId="681"/>
    <cellStyle name="Normal Input 35 2" xfId="682"/>
    <cellStyle name="Normal Input 36" xfId="683"/>
    <cellStyle name="Normal Input 36 2" xfId="684"/>
    <cellStyle name="Normal Input 37" xfId="685"/>
    <cellStyle name="Normal Input 37 2" xfId="686"/>
    <cellStyle name="Normal Input 38" xfId="687"/>
    <cellStyle name="Normal Input 38 2" xfId="688"/>
    <cellStyle name="Normal Input 39" xfId="689"/>
    <cellStyle name="Normal Input 39 2" xfId="690"/>
    <cellStyle name="Normal Input 4" xfId="691"/>
    <cellStyle name="Normal Input 4 2" xfId="692"/>
    <cellStyle name="Normal Input 40" xfId="693"/>
    <cellStyle name="Normal Input 40 2" xfId="694"/>
    <cellStyle name="Normal Input 41" xfId="695"/>
    <cellStyle name="Normal Input 41 2" xfId="696"/>
    <cellStyle name="Normal Input 42" xfId="697"/>
    <cellStyle name="Normal Input 42 2" xfId="698"/>
    <cellStyle name="Normal Input 43" xfId="699"/>
    <cellStyle name="Normal Input 43 2" xfId="700"/>
    <cellStyle name="Normal Input 44" xfId="701"/>
    <cellStyle name="Normal Input 44 2" xfId="702"/>
    <cellStyle name="Normal Input 45" xfId="703"/>
    <cellStyle name="Normal Input 45 2" xfId="704"/>
    <cellStyle name="Normal Input 46" xfId="705"/>
    <cellStyle name="Normal Input 46 2" xfId="706"/>
    <cellStyle name="Normal Input 47" xfId="707"/>
    <cellStyle name="Normal Input 47 2" xfId="708"/>
    <cellStyle name="Normal Input 5" xfId="709"/>
    <cellStyle name="Normal Input 5 2" xfId="710"/>
    <cellStyle name="Normal Input 6" xfId="711"/>
    <cellStyle name="Normal Input 6 2" xfId="712"/>
    <cellStyle name="Normal Input 7" xfId="713"/>
    <cellStyle name="Normal Input 7 2" xfId="714"/>
    <cellStyle name="Normal Input 8" xfId="715"/>
    <cellStyle name="Normal Input 8 2" xfId="716"/>
    <cellStyle name="Normal Input 9" xfId="717"/>
    <cellStyle name="Normal Input 9 2" xfId="718"/>
    <cellStyle name="Note 2" xfId="779"/>
    <cellStyle name="Output 2" xfId="780"/>
    <cellStyle name="Output 2 2" xfId="1012"/>
    <cellStyle name="Percent 2" xfId="719"/>
    <cellStyle name="Percent 3" xfId="819"/>
    <cellStyle name="Percent 3 2" xfId="1116"/>
    <cellStyle name="Percent 4" xfId="1117"/>
    <cellStyle name="Percent 5" xfId="1080"/>
    <cellStyle name="Percent 6" xfId="820"/>
    <cellStyle name="Pourcentage_DS Unloading arms" xfId="781"/>
    <cellStyle name="Result" xfId="782"/>
    <cellStyle name="SAPBEXstdItem" xfId="783"/>
    <cellStyle name="Standaard_Cost Reporting Structure Rev C" xfId="784"/>
    <cellStyle name="Standard_2_SCPP" xfId="785"/>
    <cellStyle name="Style 1" xfId="786"/>
    <cellStyle name="Style 1 2" xfId="978"/>
    <cellStyle name="Style 2" xfId="787"/>
    <cellStyle name="Style 21" xfId="788"/>
    <cellStyle name="Style 22" xfId="789"/>
    <cellStyle name="Style 23" xfId="790"/>
    <cellStyle name="Style 24" xfId="791"/>
    <cellStyle name="Style 25" xfId="792"/>
    <cellStyle name="Style 26" xfId="793"/>
    <cellStyle name="Style 27" xfId="794"/>
    <cellStyle name="Style 28" xfId="795"/>
    <cellStyle name="Style 29" xfId="796"/>
    <cellStyle name="Style 3" xfId="797"/>
    <cellStyle name="Style 30" xfId="798"/>
    <cellStyle name="Style 31" xfId="799"/>
    <cellStyle name="Style 32" xfId="800"/>
    <cellStyle name="Style 33" xfId="801"/>
    <cellStyle name="Style 34" xfId="802"/>
    <cellStyle name="Style 35" xfId="803"/>
    <cellStyle name="Style 4" xfId="804"/>
    <cellStyle name="Title 2" xfId="805"/>
    <cellStyle name="Title 2 2" xfId="1016"/>
    <cellStyle name="Total 2" xfId="806"/>
    <cellStyle name="Total 2 2" xfId="1002"/>
    <cellStyle name="Valuta [0]_IndirectsLNG" xfId="807"/>
    <cellStyle name="Valuta_IndirectsLNG" xfId="808"/>
    <cellStyle name="Warning Text 2" xfId="809"/>
    <cellStyle name="Warning Text 2 2" xfId="99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Normal="100" workbookViewId="0">
      <selection activeCell="D16" sqref="D16"/>
    </sheetView>
  </sheetViews>
  <sheetFormatPr defaultRowHeight="15"/>
  <cols>
    <col min="1" max="1" width="4.140625" customWidth="1"/>
    <col min="2" max="2" width="24.85546875" customWidth="1"/>
    <col min="3" max="3" width="14.28515625" bestFit="1" customWidth="1"/>
    <col min="4" max="4" width="14.28515625" customWidth="1"/>
    <col min="5" max="5" width="15.28515625" customWidth="1"/>
    <col min="6" max="6" width="11.5703125" customWidth="1"/>
    <col min="7" max="7" width="15.28515625" hidden="1" customWidth="1"/>
    <col min="8" max="8" width="15.28515625" customWidth="1"/>
    <col min="9" max="9" width="11.5703125" customWidth="1"/>
    <col min="10" max="10" width="15.28515625" bestFit="1" customWidth="1"/>
    <col min="11" max="11" width="18.85546875" bestFit="1" customWidth="1"/>
    <col min="12" max="12" width="16" customWidth="1"/>
  </cols>
  <sheetData>
    <row r="1" spans="1:12" ht="34.5" thickBot="1">
      <c r="A1" s="31" t="s">
        <v>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</row>
    <row r="2" spans="1:12" ht="48" customHeight="1">
      <c r="A2" s="37" t="s">
        <v>0</v>
      </c>
      <c r="B2" s="39" t="s">
        <v>1</v>
      </c>
      <c r="C2" s="25" t="s">
        <v>8</v>
      </c>
      <c r="D2" s="25" t="s">
        <v>8</v>
      </c>
      <c r="E2" s="41" t="s">
        <v>9</v>
      </c>
      <c r="F2" s="42"/>
      <c r="G2" s="20"/>
      <c r="H2" s="34" t="s">
        <v>10</v>
      </c>
      <c r="I2" s="35"/>
      <c r="J2" s="36"/>
      <c r="K2" s="11" t="s">
        <v>11</v>
      </c>
      <c r="L2" s="12" t="s">
        <v>7</v>
      </c>
    </row>
    <row r="3" spans="1:12" ht="18" customHeight="1" thickBot="1">
      <c r="A3" s="38"/>
      <c r="B3" s="40"/>
      <c r="C3" s="4" t="s">
        <v>2</v>
      </c>
      <c r="D3" s="21" t="s">
        <v>3</v>
      </c>
      <c r="E3" s="3" t="s">
        <v>2</v>
      </c>
      <c r="F3" s="22" t="s">
        <v>3</v>
      </c>
      <c r="G3" s="7" t="s">
        <v>5</v>
      </c>
      <c r="H3" s="4" t="s">
        <v>2</v>
      </c>
      <c r="I3" s="22" t="s">
        <v>3</v>
      </c>
      <c r="J3" s="5" t="s">
        <v>5</v>
      </c>
      <c r="K3" s="3" t="s">
        <v>2</v>
      </c>
      <c r="L3" s="9" t="s">
        <v>3</v>
      </c>
    </row>
    <row r="4" spans="1:12" ht="15.75" thickBot="1">
      <c r="A4" s="8">
        <v>1</v>
      </c>
      <c r="B4" s="13" t="s">
        <v>6</v>
      </c>
      <c r="C4" s="14">
        <v>92184706</v>
      </c>
      <c r="D4" s="15">
        <v>1320094</v>
      </c>
      <c r="E4" s="16">
        <v>103173114.72</v>
      </c>
      <c r="F4" s="17">
        <v>548272.15</v>
      </c>
      <c r="G4" s="18">
        <v>275878841.97000003</v>
      </c>
      <c r="H4" s="23">
        <v>-10988408.719999999</v>
      </c>
      <c r="I4" s="14">
        <v>771821.85</v>
      </c>
      <c r="J4" s="19">
        <v>232135474.03</v>
      </c>
      <c r="K4" s="6">
        <v>121561941.375</v>
      </c>
      <c r="L4" s="10">
        <v>300000</v>
      </c>
    </row>
    <row r="7" spans="1:12">
      <c r="C7" s="2"/>
      <c r="D7" s="2"/>
    </row>
    <row r="9" spans="1:12">
      <c r="C9" s="1">
        <f>D4+C4/315</f>
        <v>1612743.8603174603</v>
      </c>
      <c r="E9" s="1">
        <f>F4+E4/315</f>
        <v>875805.84752380953</v>
      </c>
      <c r="H9" s="1">
        <f>I4+H4/315</f>
        <v>736938.01279365073</v>
      </c>
      <c r="K9" s="2">
        <f>K4/315</f>
        <v>385910.92499999999</v>
      </c>
      <c r="L9" s="2">
        <f>L4</f>
        <v>300000</v>
      </c>
    </row>
    <row r="11" spans="1:12">
      <c r="K11" s="2">
        <f>H9-L9</f>
        <v>436938.01279365073</v>
      </c>
    </row>
    <row r="16" spans="1:12">
      <c r="H16">
        <f>186/8</f>
        <v>23.25</v>
      </c>
    </row>
  </sheetData>
  <mergeCells count="5">
    <mergeCell ref="A1:L1"/>
    <mergeCell ref="H2:J2"/>
    <mergeCell ref="A2:A3"/>
    <mergeCell ref="B2:B3"/>
    <mergeCell ref="E2:F2"/>
  </mergeCells>
  <printOptions horizontalCentered="1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Normal="100" workbookViewId="0">
      <selection activeCell="G13" sqref="G13"/>
    </sheetView>
  </sheetViews>
  <sheetFormatPr defaultRowHeight="15"/>
  <cols>
    <col min="1" max="1" width="4.28515625" bestFit="1" customWidth="1"/>
    <col min="2" max="2" width="23.7109375" bestFit="1" customWidth="1"/>
    <col min="3" max="3" width="20.5703125" bestFit="1" customWidth="1"/>
    <col min="4" max="4" width="15" bestFit="1" customWidth="1"/>
    <col min="5" max="5" width="20" bestFit="1" customWidth="1"/>
    <col min="6" max="6" width="14" bestFit="1" customWidth="1"/>
    <col min="7" max="7" width="13.85546875" bestFit="1" customWidth="1"/>
  </cols>
  <sheetData>
    <row r="1" spans="1:7" ht="32.25" thickBot="1">
      <c r="A1" s="46" t="s">
        <v>13</v>
      </c>
      <c r="B1" s="47"/>
      <c r="C1" s="47"/>
      <c r="D1" s="47"/>
      <c r="E1" s="47"/>
      <c r="F1" s="47"/>
      <c r="G1" s="48"/>
    </row>
    <row r="2" spans="1:7" ht="48" customHeight="1">
      <c r="A2" s="39" t="s">
        <v>0</v>
      </c>
      <c r="B2" s="44" t="s">
        <v>1</v>
      </c>
      <c r="C2" s="24" t="s">
        <v>8</v>
      </c>
      <c r="D2" s="24" t="s">
        <v>9</v>
      </c>
      <c r="E2" s="24" t="s">
        <v>10</v>
      </c>
      <c r="F2" s="24" t="s">
        <v>11</v>
      </c>
      <c r="G2" s="12" t="s">
        <v>14</v>
      </c>
    </row>
    <row r="3" spans="1:7" ht="18" customHeight="1">
      <c r="A3" s="43"/>
      <c r="B3" s="45"/>
      <c r="C3" s="26" t="s">
        <v>12</v>
      </c>
      <c r="D3" s="26" t="s">
        <v>12</v>
      </c>
      <c r="E3" s="26" t="s">
        <v>12</v>
      </c>
      <c r="F3" s="26" t="s">
        <v>12</v>
      </c>
      <c r="G3" s="27" t="s">
        <v>12</v>
      </c>
    </row>
    <row r="4" spans="1:7" ht="15.75" thickBot="1">
      <c r="A4" s="8">
        <v>1</v>
      </c>
      <c r="B4" s="28" t="s">
        <v>6</v>
      </c>
      <c r="C4" s="29">
        <v>1612743.8603174603</v>
      </c>
      <c r="D4" s="29">
        <v>875805.84752380953</v>
      </c>
      <c r="E4" s="29">
        <v>736938.01279365073</v>
      </c>
      <c r="F4" s="29">
        <v>436938.01279365073</v>
      </c>
      <c r="G4" s="49">
        <v>300000</v>
      </c>
    </row>
    <row r="6" spans="1:7">
      <c r="C6" s="30"/>
    </row>
    <row r="7" spans="1:7">
      <c r="C7" s="2"/>
    </row>
    <row r="9" spans="1:7">
      <c r="C9" s="2"/>
      <c r="D9" s="1"/>
      <c r="F9" s="2"/>
      <c r="G9" s="2"/>
    </row>
    <row r="11" spans="1:7">
      <c r="F11" s="2"/>
    </row>
  </sheetData>
  <mergeCells count="3">
    <mergeCell ref="A1:G1"/>
    <mergeCell ref="A2:A3"/>
    <mergeCell ref="B2:B3"/>
  </mergeCells>
  <printOptions horizontalCentered="1"/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>
      <selection activeCell="J3" sqref="J3:K3"/>
    </sheetView>
  </sheetViews>
  <sheetFormatPr defaultRowHeight="15"/>
  <cols>
    <col min="2" max="2" width="30.85546875" bestFit="1" customWidth="1"/>
    <col min="4" max="4" width="14.28515625" bestFit="1" customWidth="1"/>
    <col min="5" max="5" width="10.5703125" customWidth="1"/>
    <col min="6" max="6" width="13.28515625" bestFit="1" customWidth="1"/>
    <col min="7" max="7" width="10.5703125" bestFit="1" customWidth="1"/>
    <col min="8" max="8" width="13.28515625" bestFit="1" customWidth="1"/>
    <col min="10" max="10" width="14.28515625" bestFit="1" customWidth="1"/>
    <col min="11" max="11" width="10.5703125" bestFit="1" customWidth="1"/>
    <col min="12" max="12" width="13.28515625" bestFit="1" customWidth="1"/>
  </cols>
  <sheetData>
    <row r="2" spans="2:12">
      <c r="D2" t="s">
        <v>2</v>
      </c>
      <c r="E2" t="s">
        <v>3</v>
      </c>
      <c r="F2" t="s">
        <v>2</v>
      </c>
      <c r="G2" t="s">
        <v>3</v>
      </c>
    </row>
    <row r="3" spans="2:12">
      <c r="B3" t="e">
        <f>#REF!</f>
        <v>#REF!</v>
      </c>
      <c r="D3" s="1">
        <v>1730824.59</v>
      </c>
      <c r="E3" s="1">
        <v>30136.62</v>
      </c>
      <c r="F3" s="2">
        <v>4197026</v>
      </c>
      <c r="G3" s="2">
        <v>60104</v>
      </c>
      <c r="H3" s="1"/>
      <c r="J3" s="2">
        <f>D3+F3</f>
        <v>5927850.5899999999</v>
      </c>
      <c r="K3" s="2">
        <f>E3+G3</f>
        <v>90240.62</v>
      </c>
    </row>
    <row r="4" spans="2:12">
      <c r="B4" t="e">
        <f>#REF!</f>
        <v>#REF!</v>
      </c>
      <c r="D4" s="2">
        <v>16133761.422</v>
      </c>
      <c r="E4" s="2">
        <f>K13</f>
        <v>0</v>
      </c>
      <c r="J4" s="2">
        <f>D4+F4</f>
        <v>16133761.422</v>
      </c>
    </row>
    <row r="5" spans="2:12">
      <c r="B5" t="e">
        <f>#REF!</f>
        <v>#REF!</v>
      </c>
    </row>
    <row r="13" spans="2:12">
      <c r="K13" s="1"/>
      <c r="L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 (2)</vt:lpstr>
      <vt:lpstr>Sheet1 (3)</vt:lpstr>
      <vt:lpstr>Sheet2</vt:lpstr>
      <vt:lpstr>'Sheet1 (2)'!Print_Area</vt:lpstr>
      <vt:lpstr>'Sheet1 (3)'!Print_Area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Imarhiagbe, Abraham SPDC-PTP/O/NE</dc:creator>
  <cp:lastModifiedBy>Ofovwe, Greg O SPDC-PTP/O/NE</cp:lastModifiedBy>
  <cp:lastPrinted>2017-10-19T07:29:22Z</cp:lastPrinted>
  <dcterms:created xsi:type="dcterms:W3CDTF">2017-09-25T12:59:40Z</dcterms:created>
  <dcterms:modified xsi:type="dcterms:W3CDTF">2017-10-20T14:13:39Z</dcterms:modified>
</cp:coreProperties>
</file>