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Jumbo\Documents\CP LOGISTICS\Logistics Initiatives\"/>
    </mc:Choice>
  </mc:AlternateContent>
  <xr:revisionPtr revIDLastSave="0" documentId="13_ncr:1_{1B754CA2-0CC3-4C00-B631-87C972FEA892}" xr6:coauthVersionLast="47" xr6:coauthVersionMax="47" xr10:uidLastSave="{00000000-0000-0000-0000-000000000000}"/>
  <bookViews>
    <workbookView xWindow="-110" yWindow="-110" windowWidth="19420" windowHeight="10420" xr2:uid="{180E01D4-4E4F-4404-947C-619D6A195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2" i="1" l="1"/>
  <c r="J8" i="1"/>
  <c r="K31" i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K8" i="1"/>
</calcChain>
</file>

<file path=xl/sharedStrings.xml><?xml version="1.0" encoding="utf-8"?>
<sst xmlns="http://schemas.openxmlformats.org/spreadsheetml/2006/main" count="49" uniqueCount="34">
  <si>
    <r>
      <t>SN</t>
    </r>
    <r>
      <rPr>
        <sz val="10"/>
        <color rgb="FF000000"/>
        <rFont val="Cambria"/>
        <family val="1"/>
      </rPr>
      <t> </t>
    </r>
    <r>
      <rPr>
        <sz val="10"/>
        <color rgb="FF000000"/>
        <rFont val="Futura Medium"/>
      </rPr>
      <t xml:space="preserve"> </t>
    </r>
  </si>
  <si>
    <t>Best market rate from open tender for major contract (NGN)</t>
  </si>
  <si>
    <t xml:space="preserve">ONSHORE-Inspection (including mob/demob) Inspection, Testing, Marking and colour coding of Lifting Tackles and destruction of rejected ones Unit rate: Visual </t>
  </si>
  <si>
    <t xml:space="preserve">Onshore- Inspection and Load testing of mobile lifting equipment Mobile cranes (30-75) tons unit rate: </t>
  </si>
  <si>
    <r>
      <t>Onshore- Inspection and Load testing of mobile lifting equipment Forklift (3-6) Tons</t>
    </r>
    <r>
      <rPr>
        <sz val="10"/>
        <color rgb="FF000000"/>
        <rFont val="Cambria"/>
        <family val="1"/>
      </rPr>
      <t> </t>
    </r>
    <r>
      <rPr>
        <sz val="10"/>
        <color rgb="FF000000"/>
        <rFont val="Futura Medium"/>
      </rPr>
      <t xml:space="preserve"> </t>
    </r>
  </si>
  <si>
    <t xml:space="preserve">Onshore- Inspection and Load testing of mobile lifting equipment Carry Cranes /Mack Truck c/w winches </t>
  </si>
  <si>
    <r>
      <t>Onshore- Inspection and Load testing of mobile lifting equipment Pipe Handlers</t>
    </r>
    <r>
      <rPr>
        <sz val="10"/>
        <color rgb="FF000000"/>
        <rFont val="Cambria"/>
        <family val="1"/>
      </rPr>
      <t> </t>
    </r>
    <r>
      <rPr>
        <sz val="10"/>
        <color rgb="FF000000"/>
        <rFont val="Futura Medium"/>
      </rPr>
      <t xml:space="preserve"> </t>
    </r>
  </si>
  <si>
    <r>
      <t>Onshore- Inspection and Load testing of mobile lifting equipment Man lift</t>
    </r>
    <r>
      <rPr>
        <sz val="10"/>
        <color rgb="FF000000"/>
        <rFont val="Cambria"/>
        <family val="1"/>
      </rPr>
      <t> </t>
    </r>
    <r>
      <rPr>
        <sz val="10"/>
        <color rgb="FF000000"/>
        <rFont val="Futura Medium"/>
      </rPr>
      <t xml:space="preserve"> </t>
    </r>
  </si>
  <si>
    <t xml:space="preserve">Onshore-Inspection, Testing, Marking and colour coding of Lifting Tackles and destruction of rejected ones Unit rate: NDT </t>
  </si>
  <si>
    <r>
      <t>Provision of Appointed Person Certification for 4 days including Cost of Materials &amp; LEEA Handbook</t>
    </r>
    <r>
      <rPr>
        <sz val="10"/>
        <color rgb="FF000000"/>
        <rFont val="Cambria"/>
        <family val="1"/>
      </rPr>
      <t> </t>
    </r>
    <r>
      <rPr>
        <sz val="10"/>
        <color rgb="FF000000"/>
        <rFont val="Futura Medium"/>
      </rPr>
      <t xml:space="preserve"> </t>
    </r>
  </si>
  <si>
    <t>OFFSHORE-Mobilization and demobilization of resources and equipment to designated SHELL locations or approved contractor workshops – Handling, Moving, Cleaning (if necessary)</t>
  </si>
  <si>
    <t>OFFSHORE-Inspection - Overhead Electric and Pneumatic crane (3-12) Tons</t>
  </si>
  <si>
    <t>OFFSHORE-Inspection - Overhead Gantry Crane &amp; A-frame Gantry (0.5-5) Tons</t>
  </si>
  <si>
    <t>OFFSHORE-Inspection - Pneumatic, Hydraulic and Mechanical Swing Gantry &amp; Runway Beams and Chain Blocks (0.5-5) Tons</t>
  </si>
  <si>
    <t>OFFSHORE-Inspection, Testing, Marking and colour coding of Lifting Tackles and destruction of rejected ones Unit rate: Visual</t>
  </si>
  <si>
    <t>OFFSHORE-Inspection, Testing, Marking and colour coding of Lifting Tackles and destruction of rejected ones Unit rate: NDT</t>
  </si>
  <si>
    <t>OFFSHORE-QAQC Service for conducting audits -Nigerian QC (Offshore Rates)</t>
  </si>
  <si>
    <t>Offshore - Inspection and Load testing of: SeaEagle FPSO, RPA, DP A-B_J, cranes and other swamp/inshore platforms,etc  unit rate:</t>
  </si>
  <si>
    <t>ONSHORE-Inspection-(Including mob demob) Overhead Electric and Pneumatic crane (3-12) Tons Routine maintenance</t>
  </si>
  <si>
    <t>ONSHORE-Inspection-(Including mob demob) Overhead Gantry Crane &amp; A-frame Gantry (0.5-5) Tons</t>
  </si>
  <si>
    <t>ONSHORE-Inspection-(Including mob demob)-Pneumatic, Hydraulic and Mechanical Swing Gantry &amp; Runway Beams and Chain Blocks (0.5-5) Tons</t>
  </si>
  <si>
    <t xml:space="preserve">ONSHORE-QAQC Service for conducting audits -Nigerian QC (Onshore Rates)  </t>
  </si>
  <si>
    <t xml:space="preserve">Use of Dead weight all sizes (Rental tool) </t>
  </si>
  <si>
    <t xml:space="preserve">Use of water bag all sizes (Rental Tool) </t>
  </si>
  <si>
    <t>Provision of Certification per participant &amp; Cost of Training Materials.</t>
  </si>
  <si>
    <r>
      <t>Description (Service lines)</t>
    </r>
    <r>
      <rPr>
        <sz val="10"/>
        <color rgb="FF000000"/>
        <rFont val="Cambria"/>
        <family val="1"/>
      </rPr>
      <t> </t>
    </r>
    <r>
      <rPr>
        <sz val="10"/>
        <color rgb="FF000000"/>
        <rFont val="Futura Medium"/>
      </rPr>
      <t xml:space="preserve"> </t>
    </r>
  </si>
  <si>
    <t>Quantity</t>
  </si>
  <si>
    <t>Difference</t>
  </si>
  <si>
    <t>Difference multipled by quantiy</t>
  </si>
  <si>
    <t>TOTAL</t>
  </si>
  <si>
    <t>Rate in Previous minor contract (NGN)</t>
  </si>
  <si>
    <t>No Previous rate</t>
  </si>
  <si>
    <t>N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</si>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</sst>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Futura Medium"/>
    </font>
    <font>
      <sz val="10"/>
      <color rgb="FF000000"/>
      <name val="Cambria"/>
      <family val="1"/>
    </font>
    <font>
      <sz val="10"/>
      <color rgb="FF000000"/>
      <name val="Futura Medium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justify" vertical="center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/>
    </xf>
    <xf numFmtId="4" fontId="4" fillId="3" borderId="4" xfId="0" applyNumberFormat="1" applyFont="1" applyFill="1" applyBorder="1" applyAlignment="1">
      <alignment horizontal="left" vertical="center"/>
    </xf>
    <xf numFmtId="4" fontId="4" fillId="3" borderId="4" xfId="0" applyNumberFormat="1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4" fontId="2" fillId="0" borderId="4" xfId="0" applyNumberFormat="1" applyFont="1" applyBorder="1" applyAlignment="1">
      <alignment horizontal="left" vertical="center" wrapText="1"/>
    </xf>
    <xf numFmtId="0" fontId="0" fillId="0" borderId="1" xfId="0" applyBorder="1"/>
    <xf numFmtId="4" fontId="0" fillId="0" borderId="1" xfId="0" applyNumberFormat="1" applyBorder="1"/>
    <xf numFmtId="164" fontId="0" fillId="0" borderId="1" xfId="1" applyFont="1" applyBorder="1"/>
    <xf numFmtId="164" fontId="0" fillId="0" borderId="1" xfId="0" applyNumberFormat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5" xfId="0" applyBorder="1"/>
    <xf numFmtId="0" fontId="2" fillId="0" borderId="5" xfId="0" applyFont="1" applyFill="1" applyBorder="1" applyAlignment="1">
      <alignment horizontal="left" vertical="center" wrapText="1"/>
    </xf>
    <xf numFmtId="4" fontId="0" fillId="0" borderId="6" xfId="0" applyNumberFormat="1" applyBorder="1"/>
    <xf numFmtId="43" fontId="0" fillId="0" borderId="0" xfId="0" applyNumberFormat="1"/>
    <xf numFmtId="0" fontId="2" fillId="0" borderId="0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1ECA6-573A-4C8C-945D-1274B2EE2E0D}">
  <dimension ref="E6:K32"/>
  <sheetViews>
    <sheetView tabSelected="1" topLeftCell="A16" zoomScale="50" zoomScaleNormal="50" workbookViewId="0">
      <selection activeCell="F32" sqref="F32"/>
    </sheetView>
  </sheetViews>
  <sheetFormatPr defaultRowHeight="14.5" x14ac:dyDescent="0.35"/>
  <cols>
    <col min="5" max="5" width="3.6328125" bestFit="1" customWidth="1"/>
    <col min="6" max="6" width="52.81640625" customWidth="1"/>
    <col min="7" max="7" width="12.6328125" bestFit="1" customWidth="1"/>
    <col min="8" max="8" width="10.6328125" bestFit="1" customWidth="1"/>
    <col min="10" max="10" width="12.90625" customWidth="1"/>
    <col min="11" max="11" width="16" customWidth="1"/>
    <col min="14" max="14" width="32.90625" customWidth="1"/>
  </cols>
  <sheetData>
    <row r="6" spans="5:11" ht="15" thickBot="1" x14ac:dyDescent="0.4"/>
    <row r="7" spans="5:11" ht="78.5" thickBot="1" x14ac:dyDescent="0.4">
      <c r="E7" s="1" t="s">
        <v>0</v>
      </c>
      <c r="F7" s="2" t="s">
        <v>25</v>
      </c>
      <c r="G7" s="3" t="s">
        <v>30</v>
      </c>
      <c r="H7" s="3" t="s">
        <v>1</v>
      </c>
      <c r="I7" s="17" t="s">
        <v>26</v>
      </c>
      <c r="J7" s="17" t="s">
        <v>27</v>
      </c>
      <c r="K7" s="18" t="s">
        <v>28</v>
      </c>
    </row>
    <row r="8" spans="5:11" ht="39.5" thickBot="1" x14ac:dyDescent="0.4">
      <c r="E8" s="4">
        <v>1</v>
      </c>
      <c r="F8" s="5" t="s">
        <v>2</v>
      </c>
      <c r="G8" s="6">
        <v>8400</v>
      </c>
      <c r="H8" s="7">
        <v>6400</v>
      </c>
      <c r="I8" s="13">
        <v>900</v>
      </c>
      <c r="J8" s="14">
        <f>H8-G8</f>
        <v>-2000</v>
      </c>
      <c r="K8" s="15">
        <f>I8*J8</f>
        <v>-1800000</v>
      </c>
    </row>
    <row r="9" spans="5:11" ht="26.5" thickBot="1" x14ac:dyDescent="0.4">
      <c r="E9" s="4">
        <v>2</v>
      </c>
      <c r="F9" s="5" t="s">
        <v>3</v>
      </c>
      <c r="G9" s="7">
        <v>45000</v>
      </c>
      <c r="H9" s="8">
        <v>48000</v>
      </c>
      <c r="I9" s="13">
        <v>35</v>
      </c>
      <c r="J9" s="14">
        <f t="shared" ref="J8:J15" si="0">H9-G9</f>
        <v>3000</v>
      </c>
      <c r="K9" s="15">
        <f t="shared" ref="K9:K15" si="1">I9*J9</f>
        <v>105000</v>
      </c>
    </row>
    <row r="10" spans="5:11" ht="26.5" thickBot="1" x14ac:dyDescent="0.4">
      <c r="E10" s="4">
        <v>3</v>
      </c>
      <c r="F10" s="5" t="s">
        <v>4</v>
      </c>
      <c r="G10" s="6">
        <v>43000</v>
      </c>
      <c r="H10" s="8">
        <v>32000</v>
      </c>
      <c r="I10" s="13">
        <v>34</v>
      </c>
      <c r="J10" s="14">
        <f t="shared" si="0"/>
        <v>-11000</v>
      </c>
      <c r="K10" s="15">
        <f t="shared" si="1"/>
        <v>-374000</v>
      </c>
    </row>
    <row r="11" spans="5:11" ht="26.5" thickBot="1" x14ac:dyDescent="0.4">
      <c r="E11" s="4">
        <v>4</v>
      </c>
      <c r="F11" s="5" t="s">
        <v>5</v>
      </c>
      <c r="G11" s="7">
        <v>43000</v>
      </c>
      <c r="H11" s="8">
        <v>32000</v>
      </c>
      <c r="I11" s="13">
        <v>34</v>
      </c>
      <c r="J11" s="14">
        <f t="shared" si="0"/>
        <v>-11000</v>
      </c>
      <c r="K11" s="15">
        <f t="shared" si="1"/>
        <v>-374000</v>
      </c>
    </row>
    <row r="12" spans="5:11" ht="26.5" thickBot="1" x14ac:dyDescent="0.4">
      <c r="E12" s="4">
        <v>5</v>
      </c>
      <c r="F12" s="5" t="s">
        <v>6</v>
      </c>
      <c r="G12" s="7">
        <v>43000</v>
      </c>
      <c r="H12" s="8">
        <v>25000</v>
      </c>
      <c r="I12" s="13">
        <v>34</v>
      </c>
      <c r="J12" s="14">
        <f t="shared" si="0"/>
        <v>-18000</v>
      </c>
      <c r="K12" s="15">
        <f t="shared" si="1"/>
        <v>-612000</v>
      </c>
    </row>
    <row r="13" spans="5:11" ht="26.5" thickBot="1" x14ac:dyDescent="0.4">
      <c r="E13" s="4">
        <v>6</v>
      </c>
      <c r="F13" s="5" t="s">
        <v>7</v>
      </c>
      <c r="G13" s="7">
        <v>43000</v>
      </c>
      <c r="H13" s="8">
        <v>25000</v>
      </c>
      <c r="I13" s="13">
        <v>34</v>
      </c>
      <c r="J13" s="14">
        <f t="shared" si="0"/>
        <v>-18000</v>
      </c>
      <c r="K13" s="15">
        <f t="shared" si="1"/>
        <v>-612000</v>
      </c>
    </row>
    <row r="14" spans="5:11" ht="26.5" thickBot="1" x14ac:dyDescent="0.4">
      <c r="E14" s="4">
        <v>7</v>
      </c>
      <c r="F14" s="5" t="s">
        <v>8</v>
      </c>
      <c r="G14" s="7">
        <v>35000</v>
      </c>
      <c r="H14" s="8">
        <v>6400</v>
      </c>
      <c r="I14" s="13">
        <v>70</v>
      </c>
      <c r="J14" s="14">
        <f t="shared" si="0"/>
        <v>-28600</v>
      </c>
      <c r="K14" s="15">
        <f t="shared" si="1"/>
        <v>-2002000</v>
      </c>
    </row>
    <row r="15" spans="5:11" ht="26.5" thickBot="1" x14ac:dyDescent="0.4">
      <c r="E15" s="4">
        <v>8</v>
      </c>
      <c r="F15" s="5" t="s">
        <v>9</v>
      </c>
      <c r="G15" s="7">
        <v>108333.33</v>
      </c>
      <c r="H15" s="8">
        <v>182350</v>
      </c>
      <c r="I15" s="13">
        <v>16</v>
      </c>
      <c r="J15" s="14">
        <f t="shared" si="0"/>
        <v>74016.67</v>
      </c>
      <c r="K15" s="15">
        <f t="shared" si="1"/>
        <v>1184266.72</v>
      </c>
    </row>
    <row r="16" spans="5:11" ht="39.5" thickBot="1" x14ac:dyDescent="0.4">
      <c r="E16" s="9">
        <v>9</v>
      </c>
      <c r="F16" s="10" t="s">
        <v>10</v>
      </c>
      <c r="G16" s="11" t="s">
        <v>31</v>
      </c>
      <c r="H16" s="12">
        <v>120000</v>
      </c>
      <c r="I16" s="13"/>
      <c r="J16" s="13"/>
      <c r="K16" s="15"/>
    </row>
    <row r="17" spans="5:11" ht="26.5" thickBot="1" x14ac:dyDescent="0.4">
      <c r="E17" s="9">
        <v>10</v>
      </c>
      <c r="F17" s="10" t="s">
        <v>11</v>
      </c>
      <c r="G17" s="11" t="s">
        <v>31</v>
      </c>
      <c r="H17" s="12">
        <v>48000</v>
      </c>
      <c r="I17" s="13"/>
      <c r="J17" s="13"/>
      <c r="K17" s="16"/>
    </row>
    <row r="18" spans="5:11" ht="26.5" thickBot="1" x14ac:dyDescent="0.4">
      <c r="E18" s="9">
        <v>11</v>
      </c>
      <c r="F18" s="10" t="s">
        <v>12</v>
      </c>
      <c r="G18" s="11" t="s">
        <v>31</v>
      </c>
      <c r="H18" s="12">
        <v>48000</v>
      </c>
      <c r="I18" s="13"/>
      <c r="J18" s="13"/>
      <c r="K18" s="16"/>
    </row>
    <row r="19" spans="5:11" ht="26.5" thickBot="1" x14ac:dyDescent="0.4">
      <c r="E19" s="9">
        <v>12</v>
      </c>
      <c r="F19" s="10" t="s">
        <v>13</v>
      </c>
      <c r="G19" s="11" t="s">
        <v>31</v>
      </c>
      <c r="H19" s="12">
        <v>48000</v>
      </c>
      <c r="I19" s="13"/>
      <c r="J19" s="13"/>
      <c r="K19" s="13"/>
    </row>
    <row r="20" spans="5:11" ht="26.5" thickBot="1" x14ac:dyDescent="0.4">
      <c r="E20" s="9">
        <v>13</v>
      </c>
      <c r="F20" s="10" t="s">
        <v>14</v>
      </c>
      <c r="G20" s="11" t="s">
        <v>31</v>
      </c>
      <c r="H20" s="12">
        <v>9600</v>
      </c>
      <c r="I20" s="13"/>
      <c r="J20" s="13"/>
      <c r="K20" s="13"/>
    </row>
    <row r="21" spans="5:11" ht="26.5" thickBot="1" x14ac:dyDescent="0.4">
      <c r="E21" s="9">
        <v>14</v>
      </c>
      <c r="F21" s="10" t="s">
        <v>15</v>
      </c>
      <c r="G21" s="11" t="s">
        <v>31</v>
      </c>
      <c r="H21" s="12">
        <v>9600</v>
      </c>
      <c r="I21" s="13"/>
      <c r="J21" s="13"/>
      <c r="K21" s="13"/>
    </row>
    <row r="22" spans="5:11" ht="26.5" thickBot="1" x14ac:dyDescent="0.4">
      <c r="E22" s="9">
        <v>15</v>
      </c>
      <c r="F22" s="10" t="s">
        <v>16</v>
      </c>
      <c r="G22" s="11" t="s">
        <v>31</v>
      </c>
      <c r="H22" s="12">
        <v>22400</v>
      </c>
      <c r="I22" s="13"/>
      <c r="J22" s="13"/>
      <c r="K22" s="13"/>
    </row>
    <row r="23" spans="5:11" ht="39.5" thickBot="1" x14ac:dyDescent="0.4">
      <c r="E23" s="9">
        <v>16</v>
      </c>
      <c r="F23" s="10" t="s">
        <v>17</v>
      </c>
      <c r="G23" s="11" t="s">
        <v>31</v>
      </c>
      <c r="H23" s="12">
        <v>48000</v>
      </c>
      <c r="I23" s="13"/>
      <c r="J23" s="13"/>
      <c r="K23" s="13"/>
    </row>
    <row r="24" spans="5:11" ht="26.5" thickBot="1" x14ac:dyDescent="0.4">
      <c r="E24" s="9">
        <v>17</v>
      </c>
      <c r="F24" s="10" t="s">
        <v>18</v>
      </c>
      <c r="G24" s="11" t="s">
        <v>31</v>
      </c>
      <c r="H24" s="12">
        <v>64000</v>
      </c>
      <c r="I24" s="13"/>
      <c r="J24" s="13"/>
      <c r="K24" s="13"/>
    </row>
    <row r="25" spans="5:11" ht="26.5" thickBot="1" x14ac:dyDescent="0.4">
      <c r="E25" s="9">
        <v>18</v>
      </c>
      <c r="F25" s="10" t="s">
        <v>19</v>
      </c>
      <c r="G25" s="11" t="s">
        <v>31</v>
      </c>
      <c r="H25" s="12">
        <v>32000</v>
      </c>
      <c r="I25" s="13"/>
      <c r="J25" s="13"/>
      <c r="K25" s="13"/>
    </row>
    <row r="26" spans="5:11" ht="39.5" thickBot="1" x14ac:dyDescent="0.4">
      <c r="E26" s="9">
        <v>19</v>
      </c>
      <c r="F26" s="10" t="s">
        <v>20</v>
      </c>
      <c r="G26" s="11" t="s">
        <v>31</v>
      </c>
      <c r="H26" s="12">
        <v>64000</v>
      </c>
      <c r="I26" s="13"/>
      <c r="J26" s="13"/>
      <c r="K26" s="13"/>
    </row>
    <row r="27" spans="5:11" ht="26.5" thickBot="1" x14ac:dyDescent="0.4">
      <c r="E27" s="9">
        <v>20</v>
      </c>
      <c r="F27" s="10" t="s">
        <v>21</v>
      </c>
      <c r="G27" s="11" t="s">
        <v>31</v>
      </c>
      <c r="H27" s="12">
        <v>16000</v>
      </c>
      <c r="I27" s="13"/>
      <c r="J27" s="13"/>
      <c r="K27" s="13"/>
    </row>
    <row r="28" spans="5:11" ht="15" thickBot="1" x14ac:dyDescent="0.4">
      <c r="E28" s="9">
        <v>21</v>
      </c>
      <c r="F28" s="10" t="s">
        <v>22</v>
      </c>
      <c r="G28" s="11" t="s">
        <v>31</v>
      </c>
      <c r="H28" s="12">
        <v>15000</v>
      </c>
      <c r="I28" s="13"/>
      <c r="J28" s="13"/>
      <c r="K28" s="13"/>
    </row>
    <row r="29" spans="5:11" ht="15" thickBot="1" x14ac:dyDescent="0.4">
      <c r="E29" s="9">
        <v>22</v>
      </c>
      <c r="F29" s="10" t="s">
        <v>23</v>
      </c>
      <c r="G29" s="11" t="s">
        <v>31</v>
      </c>
      <c r="H29" s="12">
        <v>22000</v>
      </c>
      <c r="I29" s="13"/>
      <c r="J29" s="13"/>
      <c r="K29" s="13"/>
    </row>
    <row r="30" spans="5:11" ht="26.5" thickBot="1" x14ac:dyDescent="0.4">
      <c r="E30" s="9">
        <v>23</v>
      </c>
      <c r="F30" s="10" t="s">
        <v>24</v>
      </c>
      <c r="G30" s="11" t="s">
        <v>31</v>
      </c>
      <c r="H30" s="12">
        <v>48000</v>
      </c>
      <c r="I30" s="13"/>
      <c r="J30" s="13"/>
      <c r="K30" s="13"/>
    </row>
    <row r="31" spans="5:11" ht="15" thickBot="1" x14ac:dyDescent="0.4">
      <c r="F31" s="20" t="s">
        <v>29</v>
      </c>
      <c r="H31" s="19"/>
      <c r="I31" s="19"/>
      <c r="J31" s="21" t="s">
        <v>32</v>
      </c>
      <c r="K31" s="16">
        <f>SUM(K8:K15)</f>
        <v>-4484733.28</v>
      </c>
    </row>
    <row r="32" spans="5:11" x14ac:dyDescent="0.35">
      <c r="F32" s="23" t="s">
        <v>29</v>
      </c>
      <c r="J32" t="s">
        <v>33</v>
      </c>
      <c r="K32" s="22">
        <f>K31/415.87</f>
        <v>-10783.978839541203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Oriola, Babajide O SPDC-PTC/U/GE</dc:creator>
  <cp:lastModifiedBy>Jumbo, Tonye D SPDC-PTC/U/GW</cp:lastModifiedBy>
  <dcterms:created xsi:type="dcterms:W3CDTF">2022-08-18T07:14:24Z</dcterms:created>
  <dcterms:modified xsi:type="dcterms:W3CDTF">2022-08-22T13:47:37Z</dcterms:modified>
</cp:coreProperties>
</file>