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F1E45F88-3670-4CFA-B0DA-5B12D555A28D}" xr6:coauthVersionLast="47" xr6:coauthVersionMax="47" xr10:uidLastSave="{00000000-0000-0000-0000-000000000000}"/>
  <bookViews>
    <workbookView xWindow="60" yWindow="60" windowWidth="20430" windowHeight="108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8" i="1" l="1"/>
  <c r="AN18" i="1" l="1"/>
  <c r="AL18" i="1"/>
  <c r="AJ6" i="1"/>
  <c r="AJ31" i="1" s="1"/>
  <c r="AI31" i="1"/>
  <c r="AG31" i="1"/>
  <c r="AH11" i="1"/>
  <c r="AH31" i="1" s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F31" i="1" l="1"/>
  <c r="AD31" i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J6" i="1"/>
  <c r="J15" i="1"/>
  <c r="J28" i="1"/>
  <c r="K19" i="1"/>
  <c r="J9" i="1"/>
  <c r="J20" i="1"/>
  <c r="K23" i="1"/>
  <c r="K29" i="1"/>
  <c r="J18" i="1"/>
  <c r="K11" i="1"/>
  <c r="K6" i="1"/>
  <c r="K25" i="1"/>
  <c r="K5" i="1"/>
  <c r="K7" i="1"/>
  <c r="J12" i="1"/>
  <c r="K15" i="1"/>
  <c r="J26" i="1"/>
  <c r="K18" i="1"/>
  <c r="J21" i="1"/>
  <c r="K21" i="1"/>
  <c r="J13" i="1"/>
  <c r="K14" i="1"/>
  <c r="K22" i="1"/>
  <c r="K26" i="1"/>
  <c r="K10" i="1"/>
  <c r="J14" i="1"/>
  <c r="K30" i="1"/>
  <c r="J11" i="1"/>
  <c r="K28" i="1"/>
  <c r="K13" i="1"/>
  <c r="J7" i="1"/>
  <c r="K9" i="1"/>
  <c r="K24" i="1"/>
  <c r="J19" i="1"/>
  <c r="J29" i="1"/>
  <c r="K20" i="1"/>
  <c r="J24" i="1"/>
  <c r="K8" i="1"/>
  <c r="J23" i="1"/>
  <c r="J22" i="1"/>
  <c r="J8" i="1"/>
  <c r="J25" i="1"/>
  <c r="J10" i="1"/>
  <c r="K12" i="1"/>
  <c r="K27" i="1"/>
  <c r="J27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<sst xmlns="http://schemas.openxmlformats.org/spreadsheetml/2006/main" count="491" uniqueCount="193">
  <si>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</si>
  <si>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</si>
  <si>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</si>
  <si>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</si>
  <si>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</si>
  <si>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</si>
  <si>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</si>
  <si>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</si>
  <si>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</si>
  <si>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</si>
  <si>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</si>
  <si>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</si>
  <si>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</si>
  <si>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</si>
  <si>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</si>
  <si>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</si>
  <si>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</si>
  <si>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</si>
  <si>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</si>
  <si>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</si>
  <si>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</si>
  <si>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</si>
  <si>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</si>
  <si>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</si>
  <si>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</si>
  <si>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</si>
  <si>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</si>
  <si>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</si>
  <si>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</si>
  <si>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</si>
  <si>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</si>
  <si>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</si>
  <si>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</si>
  <si>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</si>
  <si>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</si>
  <si>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</si>
  <si>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</si>
  <si>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</si>
  <si>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</si>
  <si>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</si>
  <si>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</si>
  <si>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</si>
  <si>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</si>
  <si>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</si>
  <si>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</si>
  <si>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</si>
  <si>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</si>
  <si>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</si>
  <si>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</si>
  <si>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</si>
  <si>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</si>
  <si>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</si>
  <si>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</si>
  <si>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</si>
  <si>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</si>
  <si>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</si>
  <si>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</si>
  <si>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</si>
  <si>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</si>
  <si>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</si>
  <si>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</si>
  <si>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</si>
  <si>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</si>
  <si>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</si>
  <si>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</si>
  <si>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</si>
  <si>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</si>
  <si>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</si>
  <si>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</si>
  <si>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</si>
  <si>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</si>
  <si>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</si>
  <si>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</si>
  <si>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</si>
  <si>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</si>
  <si>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</si>
  <si>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</si>
  <si>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</si>
  <si>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</si>
  <si>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</si>
  <si>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</si>
  <si>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</si>
  <si>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</si>
  <si>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</si>
  <si>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</si>
  <si>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</si>
  <si>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</si>
  <si>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</si>
  <si>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</si>
  <si>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</si>
  <si>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</si>
  <si>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</si>
  <si>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</si>
  <si>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</si>
  <si>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</si>
  <si>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</si>
  <si>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</si>
  <si>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</si>
  <si>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</si>
  <si>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</si>
  <si>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</si>
  <si>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</si>
  <si>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</si>
  <si>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</si>
  <si>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</si>
  <si>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</si>
  <si>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</si>
  <si>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</si>
  <si>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</si>
  <si>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</si>
  <si>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</si>
  <si>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</si>
  <si>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</si>
  <si>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</si>
  <si>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</si>
  <si>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</si>
  <si>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</si>
  <si>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</si>
  <si>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</si>
  <si>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</si>
  <si>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</si>
  <si>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</si>
  <si>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</si>
  <si>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</si>
  <si>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</si>
  <si>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</si>
  <si>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</si>
  <si>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</si>
  <si>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</si>
  <si>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</si>
  <si>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</si>
  <si>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</si>
  <si>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</si>
  <si>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</si>
  <si>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</si>
  <si>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</si>
  <si>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</si>
  <si>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</si>
  <si>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</si>
  <si>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</si>
  <si>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</si>
  <si>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</si>
  <si>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</si>
  <si>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</si>
  <si>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</si>
  <si>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</si>
  <si>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</si>
  <si>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</si>
  <si>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</si>
  <si>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</si>
  <si>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</si>
  <si>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</si>
  <si>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</si>
  <si>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</si>
  <si>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</si>
  <si>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</si>
  <si>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</si>
  <si>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</si>
  <si>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</si>
  <si>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</si>
  <si>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</si>
  <si>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</si>
  <si>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</si>
  <si>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</si>
  <si>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</si>
  <si>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</si>
  <si>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</si>
  <si>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</si>
  <si>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</si>
  <si>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</si>
  <si>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</si>
  <si>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</si>
  <si>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</si>
  <si>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</si>
  <si>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</si>
  <si>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</si>
  <si>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</si>
  <si>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</si>
  <si>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</si>
  <si>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</si>
  <si>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100% value additional  receipts as at 05/05/2022  FUS$</t>
  </si>
  <si>
    <t>SS value of receipts as at  05/05/2022 FUS$</t>
  </si>
  <si>
    <t>100% value additional  receipts as at 12/05/2022  FUS$</t>
  </si>
  <si>
    <t>SS value of receipts as at  12/05/2022 FUS$</t>
  </si>
  <si>
    <t>100% value additional  receipts as at 16/06/2022  FUS$</t>
  </si>
  <si>
    <t>SS value of receipts as at  16/06/2022 FUS$</t>
  </si>
  <si>
    <t>Received the sum of NGN6,312,450.25 and US$40283.6 (Total:FUS$55,694.186) being payment for JAN-APR 2021 Supplementary invoice and balance of November 2021 CHA invoices</t>
  </si>
  <si>
    <t>100% value additional  receipts as at 23/06/2022  FUS$</t>
  </si>
  <si>
    <t>SS value of receipts as at  23/06/2022 FUS$</t>
  </si>
  <si>
    <t>100% value additional  receipts as at 21/07/2022  FUS$</t>
  </si>
  <si>
    <t>SS value of receipts as at  21/07/2022 FUS$</t>
  </si>
  <si>
    <t xml:space="preserve">Received NGN65,233,844.93 from NNPC as part payment for OML 98 Legacy debt </t>
  </si>
  <si>
    <t>MATCHING OF 31.12.2021 OVERDUE INVOICES TO RECEIPTS FOR CRUDE HANDLING EAST $ WEST 21/07/2022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</si>
</sst>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O33"/>
  <sheetViews>
    <sheetView tabSelected="1" topLeftCell="H1" workbookViewId="0">
      <pane xSplit="1" ySplit="3" topLeftCell="AM16" activePane="bottomRight" state="frozen"/>
      <selection activeCell="H1" sqref="H1"/>
      <selection pane="topRight" activeCell="I1" sqref="I1"/>
      <selection pane="bottomLeft" activeCell="H4" sqref="H4"/>
      <selection pane="bottomRight" activeCell="AO18" sqref="AO18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40" width="14.85546875" style="98" customWidth="1"/>
    <col min="41" max="41" width="51" style="104" bestFit="1" customWidth="1"/>
  </cols>
  <sheetData>
    <row r="2" spans="1:41" ht="30" x14ac:dyDescent="0.25">
      <c r="A2" t="s">
        <v>18</v>
      </c>
      <c r="F2" s="7"/>
      <c r="G2" s="7"/>
      <c r="H2" s="95" t="s">
        <v>192</v>
      </c>
      <c r="I2" s="103"/>
      <c r="J2" s="103"/>
      <c r="K2" s="103"/>
    </row>
    <row r="3" spans="1:41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160</v>
      </c>
      <c r="J3" s="105" t="s">
        <v>161</v>
      </c>
      <c r="K3" s="105" t="s">
        <v>162</v>
      </c>
      <c r="L3" s="105" t="s">
        <v>163</v>
      </c>
      <c r="M3" s="105" t="s">
        <v>164</v>
      </c>
      <c r="N3" s="105" t="s">
        <v>165</v>
      </c>
      <c r="O3" s="99" t="s">
        <v>158</v>
      </c>
      <c r="P3" s="99" t="s">
        <v>159</v>
      </c>
      <c r="Q3" s="99" t="s">
        <v>166</v>
      </c>
      <c r="R3" s="99" t="s">
        <v>167</v>
      </c>
      <c r="S3" s="99" t="s">
        <v>168</v>
      </c>
      <c r="T3" s="99" t="s">
        <v>169</v>
      </c>
      <c r="U3" s="99" t="s">
        <v>170</v>
      </c>
      <c r="V3" s="99" t="s">
        <v>171</v>
      </c>
      <c r="W3" s="99" t="s">
        <v>172</v>
      </c>
      <c r="X3" s="99" t="s">
        <v>173</v>
      </c>
      <c r="Y3" s="99" t="s">
        <v>174</v>
      </c>
      <c r="Z3" s="99" t="s">
        <v>175</v>
      </c>
      <c r="AA3" s="99" t="s">
        <v>176</v>
      </c>
      <c r="AB3" s="99" t="s">
        <v>177</v>
      </c>
      <c r="AC3" s="99" t="s">
        <v>178</v>
      </c>
      <c r="AD3" s="99" t="s">
        <v>179</v>
      </c>
      <c r="AE3" s="99" t="s">
        <v>180</v>
      </c>
      <c r="AF3" s="99" t="s">
        <v>181</v>
      </c>
      <c r="AG3" s="99" t="s">
        <v>182</v>
      </c>
      <c r="AH3" s="99" t="s">
        <v>183</v>
      </c>
      <c r="AI3" s="99" t="s">
        <v>184</v>
      </c>
      <c r="AJ3" s="99" t="s">
        <v>185</v>
      </c>
      <c r="AK3" s="99" t="s">
        <v>187</v>
      </c>
      <c r="AL3" s="99" t="s">
        <v>188</v>
      </c>
      <c r="AM3" s="99" t="s">
        <v>189</v>
      </c>
      <c r="AN3" s="99" t="s">
        <v>190</v>
      </c>
      <c r="AO3" s="61" t="s">
        <v>34</v>
      </c>
    </row>
    <row r="4" spans="1:41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9"/>
    </row>
    <row r="5" spans="1:41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9"/>
    </row>
    <row r="6" spans="1:41" s="53" customFormat="1" ht="60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0"/>
      <c r="AH6" s="100"/>
      <c r="AI6" s="100">
        <v>55694.186485352206</v>
      </c>
      <c r="AJ6" s="100">
        <f>AI6*0.3</f>
        <v>16708.255945605662</v>
      </c>
      <c r="AK6" s="100"/>
      <c r="AL6" s="100"/>
      <c r="AM6" s="100"/>
      <c r="AN6" s="100"/>
      <c r="AO6" s="109" t="s">
        <v>186</v>
      </c>
    </row>
    <row r="7" spans="1:41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19"/>
    </row>
    <row r="8" spans="1:41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63"/>
    </row>
    <row r="9" spans="1:41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64"/>
    </row>
    <row r="10" spans="1:41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64"/>
    </row>
    <row r="11" spans="1:41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00">
        <v>7863300.79</v>
      </c>
      <c r="AH11" s="100">
        <f>AG11*0.3</f>
        <v>2358990.2369999997</v>
      </c>
      <c r="AI11" s="100"/>
      <c r="AJ11" s="100"/>
      <c r="AK11" s="100"/>
      <c r="AL11" s="100"/>
      <c r="AM11" s="100"/>
      <c r="AN11" s="100"/>
      <c r="AO11" s="109"/>
    </row>
    <row r="12" spans="1:41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12"/>
    </row>
    <row r="13" spans="1:41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12"/>
    </row>
    <row r="14" spans="1:41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12"/>
    </row>
    <row r="15" spans="1:41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14"/>
    </row>
    <row r="16" spans="1:41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16"/>
    </row>
    <row r="17" spans="3:41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12"/>
    </row>
    <row r="18" spans="3:41" s="53" customFormat="1" ht="30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>
        <v>480035.038</v>
      </c>
      <c r="AL18" s="100">
        <f>0.3*AK18</f>
        <v>144010.51139999999</v>
      </c>
      <c r="AM18" s="100">
        <f>65233844.93/415.0284</f>
        <v>157179.23142127143</v>
      </c>
      <c r="AN18" s="100">
        <f>0.3*AM18</f>
        <v>47153.769426381426</v>
      </c>
      <c r="AO18" s="109" t="s">
        <v>191</v>
      </c>
    </row>
    <row r="19" spans="3:41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9"/>
    </row>
    <row r="20" spans="3:41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00"/>
      <c r="AH20" s="100"/>
      <c r="AI20" s="100"/>
      <c r="AJ20" s="100"/>
      <c r="AK20" s="100"/>
      <c r="AL20" s="100"/>
      <c r="AM20" s="100"/>
      <c r="AN20" s="100"/>
      <c r="AO20" s="112"/>
    </row>
    <row r="21" spans="3:41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00"/>
      <c r="AH21" s="100"/>
      <c r="AI21" s="100"/>
      <c r="AJ21" s="100"/>
      <c r="AK21" s="100"/>
      <c r="AL21" s="100"/>
      <c r="AM21" s="100"/>
      <c r="AN21" s="100"/>
      <c r="AO21" s="112"/>
    </row>
    <row r="22" spans="3:41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00"/>
      <c r="AH22" s="100"/>
      <c r="AI22" s="100"/>
      <c r="AJ22" s="100"/>
      <c r="AK22" s="100"/>
      <c r="AL22" s="100"/>
      <c r="AM22" s="100"/>
      <c r="AN22" s="100"/>
      <c r="AO22" s="112"/>
    </row>
    <row r="23" spans="3:41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00"/>
      <c r="AH23" s="100"/>
      <c r="AI23" s="100"/>
      <c r="AJ23" s="100"/>
      <c r="AK23" s="100"/>
      <c r="AL23" s="100"/>
      <c r="AM23" s="100"/>
      <c r="AN23" s="100"/>
      <c r="AO23" s="112"/>
    </row>
    <row r="24" spans="3:41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00"/>
      <c r="AH24" s="100"/>
      <c r="AI24" s="100"/>
      <c r="AJ24" s="100"/>
      <c r="AK24" s="100"/>
      <c r="AL24" s="100"/>
      <c r="AM24" s="100"/>
      <c r="AN24" s="100"/>
      <c r="AO24" s="112"/>
    </row>
    <row r="25" spans="3:41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00"/>
      <c r="AH25" s="100"/>
      <c r="AI25" s="100"/>
      <c r="AJ25" s="100"/>
      <c r="AK25" s="100"/>
      <c r="AL25" s="100"/>
      <c r="AM25" s="100"/>
      <c r="AN25" s="100"/>
      <c r="AO25" s="112"/>
    </row>
    <row r="26" spans="3:41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0"/>
      <c r="AH26" s="100"/>
      <c r="AI26" s="100"/>
      <c r="AJ26" s="100"/>
      <c r="AK26" s="100"/>
      <c r="AL26" s="100"/>
      <c r="AM26" s="100"/>
      <c r="AN26" s="100"/>
      <c r="AO26" s="109"/>
    </row>
    <row r="27" spans="3:41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00"/>
      <c r="AH27" s="100"/>
      <c r="AI27" s="100"/>
      <c r="AJ27" s="100"/>
      <c r="AK27" s="100"/>
      <c r="AL27" s="100"/>
      <c r="AM27" s="100"/>
      <c r="AN27" s="100"/>
      <c r="AO27" s="112"/>
    </row>
    <row r="28" spans="3:41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9"/>
    </row>
    <row r="29" spans="3:41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12"/>
    </row>
    <row r="30" spans="3:41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12"/>
    </row>
    <row r="31" spans="3:41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:AH31" si="19">SUM(AF4:AF30)</f>
        <v>2929458.206666667</v>
      </c>
      <c r="AG31" s="101">
        <f t="shared" si="19"/>
        <v>7863300.79</v>
      </c>
      <c r="AH31" s="101">
        <f t="shared" si="19"/>
        <v>2358990.2369999997</v>
      </c>
      <c r="AI31" s="101">
        <f t="shared" ref="AI31:AJ31" si="20">SUM(AI4:AI30)</f>
        <v>55694.186485352206</v>
      </c>
      <c r="AJ31" s="101">
        <f t="shared" si="20"/>
        <v>16708.255945605662</v>
      </c>
      <c r="AK31" s="101"/>
      <c r="AL31" s="101"/>
      <c r="AM31" s="101"/>
      <c r="AN31" s="101"/>
      <c r="AO31" s="112"/>
    </row>
    <row r="32" spans="3:41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</row>
    <row r="33" spans="3:40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2022-07-27T08:11:36Z</dcterms:modified>
</cp:coreProperties>
</file>