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.Egbe\Desktop\"/>
    </mc:Choice>
  </mc:AlternateContent>
  <xr:revisionPtr revIDLastSave="0" documentId="13_ncr:1_{BC7DDA74-1355-48BF-8006-626C4BC4B106}" xr6:coauthVersionLast="41" xr6:coauthVersionMax="41" xr10:uidLastSave="{00000000-0000-0000-0000-000000000000}"/>
  <bookViews>
    <workbookView xWindow="-120" yWindow="-120" windowWidth="29040" windowHeight="15840" activeTab="1" xr2:uid="{CEADB03C-6C38-4465-AFC1-71F2A3054B61}"/>
  </bookViews>
  <sheets>
    <sheet name="2018" sheetId="1" r:id="rId1"/>
    <sheet name="2019" sheetId="4" r:id="rId2"/>
    <sheet name="202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0" i="3" l="1"/>
  <c r="O16" i="3"/>
  <c r="O12" i="3"/>
  <c r="O11" i="3"/>
  <c r="M7" i="3"/>
  <c r="K6" i="3"/>
  <c r="K5" i="3"/>
  <c r="K4" i="3"/>
  <c r="L3" i="3"/>
  <c r="K3" i="3"/>
  <c r="O12" i="4"/>
  <c r="O20" i="4"/>
  <c r="O16" i="4"/>
  <c r="O11" i="4"/>
  <c r="M7" i="4"/>
  <c r="K6" i="4"/>
  <c r="K5" i="4"/>
  <c r="K4" i="4"/>
  <c r="L3" i="4"/>
  <c r="K3" i="4"/>
  <c r="I20" i="1"/>
  <c r="I16" i="1"/>
  <c r="I12" i="1"/>
  <c r="I11" i="1"/>
  <c r="L3" i="1" l="1"/>
  <c r="M7" i="1" l="1"/>
  <c r="K4" i="1"/>
  <c r="K5" i="1"/>
  <c r="K6" i="1"/>
  <c r="K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Egbe, Pat T SPDC-UPO/G/UWO</author>
  </authors>
  <commentList>
    <comment ref="H20" authorId="0" shapeId="0" xr:uid="{6984E43C-C181-4F06-B651-D05D9B34EC51}">
      <text>
        <r>
          <rPr>
            <b/>
            <sz val="9"/>
            <color indexed="81"/>
            <rFont val="Tahoma"/>
            <family val="2"/>
          </rPr>
          <t>Egbe, Pat T SPDC-UPO/G/UWO:</t>
        </r>
        <r>
          <rPr>
            <sz val="9"/>
            <color indexed="81"/>
            <rFont val="Tahoma"/>
            <family val="2"/>
          </rPr>
          <t xml:space="preserve">
They started feeding on 08/12/2018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tc={503E0FA9-B5C5-409C-81FC-B54181AAE187}</author>
    <author>tc={CD84C39B-1DC3-41B6-A634-E1320DB6FC2A}</author>
  </authors>
  <commentList>
    <comment ref="D11" authorId="0" shapeId="0" xr:uid="{503E0FA9-B5C5-409C-81FC-B54181AAE187}">
      <text>
        <t>[Threaded comment]
Your version of Excel allows you to read this threaded comment; however, any edits to it will get removed if the file is opened in a newer version of Excel. Learn more: https://go.microsoft.com/fwlink/?linkid=870924
Comment:
    2 additional personnel deployed for lab services</t>
      </text>
    </comment>
    <comment ref="D12" authorId="1" shapeId="0" xr:uid="{CD84C39B-1DC3-41B6-A634-E1320DB6FC2A}">
      <text>
        <t>[Threaded comment]
Your version of Excel allows you to read this threaded comment; however, any edits to it will get removed if the file is opened in a newer version of Excel. Learn more: https://go.microsoft.com/fwlink/?linkid=870924
Comment:
    2 additional personned deployed for lab services</t>
      </text>
    </comment>
  </commentList>
</comments>
</file>

<file path=xl/sharedStrings.xml><?xml version="1.0" encoding="utf-8"?>
<sst xmlns="http://schemas.openxmlformats.org/spreadsheetml/2006/main" count="81" uniqueCount="24">
  <si>
    <t>Flight</t>
  </si>
  <si>
    <t>Power Supply</t>
  </si>
  <si>
    <t>Description</t>
  </si>
  <si>
    <t>Item</t>
  </si>
  <si>
    <t>Monthly Power Rate(USD)</t>
  </si>
  <si>
    <t>MONTHLY CONSUMPTION</t>
  </si>
  <si>
    <t>FLIGHTS (NGN)</t>
  </si>
  <si>
    <t xml:space="preserve"> ELCREST MONTLY CHARGE BACK</t>
  </si>
  <si>
    <t>TOTAL POWER SUPPLY (USD)</t>
  </si>
  <si>
    <t>Per Trip/Per personnel  (NGN)</t>
  </si>
  <si>
    <t>Per Trip/Per personnel  (USD)</t>
  </si>
  <si>
    <t>FLIGHTS (USD)</t>
  </si>
  <si>
    <t>MEALS and H/KEEPING (NGN)</t>
  </si>
  <si>
    <t>TOTAL</t>
  </si>
  <si>
    <t>No. of Personnel for flight Trips/Power Supply</t>
  </si>
  <si>
    <t>Total for Flight (NGN)</t>
  </si>
  <si>
    <t>Total for Flight (USD)</t>
  </si>
  <si>
    <t>Total for Power (USD)</t>
  </si>
  <si>
    <t>Break Fast (Meal rates varies.  see details for meals in the table below)</t>
  </si>
  <si>
    <t>Lunch (Meal rates varies.  see details for meals in the table below)</t>
  </si>
  <si>
    <t>Dinner (Meal rates varies.  see details for meals in the table below)</t>
  </si>
  <si>
    <t xml:space="preserve">Total </t>
  </si>
  <si>
    <t>NGN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</si>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</sst>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5" fillId="0" borderId="1" xfId="0" applyFont="1" applyBorder="1"/>
    <xf numFmtId="0" fontId="3" fillId="0" borderId="1" xfId="0" applyFont="1" applyBorder="1"/>
    <xf numFmtId="0" fontId="3" fillId="0" borderId="0" xfId="0" applyFont="1"/>
    <xf numFmtId="17" fontId="6" fillId="0" borderId="1" xfId="0" applyNumberFormat="1" applyFont="1" applyBorder="1"/>
    <xf numFmtId="43" fontId="3" fillId="0" borderId="1" xfId="1" applyFont="1" applyBorder="1"/>
    <xf numFmtId="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7" fillId="0" borderId="1" xfId="0" applyFont="1" applyBorder="1" applyAlignment="1">
      <alignment horizontal="center"/>
    </xf>
    <xf numFmtId="4" fontId="13" fillId="0" borderId="1" xfId="0" applyNumberFormat="1" applyFont="1" applyBorder="1"/>
    <xf numFmtId="4" fontId="13" fillId="0" borderId="1" xfId="0" applyNumberFormat="1" applyFont="1" applyBorder="1" applyAlignment="1">
      <alignment horizontal="righ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43" fontId="3" fillId="0" borderId="1" xfId="1" applyFont="1" applyBorder="1" applyAlignment="1"/>
    <xf numFmtId="43" fontId="3" fillId="0" borderId="0" xfId="1" applyFont="1" applyBorder="1"/>
    <xf numFmtId="17" fontId="6" fillId="0" borderId="3" xfId="0" applyNumberFormat="1" applyFont="1" applyBorder="1"/>
    <xf numFmtId="43" fontId="3" fillId="0" borderId="3" xfId="1" applyFont="1" applyBorder="1"/>
    <xf numFmtId="0" fontId="3" fillId="0" borderId="3" xfId="0" applyFont="1" applyBorder="1"/>
    <xf numFmtId="17" fontId="6" fillId="0" borderId="0" xfId="0" applyNumberFormat="1" applyFont="1" applyBorder="1"/>
    <xf numFmtId="0" fontId="3" fillId="0" borderId="0" xfId="0" applyFont="1" applyBorder="1"/>
    <xf numFmtId="4" fontId="6" fillId="0" borderId="0" xfId="0" applyNumberFormat="1" applyFont="1" applyBorder="1"/>
    <xf numFmtId="0" fontId="0" fillId="0" borderId="0" xfId="0" applyBorder="1"/>
    <xf numFmtId="0" fontId="0" fillId="0" borderId="5" xfId="0" applyBorder="1"/>
    <xf numFmtId="43" fontId="3" fillId="0" borderId="1" xfId="1" applyFont="1" applyBorder="1" applyAlignment="1">
      <alignment horizontal="left"/>
    </xf>
    <xf numFmtId="43" fontId="6" fillId="0" borderId="0" xfId="1" applyFont="1" applyBorder="1"/>
    <xf numFmtId="0" fontId="6" fillId="0" borderId="0" xfId="0" applyFont="1" applyBorder="1"/>
    <xf numFmtId="0" fontId="2" fillId="0" borderId="0" xfId="0" applyFont="1" applyBorder="1"/>
    <xf numFmtId="4" fontId="14" fillId="0" borderId="0" xfId="0" applyNumberFormat="1" applyFont="1" applyBorder="1"/>
    <xf numFmtId="43" fontId="6" fillId="0" borderId="0" xfId="0" applyNumberFormat="1" applyFont="1"/>
    <xf numFmtId="0" fontId="6" fillId="0" borderId="0" xfId="0" applyFont="1"/>
    <xf numFmtId="4" fontId="3" fillId="0" borderId="3" xfId="0" applyNumberFormat="1" applyFont="1" applyBorder="1"/>
    <xf numFmtId="4" fontId="6" fillId="0" borderId="0" xfId="0" applyNumberFormat="1" applyFont="1"/>
    <xf numFmtId="0" fontId="6" fillId="0" borderId="0" xfId="0" applyFont="1" applyAlignment="1">
      <alignment horizontal="center"/>
    </xf>
    <xf numFmtId="17" fontId="6" fillId="0" borderId="0" xfId="0" applyNumberFormat="1" applyFont="1" applyBorder="1" applyAlignment="1">
      <alignment horizontal="center" wrapText="1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Alignment="1"/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7" fillId="0" borderId="2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5" fillId="0" borderId="1" xfId="0" applyFont="1" applyBorder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gbe, Pat T SPDC-UPC/G/UWO" id="{93656B40-B9BD-4C3D-934F-EB6B99DAEE8C}" userId="S::Pat.Egbe@shell.com::1222a0a2-5f47-41ec-8b4c-fe3b8697b1e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1" dT="2020-02-24T12:14:53.45" personId="{93656B40-B9BD-4C3D-934F-EB6B99DAEE8C}" id="{503E0FA9-B5C5-409C-81FC-B54181AAE187}">
    <text>2 additional personnel deployed for lab services</text>
  </threadedComment>
  <threadedComment ref="D12" dT="2020-02-25T11:39:12.19" personId="{93656B40-B9BD-4C3D-934F-EB6B99DAEE8C}" id="{CD84C39B-1DC3-41B6-A634-E1320DB6FC2A}">
    <text>2 additional personned deployed for lab services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F545-6CDF-45F7-8724-6DFE8E0C1F44}">
  <dimension ref="A1:N20"/>
  <sheetViews>
    <sheetView workbookViewId="0">
      <selection activeCell="H16" sqref="H16"/>
    </sheetView>
  </sheetViews>
  <sheetFormatPr defaultRowHeight="15" x14ac:dyDescent="0.25"/>
  <cols>
    <col min="1" max="1" width="16.28515625" customWidth="1"/>
    <col min="2" max="2" width="14.42578125" customWidth="1"/>
    <col min="3" max="3" width="13" customWidth="1"/>
    <col min="4" max="4" width="13.28515625" customWidth="1"/>
    <col min="5" max="5" width="14.140625" customWidth="1"/>
    <col min="6" max="6" width="14.5703125" customWidth="1"/>
    <col min="7" max="7" width="19.28515625" customWidth="1"/>
    <col min="8" max="8" width="17.140625" customWidth="1"/>
    <col min="9" max="9" width="20.5703125" customWidth="1"/>
    <col min="10" max="10" width="12.7109375" customWidth="1"/>
    <col min="11" max="12" width="14.28515625" customWidth="1"/>
    <col min="13" max="13" width="11.140625" customWidth="1"/>
  </cols>
  <sheetData>
    <row r="1" spans="1:14" ht="40.5" customHeight="1" x14ac:dyDescent="0.35">
      <c r="A1" s="45" t="s">
        <v>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6"/>
    </row>
    <row r="2" spans="1:14" s="11" customFormat="1" ht="45" x14ac:dyDescent="0.25">
      <c r="A2" s="9" t="s">
        <v>3</v>
      </c>
      <c r="B2" s="47" t="s">
        <v>2</v>
      </c>
      <c r="C2" s="48"/>
      <c r="D2" s="48"/>
      <c r="E2" s="48"/>
      <c r="F2" s="49"/>
      <c r="G2" s="10" t="s">
        <v>14</v>
      </c>
      <c r="H2" s="10" t="s">
        <v>9</v>
      </c>
      <c r="I2" s="10" t="s">
        <v>10</v>
      </c>
      <c r="J2" s="10" t="s">
        <v>4</v>
      </c>
      <c r="K2" s="10" t="s">
        <v>15</v>
      </c>
      <c r="L2" s="10" t="s">
        <v>16</v>
      </c>
      <c r="M2" s="10" t="s">
        <v>17</v>
      </c>
    </row>
    <row r="3" spans="1:14" ht="18.75" x14ac:dyDescent="0.3">
      <c r="A3" s="12">
        <v>1</v>
      </c>
      <c r="B3" s="42" t="s">
        <v>0</v>
      </c>
      <c r="C3" s="50"/>
      <c r="D3" s="50"/>
      <c r="E3" s="50"/>
      <c r="F3" s="51"/>
      <c r="G3" s="7">
        <v>8</v>
      </c>
      <c r="H3" s="8">
        <v>126000</v>
      </c>
      <c r="I3" s="8">
        <v>600</v>
      </c>
      <c r="J3" s="8"/>
      <c r="K3" s="2">
        <f>G3*H3</f>
        <v>1008000</v>
      </c>
      <c r="L3" s="2">
        <f>G3*I3</f>
        <v>4800</v>
      </c>
      <c r="M3" s="2"/>
    </row>
    <row r="4" spans="1:14" ht="18.75" x14ac:dyDescent="0.3">
      <c r="A4" s="12">
        <v>2</v>
      </c>
      <c r="B4" s="52" t="s">
        <v>18</v>
      </c>
      <c r="C4" s="53"/>
      <c r="D4" s="53"/>
      <c r="E4" s="53"/>
      <c r="F4" s="54"/>
      <c r="G4" s="7"/>
      <c r="H4" s="6"/>
      <c r="I4" s="6"/>
      <c r="J4" s="6"/>
      <c r="K4" s="2">
        <f t="shared" ref="K4:K6" si="0">G4*H4</f>
        <v>0</v>
      </c>
      <c r="L4" s="2"/>
      <c r="M4" s="2"/>
    </row>
    <row r="5" spans="1:14" ht="18.75" x14ac:dyDescent="0.3">
      <c r="A5" s="12">
        <v>3</v>
      </c>
      <c r="B5" s="52" t="s">
        <v>19</v>
      </c>
      <c r="C5" s="53"/>
      <c r="D5" s="53"/>
      <c r="E5" s="53"/>
      <c r="F5" s="54"/>
      <c r="G5" s="7"/>
      <c r="H5" s="6"/>
      <c r="I5" s="6"/>
      <c r="J5" s="6"/>
      <c r="K5" s="2">
        <f t="shared" si="0"/>
        <v>0</v>
      </c>
      <c r="L5" s="2"/>
      <c r="M5" s="2"/>
    </row>
    <row r="6" spans="1:14" ht="18.75" x14ac:dyDescent="0.3">
      <c r="A6" s="12">
        <v>4</v>
      </c>
      <c r="B6" s="52" t="s">
        <v>20</v>
      </c>
      <c r="C6" s="53"/>
      <c r="D6" s="53"/>
      <c r="E6" s="53"/>
      <c r="F6" s="54"/>
      <c r="G6" s="7"/>
      <c r="H6" s="6"/>
      <c r="I6" s="6"/>
      <c r="J6" s="6"/>
      <c r="K6" s="2">
        <f t="shared" si="0"/>
        <v>0</v>
      </c>
      <c r="L6" s="2"/>
      <c r="M6" s="2"/>
    </row>
    <row r="7" spans="1:14" ht="18.75" x14ac:dyDescent="0.3">
      <c r="A7" s="12">
        <v>8</v>
      </c>
      <c r="B7" s="42" t="s">
        <v>1</v>
      </c>
      <c r="C7" s="44"/>
      <c r="D7" s="44"/>
      <c r="E7" s="44"/>
      <c r="F7" s="43"/>
      <c r="G7" s="7">
        <v>1</v>
      </c>
      <c r="H7" s="2"/>
      <c r="I7" s="2"/>
      <c r="J7" s="6">
        <v>1550.58</v>
      </c>
      <c r="K7" s="2"/>
      <c r="L7" s="2"/>
      <c r="M7" s="2">
        <f>G7*J7</f>
        <v>1550.58</v>
      </c>
    </row>
    <row r="9" spans="1:14" ht="29.25" customHeight="1" x14ac:dyDescent="0.25"/>
    <row r="10" spans="1:14" s="3" customFormat="1" ht="40.5" customHeight="1" x14ac:dyDescent="0.25">
      <c r="A10" s="40" t="s">
        <v>5</v>
      </c>
      <c r="B10" s="41"/>
      <c r="C10" s="4">
        <v>43282</v>
      </c>
      <c r="D10" s="4">
        <v>43313</v>
      </c>
      <c r="E10" s="4">
        <v>43344</v>
      </c>
      <c r="F10" s="4">
        <v>43374</v>
      </c>
      <c r="G10" s="19">
        <v>43405</v>
      </c>
      <c r="H10" s="4">
        <v>43435</v>
      </c>
      <c r="I10" s="37" t="s">
        <v>21</v>
      </c>
      <c r="J10" s="22"/>
      <c r="K10" s="22"/>
      <c r="L10" s="22"/>
      <c r="M10" s="22"/>
      <c r="N10" s="22"/>
    </row>
    <row r="11" spans="1:14" ht="24.75" customHeight="1" x14ac:dyDescent="0.25">
      <c r="A11" s="38" t="s">
        <v>6</v>
      </c>
      <c r="B11" s="39"/>
      <c r="C11" s="1"/>
      <c r="D11" s="1"/>
      <c r="E11" s="1"/>
      <c r="F11" s="5">
        <v>1008000</v>
      </c>
      <c r="G11" s="20">
        <v>1008000</v>
      </c>
      <c r="H11" s="27">
        <v>1008000</v>
      </c>
      <c r="I11" s="28">
        <f>SUM(F11:H11)</f>
        <v>3024000</v>
      </c>
      <c r="J11" s="18" t="s">
        <v>22</v>
      </c>
      <c r="K11" s="18"/>
      <c r="L11" s="18"/>
      <c r="M11" s="23"/>
      <c r="N11" s="23"/>
    </row>
    <row r="12" spans="1:14" ht="24.75" customHeight="1" x14ac:dyDescent="0.25">
      <c r="A12" s="15" t="s">
        <v>11</v>
      </c>
      <c r="B12" s="16"/>
      <c r="C12" s="1"/>
      <c r="D12" s="1"/>
      <c r="E12" s="1"/>
      <c r="F12" s="2">
        <v>4800</v>
      </c>
      <c r="G12" s="21">
        <v>4800</v>
      </c>
      <c r="H12" s="2">
        <v>4800</v>
      </c>
      <c r="I12" s="28">
        <f>SUM(F12:H12)</f>
        <v>14400</v>
      </c>
      <c r="J12" s="18" t="s">
        <v>23</v>
      </c>
      <c r="K12" s="18"/>
      <c r="L12" s="18"/>
      <c r="M12" s="23"/>
      <c r="N12" s="23"/>
    </row>
    <row r="13" spans="1:14" ht="15.75" x14ac:dyDescent="0.25">
      <c r="A13" s="42"/>
      <c r="B13" s="43"/>
      <c r="C13" s="1"/>
      <c r="D13" s="1"/>
      <c r="E13" s="1"/>
      <c r="F13" s="2"/>
      <c r="G13" s="21"/>
      <c r="H13" s="5"/>
      <c r="I13" s="28"/>
      <c r="J13" s="18"/>
      <c r="K13" s="23"/>
      <c r="L13" s="23"/>
      <c r="M13" s="23"/>
      <c r="N13" s="23"/>
    </row>
    <row r="14" spans="1:14" ht="15.75" x14ac:dyDescent="0.25">
      <c r="A14" s="42"/>
      <c r="B14" s="43"/>
      <c r="C14" s="2"/>
      <c r="D14" s="2"/>
      <c r="E14" s="2"/>
      <c r="F14" s="2"/>
      <c r="G14" s="21"/>
      <c r="H14" s="2"/>
      <c r="I14" s="29"/>
      <c r="J14" s="23"/>
      <c r="K14" s="23"/>
      <c r="L14" s="23"/>
      <c r="M14" s="23"/>
      <c r="N14" s="23"/>
    </row>
    <row r="15" spans="1:14" s="3" customFormat="1" ht="24.75" customHeight="1" x14ac:dyDescent="0.25">
      <c r="A15" s="40" t="s">
        <v>5</v>
      </c>
      <c r="B15" s="41"/>
      <c r="C15" s="4">
        <v>43282</v>
      </c>
      <c r="D15" s="4">
        <v>43313</v>
      </c>
      <c r="E15" s="4">
        <v>43344</v>
      </c>
      <c r="F15" s="4">
        <v>43374</v>
      </c>
      <c r="G15" s="19">
        <v>43405</v>
      </c>
      <c r="H15" s="4">
        <v>43435</v>
      </c>
      <c r="I15" s="22"/>
      <c r="J15" s="22"/>
      <c r="K15" s="22"/>
      <c r="L15" s="22"/>
      <c r="M15" s="22"/>
      <c r="N15" s="22"/>
    </row>
    <row r="16" spans="1:14" ht="36" customHeight="1" x14ac:dyDescent="0.25">
      <c r="A16" s="38" t="s">
        <v>8</v>
      </c>
      <c r="B16" s="39"/>
      <c r="C16" s="6">
        <v>1550.58</v>
      </c>
      <c r="D16" s="6">
        <v>1550.58</v>
      </c>
      <c r="E16" s="6">
        <v>1550.58</v>
      </c>
      <c r="F16" s="6">
        <v>1550.58</v>
      </c>
      <c r="G16" s="34">
        <v>1550.58</v>
      </c>
      <c r="H16" s="6">
        <v>1550.58</v>
      </c>
      <c r="I16" s="24">
        <f>SUM(C16:H16)</f>
        <v>9303.48</v>
      </c>
      <c r="J16" s="24" t="s">
        <v>23</v>
      </c>
      <c r="K16" s="23"/>
      <c r="L16" s="23"/>
      <c r="M16" s="23"/>
      <c r="N16" s="23"/>
    </row>
    <row r="17" spans="1:14" x14ac:dyDescent="0.25">
      <c r="H17" s="26"/>
      <c r="I17" s="30"/>
      <c r="J17" s="25"/>
      <c r="K17" s="25"/>
      <c r="L17" s="25"/>
      <c r="M17" s="25"/>
      <c r="N17" s="25"/>
    </row>
    <row r="18" spans="1:14" x14ac:dyDescent="0.25">
      <c r="H18" s="26"/>
      <c r="I18" s="30"/>
      <c r="J18" s="25"/>
      <c r="K18" s="25"/>
      <c r="L18" s="25"/>
      <c r="M18" s="25"/>
      <c r="N18" s="25"/>
    </row>
    <row r="19" spans="1:14" s="3" customFormat="1" ht="24.75" customHeight="1" x14ac:dyDescent="0.25">
      <c r="A19" s="40" t="s">
        <v>5</v>
      </c>
      <c r="B19" s="41"/>
      <c r="C19" s="4">
        <v>43282</v>
      </c>
      <c r="D19" s="4">
        <v>43313</v>
      </c>
      <c r="E19" s="4">
        <v>43344</v>
      </c>
      <c r="F19" s="4">
        <v>43374</v>
      </c>
      <c r="G19" s="19">
        <v>43405</v>
      </c>
      <c r="H19" s="4">
        <v>43435</v>
      </c>
      <c r="I19" s="22"/>
      <c r="J19" s="22"/>
      <c r="K19" s="22"/>
      <c r="L19" s="22"/>
      <c r="M19" s="22"/>
      <c r="N19" s="22"/>
    </row>
    <row r="20" spans="1:14" ht="26.25" customHeight="1" x14ac:dyDescent="0.25">
      <c r="A20" s="38" t="s">
        <v>12</v>
      </c>
      <c r="B20" s="39"/>
      <c r="C20" s="1"/>
      <c r="D20" s="1"/>
      <c r="E20" s="1"/>
      <c r="F20" s="2"/>
      <c r="G20" s="21"/>
      <c r="H20" s="13">
        <v>401851.8</v>
      </c>
      <c r="I20" s="31">
        <f>SUM(H20)</f>
        <v>401851.8</v>
      </c>
      <c r="J20" s="18" t="s">
        <v>22</v>
      </c>
      <c r="K20" s="23"/>
      <c r="L20" s="23"/>
      <c r="M20" s="23"/>
      <c r="N20" s="23"/>
    </row>
  </sheetData>
  <mergeCells count="15">
    <mergeCell ref="A10:B10"/>
    <mergeCell ref="B7:F7"/>
    <mergeCell ref="A1:N1"/>
    <mergeCell ref="B2:F2"/>
    <mergeCell ref="A11:B11"/>
    <mergeCell ref="B3:F3"/>
    <mergeCell ref="B4:F4"/>
    <mergeCell ref="B5:F5"/>
    <mergeCell ref="B6:F6"/>
    <mergeCell ref="A16:B16"/>
    <mergeCell ref="A19:B19"/>
    <mergeCell ref="A20:B20"/>
    <mergeCell ref="A15:B15"/>
    <mergeCell ref="A13:B13"/>
    <mergeCell ref="A14:B14"/>
  </mergeCells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41BD5-0D73-4F96-AC52-FC880EEDF154}">
  <dimension ref="A1:P20"/>
  <sheetViews>
    <sheetView tabSelected="1" workbookViewId="0">
      <selection activeCell="I22" sqref="I22"/>
    </sheetView>
  </sheetViews>
  <sheetFormatPr defaultRowHeight="15" x14ac:dyDescent="0.25"/>
  <cols>
    <col min="1" max="1" width="16.28515625" customWidth="1"/>
    <col min="2" max="2" width="14.42578125" customWidth="1"/>
    <col min="3" max="3" width="16.140625" customWidth="1"/>
    <col min="4" max="4" width="14.42578125" customWidth="1"/>
    <col min="5" max="5" width="12.7109375" customWidth="1"/>
    <col min="6" max="6" width="14.5703125" customWidth="1"/>
    <col min="7" max="7" width="19.7109375" customWidth="1"/>
    <col min="8" max="9" width="17.140625" customWidth="1"/>
    <col min="10" max="10" width="12.7109375" customWidth="1"/>
    <col min="11" max="12" width="14.28515625" customWidth="1"/>
    <col min="13" max="13" width="15.5703125" customWidth="1"/>
    <col min="14" max="14" width="15.7109375" customWidth="1"/>
    <col min="15" max="15" width="21.85546875" customWidth="1"/>
    <col min="16" max="16" width="15.42578125" customWidth="1"/>
  </cols>
  <sheetData>
    <row r="1" spans="1:16" ht="26.25" customHeight="1" x14ac:dyDescent="0.35">
      <c r="A1" s="45" t="s">
        <v>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6"/>
    </row>
    <row r="2" spans="1:16" s="11" customFormat="1" ht="60.75" customHeight="1" x14ac:dyDescent="0.25">
      <c r="A2" s="9" t="s">
        <v>3</v>
      </c>
      <c r="B2" s="47" t="s">
        <v>2</v>
      </c>
      <c r="C2" s="48"/>
      <c r="D2" s="48"/>
      <c r="E2" s="48"/>
      <c r="F2" s="49"/>
      <c r="G2" s="10" t="s">
        <v>14</v>
      </c>
      <c r="H2" s="10" t="s">
        <v>9</v>
      </c>
      <c r="I2" s="10" t="s">
        <v>10</v>
      </c>
      <c r="J2" s="10" t="s">
        <v>4</v>
      </c>
      <c r="K2" s="10" t="s">
        <v>15</v>
      </c>
      <c r="L2" s="10" t="s">
        <v>16</v>
      </c>
      <c r="M2" s="10" t="s">
        <v>17</v>
      </c>
    </row>
    <row r="3" spans="1:16" ht="18.75" x14ac:dyDescent="0.3">
      <c r="A3" s="12">
        <v>1</v>
      </c>
      <c r="B3" s="42" t="s">
        <v>0</v>
      </c>
      <c r="C3" s="44"/>
      <c r="D3" s="44"/>
      <c r="E3" s="44"/>
      <c r="F3" s="43"/>
      <c r="G3" s="7">
        <v>10</v>
      </c>
      <c r="H3" s="8">
        <v>126000</v>
      </c>
      <c r="I3" s="8">
        <v>600</v>
      </c>
      <c r="J3" s="8"/>
      <c r="K3" s="2">
        <f>G3*H3</f>
        <v>1260000</v>
      </c>
      <c r="L3" s="2">
        <f>G3*I3</f>
        <v>6000</v>
      </c>
      <c r="M3" s="2"/>
    </row>
    <row r="4" spans="1:16" ht="18.75" x14ac:dyDescent="0.3">
      <c r="A4" s="12">
        <v>2</v>
      </c>
      <c r="B4" s="52" t="s">
        <v>18</v>
      </c>
      <c r="C4" s="53"/>
      <c r="D4" s="53"/>
      <c r="E4" s="53"/>
      <c r="F4" s="54"/>
      <c r="G4" s="7"/>
      <c r="H4" s="6"/>
      <c r="I4" s="6"/>
      <c r="J4" s="6"/>
      <c r="K4" s="2">
        <f t="shared" ref="K4:K6" si="0">G4*H4</f>
        <v>0</v>
      </c>
      <c r="L4" s="2"/>
      <c r="M4" s="2"/>
    </row>
    <row r="5" spans="1:16" ht="18.75" x14ac:dyDescent="0.3">
      <c r="A5" s="12">
        <v>3</v>
      </c>
      <c r="B5" s="52" t="s">
        <v>19</v>
      </c>
      <c r="C5" s="53"/>
      <c r="D5" s="53"/>
      <c r="E5" s="53"/>
      <c r="F5" s="54"/>
      <c r="G5" s="7"/>
      <c r="H5" s="6"/>
      <c r="I5" s="6"/>
      <c r="J5" s="6"/>
      <c r="K5" s="2">
        <f t="shared" si="0"/>
        <v>0</v>
      </c>
      <c r="L5" s="2"/>
      <c r="M5" s="2"/>
    </row>
    <row r="6" spans="1:16" ht="18.75" x14ac:dyDescent="0.3">
      <c r="A6" s="12">
        <v>4</v>
      </c>
      <c r="B6" s="52" t="s">
        <v>20</v>
      </c>
      <c r="C6" s="53"/>
      <c r="D6" s="53"/>
      <c r="E6" s="53"/>
      <c r="F6" s="54"/>
      <c r="G6" s="7"/>
      <c r="H6" s="6"/>
      <c r="I6" s="6"/>
      <c r="J6" s="6"/>
      <c r="K6" s="2">
        <f t="shared" si="0"/>
        <v>0</v>
      </c>
      <c r="L6" s="2"/>
      <c r="M6" s="2"/>
    </row>
    <row r="7" spans="1:16" ht="18.75" x14ac:dyDescent="0.3">
      <c r="A7" s="12">
        <v>8</v>
      </c>
      <c r="B7" s="42" t="s">
        <v>1</v>
      </c>
      <c r="C7" s="44"/>
      <c r="D7" s="44"/>
      <c r="E7" s="44"/>
      <c r="F7" s="43"/>
      <c r="G7" s="7">
        <v>1</v>
      </c>
      <c r="H7" s="2"/>
      <c r="I7" s="2"/>
      <c r="J7" s="6">
        <v>1550.58</v>
      </c>
      <c r="K7" s="2"/>
      <c r="L7" s="2"/>
      <c r="M7" s="2">
        <f>G7*J7</f>
        <v>1550.58</v>
      </c>
    </row>
    <row r="9" spans="1:16" ht="29.25" customHeight="1" x14ac:dyDescent="0.25"/>
    <row r="10" spans="1:16" s="3" customFormat="1" ht="24.75" customHeight="1" x14ac:dyDescent="0.25">
      <c r="A10" s="40" t="s">
        <v>5</v>
      </c>
      <c r="B10" s="41"/>
      <c r="C10" s="4">
        <v>43466</v>
      </c>
      <c r="D10" s="4">
        <v>43497</v>
      </c>
      <c r="E10" s="4">
        <v>43525</v>
      </c>
      <c r="F10" s="4">
        <v>43556</v>
      </c>
      <c r="G10" s="4">
        <v>43586</v>
      </c>
      <c r="H10" s="4">
        <v>43617</v>
      </c>
      <c r="I10" s="4">
        <v>43647</v>
      </c>
      <c r="J10" s="4">
        <v>43678</v>
      </c>
      <c r="K10" s="4">
        <v>43709</v>
      </c>
      <c r="L10" s="4">
        <v>43739</v>
      </c>
      <c r="M10" s="4">
        <v>43770</v>
      </c>
      <c r="N10" s="4">
        <v>43800</v>
      </c>
      <c r="O10" s="36" t="s">
        <v>13</v>
      </c>
    </row>
    <row r="11" spans="1:16" ht="24.75" customHeight="1" x14ac:dyDescent="0.25">
      <c r="A11" s="38" t="s">
        <v>6</v>
      </c>
      <c r="B11" s="39"/>
      <c r="C11" s="17">
        <v>1008000</v>
      </c>
      <c r="D11" s="6">
        <v>1260000</v>
      </c>
      <c r="E11" s="6">
        <v>1260000</v>
      </c>
      <c r="F11" s="6">
        <v>1260000</v>
      </c>
      <c r="G11" s="6">
        <v>1260000</v>
      </c>
      <c r="H11" s="6">
        <v>1260000</v>
      </c>
      <c r="I11" s="6">
        <v>1260000</v>
      </c>
      <c r="J11" s="6">
        <v>1260000</v>
      </c>
      <c r="K11" s="6">
        <v>1260000</v>
      </c>
      <c r="L11" s="6">
        <v>1260000</v>
      </c>
      <c r="M11" s="6">
        <v>1260000</v>
      </c>
      <c r="N11" s="6">
        <v>1260000</v>
      </c>
      <c r="O11" s="32">
        <f>SUM(C11:N11)</f>
        <v>14868000</v>
      </c>
      <c r="P11" s="57" t="s">
        <v>22</v>
      </c>
    </row>
    <row r="12" spans="1:16" ht="24.75" customHeight="1" x14ac:dyDescent="0.25">
      <c r="A12" s="15" t="s">
        <v>11</v>
      </c>
      <c r="B12" s="16"/>
      <c r="C12" s="2">
        <v>4800</v>
      </c>
      <c r="D12" s="2">
        <v>6000</v>
      </c>
      <c r="E12" s="2">
        <v>6000</v>
      </c>
      <c r="F12" s="2">
        <v>6000</v>
      </c>
      <c r="G12" s="2">
        <v>6000</v>
      </c>
      <c r="H12" s="2">
        <v>6000</v>
      </c>
      <c r="I12" s="2">
        <v>6000</v>
      </c>
      <c r="J12" s="2">
        <v>6000</v>
      </c>
      <c r="K12" s="2">
        <v>6000</v>
      </c>
      <c r="L12" s="2">
        <v>6000</v>
      </c>
      <c r="M12" s="2">
        <v>6000</v>
      </c>
      <c r="N12" s="2">
        <v>6000</v>
      </c>
      <c r="O12" s="33">
        <f>SUM(C12:N12)</f>
        <v>70800</v>
      </c>
      <c r="P12" s="57" t="s">
        <v>23</v>
      </c>
    </row>
    <row r="13" spans="1:16" ht="15.75" x14ac:dyDescent="0.25">
      <c r="A13" s="42"/>
      <c r="B13" s="43"/>
      <c r="C13" s="56"/>
      <c r="D13" s="1"/>
      <c r="E13" s="1"/>
      <c r="F13" s="2"/>
      <c r="G13" s="21"/>
      <c r="H13" s="5"/>
      <c r="I13" s="28"/>
      <c r="J13" s="18"/>
      <c r="K13" s="23"/>
      <c r="L13" s="23"/>
      <c r="M13" s="23"/>
      <c r="N13" s="23"/>
      <c r="P13" s="57"/>
    </row>
    <row r="14" spans="1:16" ht="15.75" x14ac:dyDescent="0.25">
      <c r="A14" s="42"/>
      <c r="B14" s="43"/>
      <c r="C14" s="2"/>
      <c r="D14" s="2"/>
      <c r="E14" s="2"/>
      <c r="F14" s="2"/>
      <c r="G14" s="21"/>
      <c r="H14" s="2"/>
      <c r="I14" s="29"/>
      <c r="J14" s="23"/>
      <c r="K14" s="23"/>
      <c r="L14" s="23"/>
      <c r="M14" s="23"/>
      <c r="N14" s="23"/>
      <c r="P14" s="57"/>
    </row>
    <row r="15" spans="1:16" s="3" customFormat="1" ht="24.75" customHeight="1" x14ac:dyDescent="0.25">
      <c r="A15" s="40" t="s">
        <v>5</v>
      </c>
      <c r="B15" s="41"/>
      <c r="C15" s="4">
        <v>43466</v>
      </c>
      <c r="D15" s="4">
        <v>43497</v>
      </c>
      <c r="E15" s="4">
        <v>43525</v>
      </c>
      <c r="F15" s="4">
        <v>43556</v>
      </c>
      <c r="G15" s="4">
        <v>43586</v>
      </c>
      <c r="H15" s="4">
        <v>43617</v>
      </c>
      <c r="I15" s="4">
        <v>43647</v>
      </c>
      <c r="J15" s="4">
        <v>43678</v>
      </c>
      <c r="K15" s="4">
        <v>43709</v>
      </c>
      <c r="L15" s="4">
        <v>43739</v>
      </c>
      <c r="M15" s="4">
        <v>43770</v>
      </c>
      <c r="N15" s="4">
        <v>43800</v>
      </c>
      <c r="P15" s="33"/>
    </row>
    <row r="16" spans="1:16" ht="28.5" customHeight="1" x14ac:dyDescent="0.25">
      <c r="A16" s="38" t="s">
        <v>8</v>
      </c>
      <c r="B16" s="39"/>
      <c r="C16" s="6">
        <v>1550.58</v>
      </c>
      <c r="D16" s="6">
        <v>1550.58</v>
      </c>
      <c r="E16" s="6">
        <v>1550.58</v>
      </c>
      <c r="F16" s="6">
        <v>1550.58</v>
      </c>
      <c r="G16" s="34">
        <v>1550.58</v>
      </c>
      <c r="H16" s="6">
        <v>1550.58</v>
      </c>
      <c r="I16" s="6">
        <v>1550.58</v>
      </c>
      <c r="J16" s="6">
        <v>1550.58</v>
      </c>
      <c r="K16" s="6">
        <v>1550.58</v>
      </c>
      <c r="L16" s="6">
        <v>1550.58</v>
      </c>
      <c r="M16" s="6">
        <v>1550.58</v>
      </c>
      <c r="N16" s="6">
        <v>1550.58</v>
      </c>
      <c r="O16" s="35">
        <f>SUM(C16:N16)</f>
        <v>18606.96</v>
      </c>
      <c r="P16" s="57" t="s">
        <v>23</v>
      </c>
    </row>
    <row r="17" spans="1:16" x14ac:dyDescent="0.25">
      <c r="H17" s="26"/>
      <c r="I17" s="30"/>
      <c r="J17" s="25"/>
      <c r="K17" s="25"/>
      <c r="L17" s="25"/>
      <c r="M17" s="25"/>
      <c r="N17" s="25"/>
      <c r="P17" s="57"/>
    </row>
    <row r="18" spans="1:16" x14ac:dyDescent="0.25">
      <c r="H18" s="26"/>
      <c r="I18" s="30"/>
      <c r="J18" s="25"/>
      <c r="K18" s="25"/>
      <c r="L18" s="25"/>
      <c r="M18" s="25"/>
      <c r="N18" s="25"/>
      <c r="P18" s="57"/>
    </row>
    <row r="19" spans="1:16" s="3" customFormat="1" ht="24.75" customHeight="1" x14ac:dyDescent="0.25">
      <c r="A19" s="40" t="s">
        <v>5</v>
      </c>
      <c r="B19" s="41"/>
      <c r="C19" s="4">
        <v>43466</v>
      </c>
      <c r="D19" s="4">
        <v>43497</v>
      </c>
      <c r="E19" s="4">
        <v>43525</v>
      </c>
      <c r="F19" s="4">
        <v>43556</v>
      </c>
      <c r="G19" s="4">
        <v>43586</v>
      </c>
      <c r="H19" s="4">
        <v>43617</v>
      </c>
      <c r="I19" s="4">
        <v>43647</v>
      </c>
      <c r="J19" s="4">
        <v>43678</v>
      </c>
      <c r="K19" s="4">
        <v>43709</v>
      </c>
      <c r="L19" s="4">
        <v>43739</v>
      </c>
      <c r="M19" s="4">
        <v>43770</v>
      </c>
      <c r="N19" s="4">
        <v>43800</v>
      </c>
      <c r="P19" s="33"/>
    </row>
    <row r="20" spans="1:16" ht="26.25" customHeight="1" x14ac:dyDescent="0.25">
      <c r="A20" s="38" t="s">
        <v>12</v>
      </c>
      <c r="B20" s="39"/>
      <c r="C20" s="13">
        <v>662904.9</v>
      </c>
      <c r="D20" s="13">
        <v>664990.19999999995</v>
      </c>
      <c r="E20" s="13">
        <v>1024493.4</v>
      </c>
      <c r="F20" s="14">
        <v>678533.1</v>
      </c>
      <c r="G20" s="13">
        <v>717309.6</v>
      </c>
      <c r="H20" s="13">
        <v>937875.75</v>
      </c>
      <c r="I20" s="14">
        <v>1141522.1000000001</v>
      </c>
      <c r="J20" s="13">
        <v>1305564.8600000001</v>
      </c>
      <c r="K20" s="13">
        <v>1402608.38</v>
      </c>
      <c r="L20" s="13">
        <v>1204201.95</v>
      </c>
      <c r="M20" s="13">
        <v>1060510.82</v>
      </c>
      <c r="N20" s="13">
        <v>1281618.24</v>
      </c>
      <c r="O20" s="35">
        <f>SUM(C20:N20)</f>
        <v>12082133.300000001</v>
      </c>
      <c r="P20" s="57" t="s">
        <v>22</v>
      </c>
    </row>
  </sheetData>
  <mergeCells count="15">
    <mergeCell ref="B6:F6"/>
    <mergeCell ref="A1:N1"/>
    <mergeCell ref="B2:F2"/>
    <mergeCell ref="B3:F3"/>
    <mergeCell ref="B4:F4"/>
    <mergeCell ref="B5:F5"/>
    <mergeCell ref="A16:B16"/>
    <mergeCell ref="A19:B19"/>
    <mergeCell ref="A20:B20"/>
    <mergeCell ref="B7:F7"/>
    <mergeCell ref="A10:B10"/>
    <mergeCell ref="A11:B11"/>
    <mergeCell ref="A13:B13"/>
    <mergeCell ref="A14:B14"/>
    <mergeCell ref="A15:B15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A8C8-0DBE-4F88-BBA3-DCF092F7AC04}">
  <dimension ref="A1:P20"/>
  <sheetViews>
    <sheetView workbookViewId="0">
      <selection activeCell="B23" sqref="B23"/>
    </sheetView>
  </sheetViews>
  <sheetFormatPr defaultRowHeight="15" x14ac:dyDescent="0.25"/>
  <cols>
    <col min="1" max="1" width="16.28515625" customWidth="1"/>
    <col min="2" max="2" width="14.42578125" customWidth="1"/>
    <col min="3" max="3" width="16.140625" customWidth="1"/>
    <col min="4" max="4" width="14.42578125" customWidth="1"/>
    <col min="5" max="5" width="12.7109375" customWidth="1"/>
    <col min="6" max="6" width="14.5703125" customWidth="1"/>
    <col min="7" max="7" width="19.7109375" customWidth="1"/>
    <col min="8" max="9" width="17.140625" customWidth="1"/>
    <col min="10" max="10" width="12.7109375" customWidth="1"/>
    <col min="11" max="12" width="14.28515625" customWidth="1"/>
    <col min="13" max="13" width="15.5703125" customWidth="1"/>
    <col min="14" max="14" width="15.7109375" customWidth="1"/>
    <col min="15" max="15" width="21.85546875" customWidth="1"/>
    <col min="16" max="16" width="15.42578125" customWidth="1"/>
  </cols>
  <sheetData>
    <row r="1" spans="1:16" ht="35.25" customHeight="1" x14ac:dyDescent="0.35">
      <c r="A1" s="45" t="s">
        <v>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6"/>
    </row>
    <row r="2" spans="1:16" s="11" customFormat="1" ht="60" customHeight="1" x14ac:dyDescent="0.25">
      <c r="A2" s="9" t="s">
        <v>3</v>
      </c>
      <c r="B2" s="47" t="s">
        <v>2</v>
      </c>
      <c r="C2" s="48"/>
      <c r="D2" s="48"/>
      <c r="E2" s="48"/>
      <c r="F2" s="49"/>
      <c r="G2" s="10" t="s">
        <v>14</v>
      </c>
      <c r="H2" s="10" t="s">
        <v>9</v>
      </c>
      <c r="I2" s="10" t="s">
        <v>10</v>
      </c>
      <c r="J2" s="10" t="s">
        <v>4</v>
      </c>
      <c r="K2" s="10" t="s">
        <v>15</v>
      </c>
      <c r="L2" s="10" t="s">
        <v>16</v>
      </c>
      <c r="M2" s="10" t="s">
        <v>17</v>
      </c>
    </row>
    <row r="3" spans="1:16" ht="18.75" x14ac:dyDescent="0.3">
      <c r="A3" s="12">
        <v>1</v>
      </c>
      <c r="B3" s="55" t="s">
        <v>0</v>
      </c>
      <c r="C3" s="50"/>
      <c r="D3" s="50"/>
      <c r="E3" s="50"/>
      <c r="F3" s="51"/>
      <c r="G3" s="7">
        <v>10</v>
      </c>
      <c r="H3" s="8">
        <v>126000</v>
      </c>
      <c r="I3" s="8">
        <v>600</v>
      </c>
      <c r="J3" s="8"/>
      <c r="K3" s="2">
        <f>G3*H3</f>
        <v>1260000</v>
      </c>
      <c r="L3" s="2">
        <f>G3*I3</f>
        <v>6000</v>
      </c>
      <c r="M3" s="2"/>
    </row>
    <row r="4" spans="1:16" ht="18.75" x14ac:dyDescent="0.3">
      <c r="A4" s="12">
        <v>2</v>
      </c>
      <c r="B4" s="52" t="s">
        <v>18</v>
      </c>
      <c r="C4" s="53"/>
      <c r="D4" s="53"/>
      <c r="E4" s="53"/>
      <c r="F4" s="54"/>
      <c r="G4" s="7"/>
      <c r="H4" s="6"/>
      <c r="I4" s="6"/>
      <c r="J4" s="6"/>
      <c r="K4" s="2">
        <f t="shared" ref="K4:K6" si="0">G4*H4</f>
        <v>0</v>
      </c>
      <c r="L4" s="2"/>
      <c r="M4" s="2"/>
    </row>
    <row r="5" spans="1:16" ht="18.75" x14ac:dyDescent="0.3">
      <c r="A5" s="12">
        <v>3</v>
      </c>
      <c r="B5" s="52" t="s">
        <v>19</v>
      </c>
      <c r="C5" s="53"/>
      <c r="D5" s="53"/>
      <c r="E5" s="53"/>
      <c r="F5" s="54"/>
      <c r="G5" s="7"/>
      <c r="H5" s="6"/>
      <c r="I5" s="6"/>
      <c r="J5" s="6"/>
      <c r="K5" s="2">
        <f t="shared" si="0"/>
        <v>0</v>
      </c>
      <c r="L5" s="2"/>
      <c r="M5" s="2"/>
    </row>
    <row r="6" spans="1:16" ht="18.75" x14ac:dyDescent="0.3">
      <c r="A6" s="12">
        <v>4</v>
      </c>
      <c r="B6" s="52" t="s">
        <v>20</v>
      </c>
      <c r="C6" s="53"/>
      <c r="D6" s="53"/>
      <c r="E6" s="53"/>
      <c r="F6" s="54"/>
      <c r="G6" s="7"/>
      <c r="H6" s="6"/>
      <c r="I6" s="6"/>
      <c r="J6" s="6"/>
      <c r="K6" s="2">
        <f t="shared" si="0"/>
        <v>0</v>
      </c>
      <c r="L6" s="2"/>
      <c r="M6" s="2"/>
    </row>
    <row r="7" spans="1:16" ht="18.75" x14ac:dyDescent="0.3">
      <c r="A7" s="12">
        <v>8</v>
      </c>
      <c r="B7" s="55" t="s">
        <v>1</v>
      </c>
      <c r="C7" s="50"/>
      <c r="D7" s="50"/>
      <c r="E7" s="50"/>
      <c r="F7" s="51"/>
      <c r="G7" s="7">
        <v>1</v>
      </c>
      <c r="H7" s="2"/>
      <c r="I7" s="2"/>
      <c r="J7" s="6">
        <v>1550.58</v>
      </c>
      <c r="K7" s="2"/>
      <c r="L7" s="2"/>
      <c r="M7" s="2">
        <f>G7*J7</f>
        <v>1550.58</v>
      </c>
    </row>
    <row r="9" spans="1:16" ht="29.25" customHeight="1" x14ac:dyDescent="0.25"/>
    <row r="10" spans="1:16" s="3" customFormat="1" ht="24.75" customHeight="1" x14ac:dyDescent="0.25">
      <c r="A10" s="40" t="s">
        <v>5</v>
      </c>
      <c r="B10" s="41"/>
      <c r="C10" s="4">
        <v>43831</v>
      </c>
      <c r="D10" s="4">
        <v>43862</v>
      </c>
      <c r="E10" s="4">
        <v>43891</v>
      </c>
      <c r="F10" s="4">
        <v>43922</v>
      </c>
      <c r="G10" s="4">
        <v>43952</v>
      </c>
      <c r="H10" s="4">
        <v>43983</v>
      </c>
      <c r="I10" s="4">
        <v>44013</v>
      </c>
      <c r="J10" s="4">
        <v>44044</v>
      </c>
      <c r="K10" s="4">
        <v>44075</v>
      </c>
      <c r="L10" s="4">
        <v>44105</v>
      </c>
      <c r="M10" s="4">
        <v>44136</v>
      </c>
      <c r="N10" s="4">
        <v>44166</v>
      </c>
      <c r="O10" s="36" t="s">
        <v>13</v>
      </c>
    </row>
    <row r="11" spans="1:16" ht="24.75" customHeight="1" x14ac:dyDescent="0.25">
      <c r="A11" s="38" t="s">
        <v>6</v>
      </c>
      <c r="B11" s="39"/>
      <c r="C11" s="6">
        <v>1260000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32">
        <f>SUM(C11:N11)</f>
        <v>1260000</v>
      </c>
      <c r="P11" t="s">
        <v>22</v>
      </c>
    </row>
    <row r="12" spans="1:16" ht="24.75" customHeight="1" x14ac:dyDescent="0.25">
      <c r="A12" s="15" t="s">
        <v>11</v>
      </c>
      <c r="B12" s="16"/>
      <c r="C12" s="2">
        <v>6000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3">
        <f>SUM(C12:N12)</f>
        <v>6000</v>
      </c>
      <c r="P12" t="s">
        <v>23</v>
      </c>
    </row>
    <row r="13" spans="1:16" ht="15.75" x14ac:dyDescent="0.25">
      <c r="A13" s="42"/>
      <c r="B13" s="43"/>
      <c r="C13" s="1"/>
      <c r="D13" s="1"/>
      <c r="E13" s="1"/>
      <c r="F13" s="2"/>
      <c r="G13" s="21"/>
      <c r="H13" s="5"/>
      <c r="I13" s="28"/>
      <c r="J13" s="18"/>
      <c r="K13" s="23"/>
      <c r="L13" s="23"/>
      <c r="M13" s="23"/>
      <c r="N13" s="23"/>
    </row>
    <row r="14" spans="1:16" ht="15.75" x14ac:dyDescent="0.25">
      <c r="A14" s="42"/>
      <c r="B14" s="43"/>
      <c r="C14" s="2"/>
      <c r="D14" s="2"/>
      <c r="E14" s="2"/>
      <c r="F14" s="2"/>
      <c r="G14" s="21"/>
      <c r="H14" s="2"/>
      <c r="I14" s="29"/>
      <c r="J14" s="23"/>
      <c r="K14" s="23"/>
      <c r="L14" s="23"/>
      <c r="M14" s="23"/>
      <c r="N14" s="23"/>
    </row>
    <row r="15" spans="1:16" s="3" customFormat="1" ht="24.75" customHeight="1" x14ac:dyDescent="0.25">
      <c r="A15" s="40" t="s">
        <v>5</v>
      </c>
      <c r="B15" s="41"/>
      <c r="C15" s="4">
        <v>43831</v>
      </c>
      <c r="D15" s="4">
        <v>43862</v>
      </c>
      <c r="E15" s="4">
        <v>43891</v>
      </c>
      <c r="F15" s="4">
        <v>43922</v>
      </c>
      <c r="G15" s="4">
        <v>43952</v>
      </c>
      <c r="H15" s="4">
        <v>43983</v>
      </c>
      <c r="I15" s="4">
        <v>44013</v>
      </c>
      <c r="J15" s="4">
        <v>44044</v>
      </c>
      <c r="K15" s="4">
        <v>44075</v>
      </c>
      <c r="L15" s="4">
        <v>44105</v>
      </c>
      <c r="M15" s="4">
        <v>44136</v>
      </c>
      <c r="N15" s="4">
        <v>44166</v>
      </c>
    </row>
    <row r="16" spans="1:16" ht="28.5" customHeight="1" x14ac:dyDescent="0.25">
      <c r="A16" s="38" t="s">
        <v>8</v>
      </c>
      <c r="B16" s="39"/>
      <c r="C16" s="6">
        <v>1550.58</v>
      </c>
      <c r="D16" s="6"/>
      <c r="E16" s="6"/>
      <c r="F16" s="6"/>
      <c r="G16" s="34"/>
      <c r="H16" s="6"/>
      <c r="I16" s="6"/>
      <c r="J16" s="6"/>
      <c r="K16" s="6"/>
      <c r="L16" s="6"/>
      <c r="M16" s="6"/>
      <c r="N16" s="6"/>
      <c r="O16" s="35">
        <f>SUM(C16:N16)</f>
        <v>1550.58</v>
      </c>
      <c r="P16" t="s">
        <v>23</v>
      </c>
    </row>
    <row r="17" spans="1:16" x14ac:dyDescent="0.25">
      <c r="H17" s="26"/>
      <c r="I17" s="30"/>
      <c r="J17" s="25"/>
      <c r="K17" s="25"/>
      <c r="L17" s="25"/>
      <c r="M17" s="25"/>
      <c r="N17" s="25"/>
    </row>
    <row r="18" spans="1:16" x14ac:dyDescent="0.25">
      <c r="H18" s="26"/>
      <c r="I18" s="30"/>
      <c r="J18" s="25"/>
      <c r="K18" s="25"/>
      <c r="L18" s="25"/>
      <c r="M18" s="25"/>
      <c r="N18" s="25"/>
    </row>
    <row r="19" spans="1:16" s="3" customFormat="1" ht="24.75" customHeight="1" x14ac:dyDescent="0.25">
      <c r="A19" s="40" t="s">
        <v>5</v>
      </c>
      <c r="B19" s="41"/>
      <c r="C19" s="4">
        <v>43831</v>
      </c>
      <c r="D19" s="4">
        <v>43862</v>
      </c>
      <c r="E19" s="4">
        <v>43891</v>
      </c>
      <c r="F19" s="4">
        <v>43922</v>
      </c>
      <c r="G19" s="4">
        <v>43952</v>
      </c>
      <c r="H19" s="4">
        <v>43983</v>
      </c>
      <c r="I19" s="4">
        <v>44013</v>
      </c>
      <c r="J19" s="4">
        <v>44044</v>
      </c>
      <c r="K19" s="4">
        <v>44075</v>
      </c>
      <c r="L19" s="4">
        <v>44105</v>
      </c>
      <c r="M19" s="4">
        <v>44136</v>
      </c>
      <c r="N19" s="4">
        <v>44166</v>
      </c>
    </row>
    <row r="20" spans="1:16" ht="26.25" customHeight="1" x14ac:dyDescent="0.25">
      <c r="A20" s="38" t="s">
        <v>12</v>
      </c>
      <c r="B20" s="39"/>
      <c r="C20" s="13">
        <v>1232170.8</v>
      </c>
      <c r="D20" s="13"/>
      <c r="E20" s="13"/>
      <c r="F20" s="14"/>
      <c r="G20" s="13"/>
      <c r="H20" s="13"/>
      <c r="I20" s="14"/>
      <c r="J20" s="13"/>
      <c r="K20" s="13"/>
      <c r="L20" s="13"/>
      <c r="M20" s="13"/>
      <c r="N20" s="13"/>
      <c r="O20" s="35">
        <f>SUM(C20:N20)</f>
        <v>1232170.8</v>
      </c>
      <c r="P20" t="s">
        <v>22</v>
      </c>
    </row>
  </sheetData>
  <mergeCells count="15">
    <mergeCell ref="B6:F6"/>
    <mergeCell ref="A1:N1"/>
    <mergeCell ref="B2:F2"/>
    <mergeCell ref="B3:F3"/>
    <mergeCell ref="B4:F4"/>
    <mergeCell ref="B5:F5"/>
    <mergeCell ref="A19:B19"/>
    <mergeCell ref="A20:B20"/>
    <mergeCell ref="A15:B15"/>
    <mergeCell ref="A16:B16"/>
    <mergeCell ref="B7:F7"/>
    <mergeCell ref="A10:B10"/>
    <mergeCell ref="A11:B11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Egbe, Pat T SPDC-UPO/G/UWO</dc:creator>
  <cp:lastModifiedBy>Egbe, Pat T SPDC-UPO/G/UWO</cp:lastModifiedBy>
  <dcterms:created xsi:type="dcterms:W3CDTF">2019-02-07T13:32:50Z</dcterms:created>
  <dcterms:modified xsi:type="dcterms:W3CDTF">2020-02-25T12:33:57Z</dcterms:modified>
</cp:coreProperties>
</file>