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osa.Iyoha\Desktop\"/>
    </mc:Choice>
  </mc:AlternateContent>
  <xr:revisionPtr revIDLastSave="0" documentId="13_ncr:1_{DFE48DB0-E50B-41BC-A2A6-49151D327E13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15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5" l="1"/>
  <c r="E22" i="5"/>
  <c r="N23" i="5" l="1"/>
  <c r="T31" i="5"/>
  <c r="S31" i="5"/>
  <c r="T27" i="5"/>
  <c r="T22" i="5"/>
  <c r="T23" i="5"/>
  <c r="H39" i="5"/>
  <c r="E24" i="5"/>
  <c r="F24" i="5" l="1"/>
  <c r="E31" i="5"/>
  <c r="E30" i="5"/>
  <c r="E29" i="5"/>
  <c r="E28" i="5"/>
  <c r="F31" i="5" l="1"/>
  <c r="G32" i="5" s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<sst xmlns="http://schemas.openxmlformats.org/spreadsheetml/2006/main" count="306" uniqueCount="137">
  <si>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</si>
  <si>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</si>
  <si>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</si>
  <si>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</si>
  <si>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</si>
  <si>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</si>
  <si>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</si>
  <si>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</si>
  <si>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</si>
  <si>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</si>
  <si>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</si>
  <si>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</si>
  <si>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</si>
  <si>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</si>
  <si>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</si>
  <si>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</si>
  <si>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</si>
  <si>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</si>
  <si>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</si>
  <si>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</si>
  <si>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</si>
  <si>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</si>
  <si>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</si>
  <si>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</si>
  <si>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</si>
  <si>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</si>
  <si>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</si>
  <si>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</si>
  <si>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</si>
  <si>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</si>
  <si>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</si>
  <si>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</si>
  <si>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</si>
  <si>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</si>
  <si>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</si>
  <si>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</si>
  <si>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</si>
  <si>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</si>
  <si>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</si>
  <si>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</si>
  <si>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</si>
  <si>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</si>
  <si>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</si>
  <si>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</si>
  <si>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</si>
  <si>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</si>
  <si>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</si>
  <si>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</si>
  <si>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</si>
  <si>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</si>
  <si>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</si>
  <si>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</si>
  <si>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</si>
  <si>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</si>
  <si>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</si>
  <si>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</si>
  <si>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</si>
  <si>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</si>
  <si>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</si>
  <si>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</si>
  <si>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</si>
  <si>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</si>
  <si>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</si>
  <si>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</si>
  <si>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</si>
  <si>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</si>
  <si>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</si>
  <si>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</si>
  <si>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</si>
  <si>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</si>
  <si>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</si>
  <si>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</si>
  <si>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</si>
  <si>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</si>
  <si>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</si>
  <si>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</si>
  <si>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</si>
  <si>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</si>
  <si>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</si>
  <si>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</si>
  <si>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</si>
  <si>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</si>
  <si>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</si>
  <si>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</si>
  <si>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</si>
  <si>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</si>
  <si>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</si>
  <si>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</si>
  <si>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</si>
  <si>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</si>
  <si>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</si>
  <si>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</si>
  <si>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</si>
  <si>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</si>
  <si>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</si>
  <si>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</si>
  <si>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</si>
  <si>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</si>
  <si>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</si>
  <si>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</si>
  <si>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</si>
  <si>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</si>
  <si>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</si>
  <si>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</si>
  <si>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</si>
  <si>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</si>
  <si>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</si>
  <si>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</si>
  <si>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</si>
  <si>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</si>
  <si>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</si>
  <si>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</si>
  <si>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</si>
  <si>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</si>
  <si>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</si>
  <si>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</si>
  <si>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</si>
  <si>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</si>
  <si>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</si>
  <si>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</si>
  <si>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</si>
  <si>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</si>
  <si>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</si>
  <si>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</si>
  <si>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</si>
  <si>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</si>
  <si>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</si>
  <si>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</si>
  <si>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</si>
  <si>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</si>
  <si>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</si>
  <si>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</si>
  <si>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</si>
  <si>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</si>
  <si>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</si>
  <si>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</si>
  <si>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2024 PROJECTED FCF BASED ON 2024 PERFORAMANCE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</si>
</sst>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43" fontId="4" fillId="4" borderId="0" xfId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G43" sqref="G43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19.6328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9" t="s">
        <v>0</v>
      </c>
      <c r="D2" s="160"/>
      <c r="E2" s="160"/>
      <c r="F2" s="161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6"/>
      <c r="E21" s="157"/>
      <c r="F21" s="158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/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2" t="s">
        <v>44</v>
      </c>
      <c r="I23" s="153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0</v>
      </c>
      <c r="H24" s="154"/>
      <c r="I24" s="155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>
        <v>0.23499999999999999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365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218.54999999999998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G32" s="141">
        <f>F31*1000</f>
        <v>218549.99999999997</v>
      </c>
      <c r="N32">
        <v>6120468.8899999997</v>
      </c>
    </row>
    <row r="33" spans="3:10" ht="8.65" customHeight="1" thickBot="1">
      <c r="C33" s="71"/>
      <c r="D33" s="78"/>
      <c r="E33" s="73"/>
      <c r="F33" s="110"/>
      <c r="G33" s="87"/>
    </row>
    <row r="34" spans="3:10" ht="7.5" customHeight="1">
      <c r="D34" s="73"/>
      <c r="E34" s="73"/>
      <c r="F34" s="110"/>
      <c r="G34" s="85"/>
    </row>
    <row r="35" spans="3:10" ht="10.9" customHeight="1">
      <c r="D35" s="93"/>
      <c r="E35" s="73"/>
      <c r="F35" s="110"/>
      <c r="G35" s="85"/>
    </row>
    <row r="36" spans="3:10" ht="8.65" customHeight="1" thickBot="1">
      <c r="D36" s="78"/>
      <c r="E36" s="73"/>
      <c r="F36" s="110"/>
      <c r="G36" s="88"/>
    </row>
    <row r="37" spans="3:10" ht="12.65" customHeight="1">
      <c r="C37" s="162" t="s">
        <v>59</v>
      </c>
      <c r="F37" s="114"/>
    </row>
    <row r="38" spans="3:10" ht="15" thickBot="1">
      <c r="C38" s="163"/>
      <c r="D38" s="78"/>
      <c r="E38" s="73"/>
      <c r="F38" s="110"/>
      <c r="G38" s="87"/>
    </row>
    <row r="39" spans="3:10">
      <c r="D39" s="73"/>
      <c r="E39" s="73"/>
      <c r="F39" s="110" t="s">
        <v>136</v>
      </c>
      <c r="G39" s="85">
        <v>218613.7</v>
      </c>
      <c r="H39" s="72" t="e">
        <f>F39/F29</f>
        <v>#VALUE!</v>
      </c>
      <c r="J39" s="107"/>
    </row>
    <row r="40" spans="3:10">
      <c r="D40" s="93"/>
      <c r="E40" s="73"/>
      <c r="F40" s="110"/>
      <c r="G40" s="88"/>
    </row>
    <row r="41" spans="3:10">
      <c r="D41" s="78"/>
      <c r="E41" s="73"/>
      <c r="F41" s="110"/>
      <c r="G41" s="88"/>
    </row>
    <row r="42" spans="3:10">
      <c r="F42" s="114"/>
      <c r="G42" s="88"/>
    </row>
    <row r="43" spans="3:10">
      <c r="F43" s="114"/>
      <c r="G43" s="88"/>
    </row>
    <row r="44" spans="3:10">
      <c r="F44" s="114"/>
      <c r="G44" s="151">
        <f>SUM(G40:G43)</f>
        <v>0</v>
      </c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Iyoha, Esosa S SPDC-IUC/G/UCG</cp:lastModifiedBy>
  <cp:revision/>
  <dcterms:created xsi:type="dcterms:W3CDTF">2019-03-08T09:08:42Z</dcterms:created>
  <dcterms:modified xsi:type="dcterms:W3CDTF">2024-07-04T10:14:38Z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