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.Ogunjimi\Desktop\MEPSS_SPDC_COMMERCIAL\MEPSS_VO1\"/>
    </mc:Choice>
  </mc:AlternateContent>
  <xr:revisionPtr revIDLastSave="0" documentId="8_{9EF95530-05D8-46FB-A4CC-5B0FB7490A45}" xr6:coauthVersionLast="47" xr6:coauthVersionMax="47" xr10:uidLastSave="{00000000-0000-0000-0000-000000000000}"/>
  <bookViews>
    <workbookView xWindow="-120" yWindow="-120" windowWidth="29040" windowHeight="15720" xr2:uid="{5B1491AC-C81A-4051-8F1B-9E91B82DDF59}"/>
  </bookViews>
  <sheets>
    <sheet name="Bucket 2B.1 &amp; 2B.2" sheetId="1" r:id="rId1"/>
    <sheet name="Bucket 2B.3 2B.4 &amp;  2B.5" sheetId="2" r:id="rId2"/>
  </sheets>
  <definedNames>
    <definedName name="_xlnm._FilterDatabase" localSheetId="0" hidden="1">'Bucket 2B.1 &amp; 2B.2'!$B$3:$O$147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2" i="2" l="1"/>
  <c r="P292" i="2" s="1"/>
  <c r="N56" i="2"/>
  <c r="N120" i="2"/>
  <c r="N184" i="2"/>
  <c r="N248" i="2"/>
  <c r="N312" i="2"/>
  <c r="M5" i="2"/>
  <c r="O5" i="2" s="1"/>
  <c r="M6" i="2"/>
  <c r="O6" i="2" s="1"/>
  <c r="M7" i="2"/>
  <c r="O7" i="2" s="1"/>
  <c r="M8" i="2"/>
  <c r="O8" i="2" s="1"/>
  <c r="M9" i="2"/>
  <c r="N9" i="2" s="1"/>
  <c r="M10" i="2"/>
  <c r="N10" i="2" s="1"/>
  <c r="M11" i="2"/>
  <c r="N11" i="2" s="1"/>
  <c r="M12" i="2"/>
  <c r="M13" i="2"/>
  <c r="O13" i="2" s="1"/>
  <c r="M14" i="2"/>
  <c r="O14" i="2" s="1"/>
  <c r="M15" i="2"/>
  <c r="O15" i="2" s="1"/>
  <c r="M16" i="2"/>
  <c r="O16" i="2" s="1"/>
  <c r="M17" i="2"/>
  <c r="N17" i="2" s="1"/>
  <c r="M18" i="2"/>
  <c r="N18" i="2" s="1"/>
  <c r="M19" i="2"/>
  <c r="N19" i="2" s="1"/>
  <c r="M20" i="2"/>
  <c r="M21" i="2"/>
  <c r="O21" i="2" s="1"/>
  <c r="M22" i="2"/>
  <c r="O22" i="2" s="1"/>
  <c r="M23" i="2"/>
  <c r="O23" i="2" s="1"/>
  <c r="M24" i="2"/>
  <c r="O24" i="2" s="1"/>
  <c r="M25" i="2"/>
  <c r="N25" i="2" s="1"/>
  <c r="M26" i="2"/>
  <c r="N26" i="2" s="1"/>
  <c r="M27" i="2"/>
  <c r="N27" i="2" s="1"/>
  <c r="M28" i="2"/>
  <c r="M29" i="2"/>
  <c r="O29" i="2" s="1"/>
  <c r="M30" i="2"/>
  <c r="O30" i="2" s="1"/>
  <c r="M31" i="2"/>
  <c r="O31" i="2" s="1"/>
  <c r="M32" i="2"/>
  <c r="O32" i="2" s="1"/>
  <c r="M33" i="2"/>
  <c r="N33" i="2" s="1"/>
  <c r="M34" i="2"/>
  <c r="N34" i="2" s="1"/>
  <c r="M35" i="2"/>
  <c r="N35" i="2" s="1"/>
  <c r="M36" i="2"/>
  <c r="M37" i="2"/>
  <c r="O37" i="2" s="1"/>
  <c r="M38" i="2"/>
  <c r="O38" i="2" s="1"/>
  <c r="M39" i="2"/>
  <c r="O39" i="2" s="1"/>
  <c r="M40" i="2"/>
  <c r="O40" i="2" s="1"/>
  <c r="M41" i="2"/>
  <c r="N41" i="2" s="1"/>
  <c r="M42" i="2"/>
  <c r="N42" i="2" s="1"/>
  <c r="M43" i="2"/>
  <c r="N43" i="2" s="1"/>
  <c r="M44" i="2"/>
  <c r="M45" i="2"/>
  <c r="O45" i="2" s="1"/>
  <c r="M46" i="2"/>
  <c r="O46" i="2" s="1"/>
  <c r="M47" i="2"/>
  <c r="O47" i="2" s="1"/>
  <c r="M48" i="2"/>
  <c r="O48" i="2" s="1"/>
  <c r="M49" i="2"/>
  <c r="N49" i="2" s="1"/>
  <c r="M50" i="2"/>
  <c r="N50" i="2" s="1"/>
  <c r="M51" i="2"/>
  <c r="N51" i="2" s="1"/>
  <c r="M52" i="2"/>
  <c r="M53" i="2"/>
  <c r="O53" i="2" s="1"/>
  <c r="M54" i="2"/>
  <c r="O54" i="2" s="1"/>
  <c r="M55" i="2"/>
  <c r="O55" i="2" s="1"/>
  <c r="M56" i="2"/>
  <c r="O56" i="2" s="1"/>
  <c r="P56" i="2" s="1"/>
  <c r="M57" i="2"/>
  <c r="N57" i="2" s="1"/>
  <c r="M58" i="2"/>
  <c r="N58" i="2" s="1"/>
  <c r="M59" i="2"/>
  <c r="N59" i="2" s="1"/>
  <c r="M60" i="2"/>
  <c r="M61" i="2"/>
  <c r="O61" i="2" s="1"/>
  <c r="M62" i="2"/>
  <c r="O62" i="2" s="1"/>
  <c r="M63" i="2"/>
  <c r="O63" i="2" s="1"/>
  <c r="M64" i="2"/>
  <c r="O64" i="2" s="1"/>
  <c r="M65" i="2"/>
  <c r="N65" i="2" s="1"/>
  <c r="M66" i="2"/>
  <c r="N66" i="2" s="1"/>
  <c r="M67" i="2"/>
  <c r="N67" i="2" s="1"/>
  <c r="M68" i="2"/>
  <c r="M69" i="2"/>
  <c r="O69" i="2" s="1"/>
  <c r="M70" i="2"/>
  <c r="O70" i="2" s="1"/>
  <c r="M71" i="2"/>
  <c r="O71" i="2" s="1"/>
  <c r="M72" i="2"/>
  <c r="O72" i="2" s="1"/>
  <c r="M73" i="2"/>
  <c r="N73" i="2" s="1"/>
  <c r="M74" i="2"/>
  <c r="N74" i="2" s="1"/>
  <c r="M75" i="2"/>
  <c r="N75" i="2" s="1"/>
  <c r="M76" i="2"/>
  <c r="M77" i="2"/>
  <c r="O77" i="2" s="1"/>
  <c r="M78" i="2"/>
  <c r="O78" i="2" s="1"/>
  <c r="M79" i="2"/>
  <c r="O79" i="2" s="1"/>
  <c r="M80" i="2"/>
  <c r="O80" i="2" s="1"/>
  <c r="M81" i="2"/>
  <c r="N81" i="2" s="1"/>
  <c r="M82" i="2"/>
  <c r="N82" i="2" s="1"/>
  <c r="M83" i="2"/>
  <c r="N83" i="2" s="1"/>
  <c r="M84" i="2"/>
  <c r="M85" i="2"/>
  <c r="O85" i="2" s="1"/>
  <c r="M86" i="2"/>
  <c r="O86" i="2" s="1"/>
  <c r="M87" i="2"/>
  <c r="O87" i="2" s="1"/>
  <c r="M88" i="2"/>
  <c r="O88" i="2" s="1"/>
  <c r="M89" i="2"/>
  <c r="N89" i="2" s="1"/>
  <c r="M90" i="2"/>
  <c r="N90" i="2" s="1"/>
  <c r="M91" i="2"/>
  <c r="N91" i="2" s="1"/>
  <c r="M92" i="2"/>
  <c r="M93" i="2"/>
  <c r="O93" i="2" s="1"/>
  <c r="M94" i="2"/>
  <c r="O94" i="2" s="1"/>
  <c r="M95" i="2"/>
  <c r="O95" i="2" s="1"/>
  <c r="M96" i="2"/>
  <c r="O96" i="2" s="1"/>
  <c r="M97" i="2"/>
  <c r="N97" i="2" s="1"/>
  <c r="M98" i="2"/>
  <c r="N98" i="2" s="1"/>
  <c r="M99" i="2"/>
  <c r="N99" i="2" s="1"/>
  <c r="M100" i="2"/>
  <c r="M101" i="2"/>
  <c r="O101" i="2" s="1"/>
  <c r="M102" i="2"/>
  <c r="O102" i="2" s="1"/>
  <c r="M103" i="2"/>
  <c r="O103" i="2" s="1"/>
  <c r="M104" i="2"/>
  <c r="O104" i="2" s="1"/>
  <c r="M105" i="2"/>
  <c r="N105" i="2" s="1"/>
  <c r="M106" i="2"/>
  <c r="N106" i="2" s="1"/>
  <c r="M107" i="2"/>
  <c r="N107" i="2" s="1"/>
  <c r="M108" i="2"/>
  <c r="M109" i="2"/>
  <c r="O109" i="2" s="1"/>
  <c r="M110" i="2"/>
  <c r="O110" i="2" s="1"/>
  <c r="M111" i="2"/>
  <c r="O111" i="2" s="1"/>
  <c r="M112" i="2"/>
  <c r="O112" i="2" s="1"/>
  <c r="M113" i="2"/>
  <c r="N113" i="2" s="1"/>
  <c r="M114" i="2"/>
  <c r="N114" i="2" s="1"/>
  <c r="M115" i="2"/>
  <c r="N115" i="2" s="1"/>
  <c r="M116" i="2"/>
  <c r="M117" i="2"/>
  <c r="O117" i="2" s="1"/>
  <c r="M118" i="2"/>
  <c r="O118" i="2" s="1"/>
  <c r="M119" i="2"/>
  <c r="O119" i="2" s="1"/>
  <c r="M120" i="2"/>
  <c r="O120" i="2" s="1"/>
  <c r="P120" i="2" s="1"/>
  <c r="M121" i="2"/>
  <c r="N121" i="2" s="1"/>
  <c r="M122" i="2"/>
  <c r="N122" i="2" s="1"/>
  <c r="M123" i="2"/>
  <c r="N123" i="2" s="1"/>
  <c r="M124" i="2"/>
  <c r="M125" i="2"/>
  <c r="O125" i="2" s="1"/>
  <c r="M126" i="2"/>
  <c r="O126" i="2" s="1"/>
  <c r="M127" i="2"/>
  <c r="O127" i="2" s="1"/>
  <c r="M128" i="2"/>
  <c r="O128" i="2" s="1"/>
  <c r="M129" i="2"/>
  <c r="N129" i="2" s="1"/>
  <c r="M130" i="2"/>
  <c r="N130" i="2" s="1"/>
  <c r="M131" i="2"/>
  <c r="N131" i="2" s="1"/>
  <c r="M132" i="2"/>
  <c r="M133" i="2"/>
  <c r="O133" i="2" s="1"/>
  <c r="M134" i="2"/>
  <c r="O134" i="2" s="1"/>
  <c r="M135" i="2"/>
  <c r="O135" i="2" s="1"/>
  <c r="M136" i="2"/>
  <c r="O136" i="2" s="1"/>
  <c r="M137" i="2"/>
  <c r="N137" i="2" s="1"/>
  <c r="M138" i="2"/>
  <c r="N138" i="2" s="1"/>
  <c r="M139" i="2"/>
  <c r="N139" i="2" s="1"/>
  <c r="M140" i="2"/>
  <c r="M141" i="2"/>
  <c r="O141" i="2" s="1"/>
  <c r="M142" i="2"/>
  <c r="O142" i="2" s="1"/>
  <c r="M143" i="2"/>
  <c r="O143" i="2" s="1"/>
  <c r="M144" i="2"/>
  <c r="O144" i="2" s="1"/>
  <c r="M145" i="2"/>
  <c r="N145" i="2" s="1"/>
  <c r="M146" i="2"/>
  <c r="N146" i="2" s="1"/>
  <c r="M147" i="2"/>
  <c r="N147" i="2" s="1"/>
  <c r="M148" i="2"/>
  <c r="M149" i="2"/>
  <c r="O149" i="2" s="1"/>
  <c r="M150" i="2"/>
  <c r="O150" i="2" s="1"/>
  <c r="M151" i="2"/>
  <c r="O151" i="2" s="1"/>
  <c r="M152" i="2"/>
  <c r="O152" i="2" s="1"/>
  <c r="M153" i="2"/>
  <c r="N153" i="2" s="1"/>
  <c r="M154" i="2"/>
  <c r="N154" i="2" s="1"/>
  <c r="M155" i="2"/>
  <c r="N155" i="2" s="1"/>
  <c r="M156" i="2"/>
  <c r="M157" i="2"/>
  <c r="O157" i="2" s="1"/>
  <c r="M158" i="2"/>
  <c r="O158" i="2" s="1"/>
  <c r="M159" i="2"/>
  <c r="O159" i="2" s="1"/>
  <c r="M160" i="2"/>
  <c r="O160" i="2" s="1"/>
  <c r="M161" i="2"/>
  <c r="N161" i="2" s="1"/>
  <c r="M162" i="2"/>
  <c r="N162" i="2" s="1"/>
  <c r="M163" i="2"/>
  <c r="N163" i="2" s="1"/>
  <c r="M164" i="2"/>
  <c r="M165" i="2"/>
  <c r="O165" i="2" s="1"/>
  <c r="M166" i="2"/>
  <c r="O166" i="2" s="1"/>
  <c r="M167" i="2"/>
  <c r="O167" i="2" s="1"/>
  <c r="M168" i="2"/>
  <c r="O168" i="2" s="1"/>
  <c r="M169" i="2"/>
  <c r="N169" i="2" s="1"/>
  <c r="M170" i="2"/>
  <c r="N170" i="2" s="1"/>
  <c r="M171" i="2"/>
  <c r="N171" i="2" s="1"/>
  <c r="M172" i="2"/>
  <c r="M173" i="2"/>
  <c r="O173" i="2" s="1"/>
  <c r="M174" i="2"/>
  <c r="O174" i="2" s="1"/>
  <c r="M175" i="2"/>
  <c r="O175" i="2" s="1"/>
  <c r="M176" i="2"/>
  <c r="O176" i="2" s="1"/>
  <c r="M177" i="2"/>
  <c r="N177" i="2" s="1"/>
  <c r="M178" i="2"/>
  <c r="N178" i="2" s="1"/>
  <c r="M179" i="2"/>
  <c r="N179" i="2" s="1"/>
  <c r="M180" i="2"/>
  <c r="M181" i="2"/>
  <c r="O181" i="2" s="1"/>
  <c r="M182" i="2"/>
  <c r="O182" i="2" s="1"/>
  <c r="M183" i="2"/>
  <c r="O183" i="2" s="1"/>
  <c r="M184" i="2"/>
  <c r="O184" i="2" s="1"/>
  <c r="P184" i="2" s="1"/>
  <c r="M185" i="2"/>
  <c r="N185" i="2" s="1"/>
  <c r="M186" i="2"/>
  <c r="N186" i="2" s="1"/>
  <c r="M187" i="2"/>
  <c r="N187" i="2" s="1"/>
  <c r="M188" i="2"/>
  <c r="M189" i="2"/>
  <c r="O189" i="2" s="1"/>
  <c r="M190" i="2"/>
  <c r="O190" i="2" s="1"/>
  <c r="M191" i="2"/>
  <c r="O191" i="2" s="1"/>
  <c r="M192" i="2"/>
  <c r="O192" i="2" s="1"/>
  <c r="M193" i="2"/>
  <c r="N193" i="2" s="1"/>
  <c r="M194" i="2"/>
  <c r="N194" i="2" s="1"/>
  <c r="M195" i="2"/>
  <c r="N195" i="2" s="1"/>
  <c r="M196" i="2"/>
  <c r="M197" i="2"/>
  <c r="O197" i="2" s="1"/>
  <c r="M198" i="2"/>
  <c r="O198" i="2" s="1"/>
  <c r="M199" i="2"/>
  <c r="O199" i="2" s="1"/>
  <c r="M200" i="2"/>
  <c r="O200" i="2" s="1"/>
  <c r="M201" i="2"/>
  <c r="N201" i="2" s="1"/>
  <c r="M202" i="2"/>
  <c r="N202" i="2" s="1"/>
  <c r="M203" i="2"/>
  <c r="N203" i="2" s="1"/>
  <c r="M204" i="2"/>
  <c r="M205" i="2"/>
  <c r="O205" i="2" s="1"/>
  <c r="M206" i="2"/>
  <c r="O206" i="2" s="1"/>
  <c r="M207" i="2"/>
  <c r="O207" i="2" s="1"/>
  <c r="M208" i="2"/>
  <c r="O208" i="2" s="1"/>
  <c r="M209" i="2"/>
  <c r="N209" i="2" s="1"/>
  <c r="M210" i="2"/>
  <c r="N210" i="2" s="1"/>
  <c r="M211" i="2"/>
  <c r="N211" i="2" s="1"/>
  <c r="M212" i="2"/>
  <c r="M213" i="2"/>
  <c r="O213" i="2" s="1"/>
  <c r="M214" i="2"/>
  <c r="O214" i="2" s="1"/>
  <c r="M215" i="2"/>
  <c r="O215" i="2" s="1"/>
  <c r="M216" i="2"/>
  <c r="O216" i="2" s="1"/>
  <c r="M217" i="2"/>
  <c r="N217" i="2" s="1"/>
  <c r="M218" i="2"/>
  <c r="N218" i="2" s="1"/>
  <c r="M219" i="2"/>
  <c r="N219" i="2" s="1"/>
  <c r="M220" i="2"/>
  <c r="M221" i="2"/>
  <c r="O221" i="2" s="1"/>
  <c r="M222" i="2"/>
  <c r="O222" i="2" s="1"/>
  <c r="M223" i="2"/>
  <c r="O223" i="2" s="1"/>
  <c r="M224" i="2"/>
  <c r="O224" i="2" s="1"/>
  <c r="M225" i="2"/>
  <c r="N225" i="2" s="1"/>
  <c r="M226" i="2"/>
  <c r="N226" i="2" s="1"/>
  <c r="M227" i="2"/>
  <c r="N227" i="2" s="1"/>
  <c r="M228" i="2"/>
  <c r="M229" i="2"/>
  <c r="O229" i="2" s="1"/>
  <c r="M230" i="2"/>
  <c r="O230" i="2" s="1"/>
  <c r="M231" i="2"/>
  <c r="O231" i="2" s="1"/>
  <c r="M232" i="2"/>
  <c r="O232" i="2" s="1"/>
  <c r="M233" i="2"/>
  <c r="N233" i="2" s="1"/>
  <c r="M234" i="2"/>
  <c r="N234" i="2" s="1"/>
  <c r="M235" i="2"/>
  <c r="N235" i="2" s="1"/>
  <c r="M236" i="2"/>
  <c r="M237" i="2"/>
  <c r="O237" i="2" s="1"/>
  <c r="M238" i="2"/>
  <c r="O238" i="2" s="1"/>
  <c r="M239" i="2"/>
  <c r="O239" i="2" s="1"/>
  <c r="M240" i="2"/>
  <c r="O240" i="2" s="1"/>
  <c r="M241" i="2"/>
  <c r="N241" i="2" s="1"/>
  <c r="M242" i="2"/>
  <c r="N242" i="2" s="1"/>
  <c r="M243" i="2"/>
  <c r="N243" i="2" s="1"/>
  <c r="M244" i="2"/>
  <c r="M245" i="2"/>
  <c r="O245" i="2" s="1"/>
  <c r="M246" i="2"/>
  <c r="O246" i="2" s="1"/>
  <c r="M247" i="2"/>
  <c r="O247" i="2" s="1"/>
  <c r="M248" i="2"/>
  <c r="O248" i="2" s="1"/>
  <c r="P248" i="2" s="1"/>
  <c r="M249" i="2"/>
  <c r="N249" i="2" s="1"/>
  <c r="M250" i="2"/>
  <c r="N250" i="2" s="1"/>
  <c r="M251" i="2"/>
  <c r="N251" i="2" s="1"/>
  <c r="M252" i="2"/>
  <c r="M253" i="2"/>
  <c r="O253" i="2" s="1"/>
  <c r="M254" i="2"/>
  <c r="O254" i="2" s="1"/>
  <c r="M255" i="2"/>
  <c r="O255" i="2" s="1"/>
  <c r="M256" i="2"/>
  <c r="O256" i="2" s="1"/>
  <c r="M257" i="2"/>
  <c r="N257" i="2" s="1"/>
  <c r="M258" i="2"/>
  <c r="N258" i="2" s="1"/>
  <c r="M259" i="2"/>
  <c r="N259" i="2" s="1"/>
  <c r="M260" i="2"/>
  <c r="N260" i="2" s="1"/>
  <c r="M261" i="2"/>
  <c r="O261" i="2" s="1"/>
  <c r="M262" i="2"/>
  <c r="O262" i="2" s="1"/>
  <c r="M263" i="2"/>
  <c r="O263" i="2" s="1"/>
  <c r="M264" i="2"/>
  <c r="O264" i="2" s="1"/>
  <c r="M265" i="2"/>
  <c r="N265" i="2" s="1"/>
  <c r="M266" i="2"/>
  <c r="N266" i="2" s="1"/>
  <c r="M267" i="2"/>
  <c r="N267" i="2" s="1"/>
  <c r="M268" i="2"/>
  <c r="M269" i="2"/>
  <c r="O269" i="2" s="1"/>
  <c r="M270" i="2"/>
  <c r="O270" i="2" s="1"/>
  <c r="M271" i="2"/>
  <c r="O271" i="2" s="1"/>
  <c r="M272" i="2"/>
  <c r="O272" i="2" s="1"/>
  <c r="M273" i="2"/>
  <c r="N273" i="2" s="1"/>
  <c r="M274" i="2"/>
  <c r="N274" i="2" s="1"/>
  <c r="M275" i="2"/>
  <c r="N275" i="2" s="1"/>
  <c r="M276" i="2"/>
  <c r="N276" i="2" s="1"/>
  <c r="M277" i="2"/>
  <c r="O277" i="2" s="1"/>
  <c r="M278" i="2"/>
  <c r="O278" i="2" s="1"/>
  <c r="M279" i="2"/>
  <c r="O279" i="2" s="1"/>
  <c r="M280" i="2"/>
  <c r="O280" i="2" s="1"/>
  <c r="M281" i="2"/>
  <c r="N281" i="2" s="1"/>
  <c r="M282" i="2"/>
  <c r="N282" i="2" s="1"/>
  <c r="M283" i="2"/>
  <c r="N283" i="2" s="1"/>
  <c r="M284" i="2"/>
  <c r="M285" i="2"/>
  <c r="O285" i="2" s="1"/>
  <c r="M286" i="2"/>
  <c r="O286" i="2" s="1"/>
  <c r="M287" i="2"/>
  <c r="O287" i="2" s="1"/>
  <c r="M288" i="2"/>
  <c r="O288" i="2" s="1"/>
  <c r="M289" i="2"/>
  <c r="N289" i="2" s="1"/>
  <c r="M290" i="2"/>
  <c r="N290" i="2" s="1"/>
  <c r="M291" i="2"/>
  <c r="N291" i="2" s="1"/>
  <c r="M292" i="2"/>
  <c r="N292" i="2" s="1"/>
  <c r="M293" i="2"/>
  <c r="O293" i="2" s="1"/>
  <c r="M294" i="2"/>
  <c r="O294" i="2" s="1"/>
  <c r="M295" i="2"/>
  <c r="O295" i="2" s="1"/>
  <c r="M296" i="2"/>
  <c r="O296" i="2" s="1"/>
  <c r="M297" i="2"/>
  <c r="N297" i="2" s="1"/>
  <c r="M298" i="2"/>
  <c r="N298" i="2" s="1"/>
  <c r="M299" i="2"/>
  <c r="N299" i="2" s="1"/>
  <c r="M300" i="2"/>
  <c r="N300" i="2" s="1"/>
  <c r="M301" i="2"/>
  <c r="O301" i="2" s="1"/>
  <c r="M302" i="2"/>
  <c r="O302" i="2" s="1"/>
  <c r="M303" i="2"/>
  <c r="O303" i="2" s="1"/>
  <c r="M304" i="2"/>
  <c r="O304" i="2" s="1"/>
  <c r="M305" i="2"/>
  <c r="N305" i="2" s="1"/>
  <c r="M306" i="2"/>
  <c r="N306" i="2" s="1"/>
  <c r="M307" i="2"/>
  <c r="N307" i="2" s="1"/>
  <c r="M308" i="2"/>
  <c r="N308" i="2" s="1"/>
  <c r="M309" i="2"/>
  <c r="O309" i="2" s="1"/>
  <c r="M310" i="2"/>
  <c r="O310" i="2" s="1"/>
  <c r="M311" i="2"/>
  <c r="O311" i="2" s="1"/>
  <c r="M312" i="2"/>
  <c r="O312" i="2" s="1"/>
  <c r="P312" i="2" s="1"/>
  <c r="M313" i="2"/>
  <c r="N313" i="2" s="1"/>
  <c r="M314" i="2"/>
  <c r="N314" i="2" s="1"/>
  <c r="M315" i="2"/>
  <c r="N315" i="2" s="1"/>
  <c r="M316" i="2"/>
  <c r="N316" i="2" s="1"/>
  <c r="M317" i="2"/>
  <c r="O317" i="2" s="1"/>
  <c r="M318" i="2"/>
  <c r="O318" i="2" s="1"/>
  <c r="M319" i="2"/>
  <c r="O319" i="2" s="1"/>
  <c r="M4" i="2"/>
  <c r="O4" i="2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N149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4" i="1"/>
  <c r="N4" i="1" s="1"/>
  <c r="R5" i="1"/>
  <c r="P128" i="2" l="1"/>
  <c r="P112" i="2"/>
  <c r="P271" i="2"/>
  <c r="P119" i="2"/>
  <c r="P95" i="2"/>
  <c r="P278" i="2"/>
  <c r="P262" i="2"/>
  <c r="P206" i="2"/>
  <c r="P126" i="2"/>
  <c r="P261" i="2"/>
  <c r="P245" i="2"/>
  <c r="P173" i="2"/>
  <c r="P109" i="2"/>
  <c r="P45" i="2"/>
  <c r="P216" i="2"/>
  <c r="P160" i="2"/>
  <c r="P16" i="2"/>
  <c r="P215" i="2"/>
  <c r="P151" i="2"/>
  <c r="P318" i="2"/>
  <c r="P270" i="2"/>
  <c r="P86" i="2"/>
  <c r="P54" i="2"/>
  <c r="P280" i="2"/>
  <c r="P256" i="2"/>
  <c r="P232" i="2"/>
  <c r="P192" i="2"/>
  <c r="P80" i="2"/>
  <c r="P40" i="2"/>
  <c r="P279" i="2"/>
  <c r="P223" i="2"/>
  <c r="P207" i="2"/>
  <c r="P183" i="2"/>
  <c r="P135" i="2"/>
  <c r="P87" i="2"/>
  <c r="P310" i="2"/>
  <c r="P142" i="2"/>
  <c r="P118" i="2"/>
  <c r="P301" i="2"/>
  <c r="N304" i="2"/>
  <c r="P304" i="2" s="1"/>
  <c r="N240" i="2"/>
  <c r="P240" i="2" s="1"/>
  <c r="N176" i="2"/>
  <c r="P176" i="2" s="1"/>
  <c r="N112" i="2"/>
  <c r="N48" i="2"/>
  <c r="P48" i="2" s="1"/>
  <c r="O276" i="2"/>
  <c r="P276" i="2" s="1"/>
  <c r="N296" i="2"/>
  <c r="P296" i="2" s="1"/>
  <c r="N232" i="2"/>
  <c r="N168" i="2"/>
  <c r="P168" i="2" s="1"/>
  <c r="N104" i="2"/>
  <c r="P104" i="2" s="1"/>
  <c r="N40" i="2"/>
  <c r="O260" i="2"/>
  <c r="P260" i="2" s="1"/>
  <c r="N288" i="2"/>
  <c r="P288" i="2" s="1"/>
  <c r="N224" i="2"/>
  <c r="P224" i="2" s="1"/>
  <c r="N160" i="2"/>
  <c r="N96" i="2"/>
  <c r="P96" i="2" s="1"/>
  <c r="N32" i="2"/>
  <c r="P32" i="2" s="1"/>
  <c r="N280" i="2"/>
  <c r="N216" i="2"/>
  <c r="N152" i="2"/>
  <c r="P152" i="2" s="1"/>
  <c r="N88" i="2"/>
  <c r="P88" i="2" s="1"/>
  <c r="N24" i="2"/>
  <c r="P24" i="2" s="1"/>
  <c r="N272" i="2"/>
  <c r="P272" i="2" s="1"/>
  <c r="N208" i="2"/>
  <c r="P208" i="2" s="1"/>
  <c r="N144" i="2"/>
  <c r="P144" i="2" s="1"/>
  <c r="N80" i="2"/>
  <c r="N16" i="2"/>
  <c r="N264" i="2"/>
  <c r="P264" i="2" s="1"/>
  <c r="N200" i="2"/>
  <c r="P200" i="2" s="1"/>
  <c r="N136" i="2"/>
  <c r="P136" i="2" s="1"/>
  <c r="N72" i="2"/>
  <c r="P72" i="2" s="1"/>
  <c r="N8" i="2"/>
  <c r="P8" i="2" s="1"/>
  <c r="N4" i="2"/>
  <c r="P4" i="2" s="1"/>
  <c r="N256" i="2"/>
  <c r="N192" i="2"/>
  <c r="N128" i="2"/>
  <c r="N64" i="2"/>
  <c r="P64" i="2" s="1"/>
  <c r="O308" i="2"/>
  <c r="P308" i="2" s="1"/>
  <c r="O284" i="2"/>
  <c r="P284" i="2" s="1"/>
  <c r="N284" i="2"/>
  <c r="N268" i="2"/>
  <c r="O268" i="2"/>
  <c r="N252" i="2"/>
  <c r="O252" i="2"/>
  <c r="O244" i="2"/>
  <c r="P244" i="2" s="1"/>
  <c r="N244" i="2"/>
  <c r="O236" i="2"/>
  <c r="P236" i="2" s="1"/>
  <c r="N236" i="2"/>
  <c r="N228" i="2"/>
  <c r="O228" i="2"/>
  <c r="O220" i="2"/>
  <c r="P220" i="2" s="1"/>
  <c r="N220" i="2"/>
  <c r="O212" i="2"/>
  <c r="P212" i="2" s="1"/>
  <c r="N212" i="2"/>
  <c r="N204" i="2"/>
  <c r="O204" i="2"/>
  <c r="N196" i="2"/>
  <c r="O196" i="2"/>
  <c r="N188" i="2"/>
  <c r="O188" i="2"/>
  <c r="O180" i="2"/>
  <c r="P180" i="2" s="1"/>
  <c r="N180" i="2"/>
  <c r="O172" i="2"/>
  <c r="P172" i="2" s="1"/>
  <c r="N172" i="2"/>
  <c r="O164" i="2"/>
  <c r="P164" i="2" s="1"/>
  <c r="N164" i="2"/>
  <c r="N156" i="2"/>
  <c r="O156" i="2"/>
  <c r="O148" i="2"/>
  <c r="P148" i="2" s="1"/>
  <c r="N148" i="2"/>
  <c r="O140" i="2"/>
  <c r="P140" i="2" s="1"/>
  <c r="N140" i="2"/>
  <c r="N132" i="2"/>
  <c r="O132" i="2"/>
  <c r="N124" i="2"/>
  <c r="O124" i="2"/>
  <c r="N116" i="2"/>
  <c r="O116" i="2"/>
  <c r="O108" i="2"/>
  <c r="P108" i="2" s="1"/>
  <c r="N108" i="2"/>
  <c r="O100" i="2"/>
  <c r="P100" i="2" s="1"/>
  <c r="N100" i="2"/>
  <c r="O92" i="2"/>
  <c r="P92" i="2" s="1"/>
  <c r="N92" i="2"/>
  <c r="N84" i="2"/>
  <c r="O84" i="2"/>
  <c r="O76" i="2"/>
  <c r="P76" i="2" s="1"/>
  <c r="N76" i="2"/>
  <c r="O68" i="2"/>
  <c r="P68" i="2" s="1"/>
  <c r="N68" i="2"/>
  <c r="N60" i="2"/>
  <c r="O60" i="2"/>
  <c r="O52" i="2"/>
  <c r="P52" i="2" s="1"/>
  <c r="N52" i="2"/>
  <c r="O44" i="2"/>
  <c r="P44" i="2" s="1"/>
  <c r="N44" i="2"/>
  <c r="N36" i="2"/>
  <c r="O36" i="2"/>
  <c r="O28" i="2"/>
  <c r="P28" i="2" s="1"/>
  <c r="N28" i="2"/>
  <c r="N20" i="2"/>
  <c r="O20" i="2"/>
  <c r="N12" i="2"/>
  <c r="O12" i="2"/>
  <c r="O316" i="2"/>
  <c r="P316" i="2" s="1"/>
  <c r="O300" i="2"/>
  <c r="P300" i="2" s="1"/>
  <c r="N319" i="2"/>
  <c r="P319" i="2" s="1"/>
  <c r="N311" i="2"/>
  <c r="P311" i="2" s="1"/>
  <c r="N303" i="2"/>
  <c r="P303" i="2" s="1"/>
  <c r="N295" i="2"/>
  <c r="P295" i="2" s="1"/>
  <c r="N287" i="2"/>
  <c r="P287" i="2" s="1"/>
  <c r="N279" i="2"/>
  <c r="N271" i="2"/>
  <c r="N263" i="2"/>
  <c r="P263" i="2" s="1"/>
  <c r="N255" i="2"/>
  <c r="P255" i="2" s="1"/>
  <c r="N247" i="2"/>
  <c r="P247" i="2" s="1"/>
  <c r="N239" i="2"/>
  <c r="P239" i="2" s="1"/>
  <c r="N231" i="2"/>
  <c r="P231" i="2" s="1"/>
  <c r="N223" i="2"/>
  <c r="N215" i="2"/>
  <c r="N207" i="2"/>
  <c r="N199" i="2"/>
  <c r="P199" i="2" s="1"/>
  <c r="N191" i="2"/>
  <c r="P191" i="2" s="1"/>
  <c r="N183" i="2"/>
  <c r="N175" i="2"/>
  <c r="P175" i="2" s="1"/>
  <c r="N167" i="2"/>
  <c r="P167" i="2" s="1"/>
  <c r="N159" i="2"/>
  <c r="P159" i="2" s="1"/>
  <c r="N151" i="2"/>
  <c r="N143" i="2"/>
  <c r="P143" i="2" s="1"/>
  <c r="N135" i="2"/>
  <c r="N127" i="2"/>
  <c r="P127" i="2" s="1"/>
  <c r="N119" i="2"/>
  <c r="N111" i="2"/>
  <c r="P111" i="2" s="1"/>
  <c r="N103" i="2"/>
  <c r="P103" i="2" s="1"/>
  <c r="N95" i="2"/>
  <c r="N87" i="2"/>
  <c r="N79" i="2"/>
  <c r="P79" i="2" s="1"/>
  <c r="N71" i="2"/>
  <c r="P71" i="2" s="1"/>
  <c r="N63" i="2"/>
  <c r="P63" i="2" s="1"/>
  <c r="N55" i="2"/>
  <c r="P55" i="2" s="1"/>
  <c r="N47" i="2"/>
  <c r="P47" i="2" s="1"/>
  <c r="N39" i="2"/>
  <c r="P39" i="2" s="1"/>
  <c r="N31" i="2"/>
  <c r="P31" i="2" s="1"/>
  <c r="N23" i="2"/>
  <c r="P23" i="2" s="1"/>
  <c r="N15" i="2"/>
  <c r="P15" i="2" s="1"/>
  <c r="N7" i="2"/>
  <c r="P7" i="2" s="1"/>
  <c r="O315" i="2"/>
  <c r="P315" i="2" s="1"/>
  <c r="O307" i="2"/>
  <c r="P307" i="2" s="1"/>
  <c r="O299" i="2"/>
  <c r="P299" i="2" s="1"/>
  <c r="O291" i="2"/>
  <c r="P291" i="2" s="1"/>
  <c r="O283" i="2"/>
  <c r="P283" i="2" s="1"/>
  <c r="O275" i="2"/>
  <c r="P275" i="2" s="1"/>
  <c r="O267" i="2"/>
  <c r="P267" i="2" s="1"/>
  <c r="O259" i="2"/>
  <c r="P259" i="2" s="1"/>
  <c r="O251" i="2"/>
  <c r="P251" i="2" s="1"/>
  <c r="O243" i="2"/>
  <c r="P243" i="2" s="1"/>
  <c r="O235" i="2"/>
  <c r="P235" i="2" s="1"/>
  <c r="O227" i="2"/>
  <c r="P227" i="2" s="1"/>
  <c r="O219" i="2"/>
  <c r="P219" i="2" s="1"/>
  <c r="O211" i="2"/>
  <c r="P211" i="2" s="1"/>
  <c r="O203" i="2"/>
  <c r="P203" i="2" s="1"/>
  <c r="O195" i="2"/>
  <c r="P195" i="2" s="1"/>
  <c r="O187" i="2"/>
  <c r="P187" i="2" s="1"/>
  <c r="O179" i="2"/>
  <c r="P179" i="2" s="1"/>
  <c r="O171" i="2"/>
  <c r="P171" i="2" s="1"/>
  <c r="O163" i="2"/>
  <c r="P163" i="2" s="1"/>
  <c r="O155" i="2"/>
  <c r="P155" i="2" s="1"/>
  <c r="O147" i="2"/>
  <c r="P147" i="2" s="1"/>
  <c r="O139" i="2"/>
  <c r="P139" i="2" s="1"/>
  <c r="O131" i="2"/>
  <c r="P131" i="2" s="1"/>
  <c r="O123" i="2"/>
  <c r="P123" i="2" s="1"/>
  <c r="O115" i="2"/>
  <c r="P115" i="2" s="1"/>
  <c r="O107" i="2"/>
  <c r="P107" i="2" s="1"/>
  <c r="O99" i="2"/>
  <c r="P99" i="2" s="1"/>
  <c r="O91" i="2"/>
  <c r="P91" i="2" s="1"/>
  <c r="O83" i="2"/>
  <c r="P83" i="2" s="1"/>
  <c r="O75" i="2"/>
  <c r="P75" i="2" s="1"/>
  <c r="O67" i="2"/>
  <c r="P67" i="2" s="1"/>
  <c r="O59" i="2"/>
  <c r="P59" i="2" s="1"/>
  <c r="O51" i="2"/>
  <c r="P51" i="2" s="1"/>
  <c r="O43" i="2"/>
  <c r="P43" i="2" s="1"/>
  <c r="O35" i="2"/>
  <c r="P35" i="2" s="1"/>
  <c r="O27" i="2"/>
  <c r="P27" i="2" s="1"/>
  <c r="O19" i="2"/>
  <c r="P19" i="2" s="1"/>
  <c r="O11" i="2"/>
  <c r="P11" i="2" s="1"/>
  <c r="N318" i="2"/>
  <c r="N310" i="2"/>
  <c r="N302" i="2"/>
  <c r="P302" i="2" s="1"/>
  <c r="N294" i="2"/>
  <c r="P294" i="2" s="1"/>
  <c r="N286" i="2"/>
  <c r="P286" i="2" s="1"/>
  <c r="N278" i="2"/>
  <c r="N270" i="2"/>
  <c r="N262" i="2"/>
  <c r="N254" i="2"/>
  <c r="P254" i="2" s="1"/>
  <c r="N246" i="2"/>
  <c r="P246" i="2" s="1"/>
  <c r="N238" i="2"/>
  <c r="P238" i="2" s="1"/>
  <c r="N230" i="2"/>
  <c r="P230" i="2" s="1"/>
  <c r="N222" i="2"/>
  <c r="P222" i="2" s="1"/>
  <c r="N214" i="2"/>
  <c r="P214" i="2" s="1"/>
  <c r="N206" i="2"/>
  <c r="N198" i="2"/>
  <c r="P198" i="2" s="1"/>
  <c r="N190" i="2"/>
  <c r="P190" i="2" s="1"/>
  <c r="N182" i="2"/>
  <c r="P182" i="2" s="1"/>
  <c r="N174" i="2"/>
  <c r="P174" i="2" s="1"/>
  <c r="N166" i="2"/>
  <c r="P166" i="2" s="1"/>
  <c r="N158" i="2"/>
  <c r="P158" i="2" s="1"/>
  <c r="N150" i="2"/>
  <c r="P150" i="2" s="1"/>
  <c r="N142" i="2"/>
  <c r="N134" i="2"/>
  <c r="P134" i="2" s="1"/>
  <c r="N126" i="2"/>
  <c r="N118" i="2"/>
  <c r="N110" i="2"/>
  <c r="P110" i="2" s="1"/>
  <c r="N102" i="2"/>
  <c r="P102" i="2" s="1"/>
  <c r="N94" i="2"/>
  <c r="P94" i="2" s="1"/>
  <c r="N86" i="2"/>
  <c r="N78" i="2"/>
  <c r="P78" i="2" s="1"/>
  <c r="N70" i="2"/>
  <c r="P70" i="2" s="1"/>
  <c r="N62" i="2"/>
  <c r="P62" i="2" s="1"/>
  <c r="N54" i="2"/>
  <c r="N46" i="2"/>
  <c r="P46" i="2" s="1"/>
  <c r="N38" i="2"/>
  <c r="P38" i="2" s="1"/>
  <c r="N30" i="2"/>
  <c r="P30" i="2" s="1"/>
  <c r="N22" i="2"/>
  <c r="P22" i="2" s="1"/>
  <c r="N14" i="2"/>
  <c r="P14" i="2" s="1"/>
  <c r="N6" i="2"/>
  <c r="P6" i="2" s="1"/>
  <c r="O314" i="2"/>
  <c r="P314" i="2" s="1"/>
  <c r="O306" i="2"/>
  <c r="P306" i="2" s="1"/>
  <c r="O298" i="2"/>
  <c r="P298" i="2" s="1"/>
  <c r="O290" i="2"/>
  <c r="P290" i="2" s="1"/>
  <c r="O282" i="2"/>
  <c r="P282" i="2" s="1"/>
  <c r="O274" i="2"/>
  <c r="P274" i="2" s="1"/>
  <c r="O266" i="2"/>
  <c r="P266" i="2" s="1"/>
  <c r="O258" i="2"/>
  <c r="P258" i="2" s="1"/>
  <c r="O250" i="2"/>
  <c r="P250" i="2" s="1"/>
  <c r="O242" i="2"/>
  <c r="P242" i="2" s="1"/>
  <c r="O234" i="2"/>
  <c r="P234" i="2" s="1"/>
  <c r="O226" i="2"/>
  <c r="P226" i="2" s="1"/>
  <c r="O218" i="2"/>
  <c r="P218" i="2" s="1"/>
  <c r="O210" i="2"/>
  <c r="P210" i="2" s="1"/>
  <c r="O202" i="2"/>
  <c r="P202" i="2" s="1"/>
  <c r="O194" i="2"/>
  <c r="P194" i="2" s="1"/>
  <c r="O186" i="2"/>
  <c r="P186" i="2" s="1"/>
  <c r="O178" i="2"/>
  <c r="P178" i="2" s="1"/>
  <c r="O170" i="2"/>
  <c r="P170" i="2" s="1"/>
  <c r="O162" i="2"/>
  <c r="P162" i="2" s="1"/>
  <c r="O154" i="2"/>
  <c r="P154" i="2" s="1"/>
  <c r="O146" i="2"/>
  <c r="P146" i="2" s="1"/>
  <c r="O138" i="2"/>
  <c r="P138" i="2" s="1"/>
  <c r="O130" i="2"/>
  <c r="P130" i="2" s="1"/>
  <c r="O122" i="2"/>
  <c r="P122" i="2" s="1"/>
  <c r="O114" i="2"/>
  <c r="P114" i="2" s="1"/>
  <c r="O106" i="2"/>
  <c r="P106" i="2" s="1"/>
  <c r="O98" i="2"/>
  <c r="P98" i="2" s="1"/>
  <c r="O90" i="2"/>
  <c r="P90" i="2" s="1"/>
  <c r="O82" i="2"/>
  <c r="P82" i="2" s="1"/>
  <c r="O74" i="2"/>
  <c r="P74" i="2" s="1"/>
  <c r="O66" i="2"/>
  <c r="P66" i="2" s="1"/>
  <c r="O58" i="2"/>
  <c r="P58" i="2" s="1"/>
  <c r="O50" i="2"/>
  <c r="P50" i="2" s="1"/>
  <c r="O42" i="2"/>
  <c r="P42" i="2" s="1"/>
  <c r="O34" i="2"/>
  <c r="P34" i="2" s="1"/>
  <c r="O26" i="2"/>
  <c r="P26" i="2" s="1"/>
  <c r="O18" i="2"/>
  <c r="P18" i="2" s="1"/>
  <c r="O10" i="2"/>
  <c r="P10" i="2" s="1"/>
  <c r="N317" i="2"/>
  <c r="P317" i="2" s="1"/>
  <c r="N309" i="2"/>
  <c r="P309" i="2" s="1"/>
  <c r="N301" i="2"/>
  <c r="N293" i="2"/>
  <c r="P293" i="2" s="1"/>
  <c r="N285" i="2"/>
  <c r="P285" i="2" s="1"/>
  <c r="N277" i="2"/>
  <c r="P277" i="2" s="1"/>
  <c r="N269" i="2"/>
  <c r="P269" i="2" s="1"/>
  <c r="N261" i="2"/>
  <c r="N253" i="2"/>
  <c r="P253" i="2" s="1"/>
  <c r="N245" i="2"/>
  <c r="N237" i="2"/>
  <c r="P237" i="2" s="1"/>
  <c r="N229" i="2"/>
  <c r="P229" i="2" s="1"/>
  <c r="N221" i="2"/>
  <c r="P221" i="2" s="1"/>
  <c r="N213" i="2"/>
  <c r="P213" i="2" s="1"/>
  <c r="N205" i="2"/>
  <c r="P205" i="2" s="1"/>
  <c r="N197" i="2"/>
  <c r="P197" i="2" s="1"/>
  <c r="N189" i="2"/>
  <c r="P189" i="2" s="1"/>
  <c r="N181" i="2"/>
  <c r="P181" i="2" s="1"/>
  <c r="N173" i="2"/>
  <c r="N165" i="2"/>
  <c r="P165" i="2" s="1"/>
  <c r="N157" i="2"/>
  <c r="P157" i="2" s="1"/>
  <c r="N149" i="2"/>
  <c r="P149" i="2" s="1"/>
  <c r="N141" i="2"/>
  <c r="P141" i="2" s="1"/>
  <c r="N133" i="2"/>
  <c r="P133" i="2" s="1"/>
  <c r="N125" i="2"/>
  <c r="P125" i="2" s="1"/>
  <c r="N117" i="2"/>
  <c r="P117" i="2" s="1"/>
  <c r="N109" i="2"/>
  <c r="N101" i="2"/>
  <c r="P101" i="2" s="1"/>
  <c r="N93" i="2"/>
  <c r="P93" i="2" s="1"/>
  <c r="N85" i="2"/>
  <c r="P85" i="2" s="1"/>
  <c r="N77" i="2"/>
  <c r="P77" i="2" s="1"/>
  <c r="N69" i="2"/>
  <c r="P69" i="2" s="1"/>
  <c r="N61" i="2"/>
  <c r="P61" i="2" s="1"/>
  <c r="N53" i="2"/>
  <c r="P53" i="2" s="1"/>
  <c r="N45" i="2"/>
  <c r="N37" i="2"/>
  <c r="P37" i="2" s="1"/>
  <c r="N29" i="2"/>
  <c r="P29" i="2" s="1"/>
  <c r="N21" i="2"/>
  <c r="P21" i="2" s="1"/>
  <c r="N13" i="2"/>
  <c r="P13" i="2" s="1"/>
  <c r="N5" i="2"/>
  <c r="P5" i="2" s="1"/>
  <c r="O313" i="2"/>
  <c r="P313" i="2" s="1"/>
  <c r="O305" i="2"/>
  <c r="P305" i="2" s="1"/>
  <c r="O297" i="2"/>
  <c r="P297" i="2" s="1"/>
  <c r="O289" i="2"/>
  <c r="P289" i="2" s="1"/>
  <c r="O281" i="2"/>
  <c r="P281" i="2" s="1"/>
  <c r="O273" i="2"/>
  <c r="P273" i="2" s="1"/>
  <c r="O265" i="2"/>
  <c r="P265" i="2" s="1"/>
  <c r="O257" i="2"/>
  <c r="P257" i="2" s="1"/>
  <c r="O249" i="2"/>
  <c r="P249" i="2" s="1"/>
  <c r="O241" i="2"/>
  <c r="P241" i="2" s="1"/>
  <c r="O233" i="2"/>
  <c r="P233" i="2" s="1"/>
  <c r="O225" i="2"/>
  <c r="P225" i="2" s="1"/>
  <c r="O217" i="2"/>
  <c r="P217" i="2" s="1"/>
  <c r="O209" i="2"/>
  <c r="P209" i="2" s="1"/>
  <c r="O201" i="2"/>
  <c r="P201" i="2" s="1"/>
  <c r="O193" i="2"/>
  <c r="P193" i="2" s="1"/>
  <c r="O185" i="2"/>
  <c r="P185" i="2" s="1"/>
  <c r="O177" i="2"/>
  <c r="P177" i="2" s="1"/>
  <c r="O169" i="2"/>
  <c r="P169" i="2" s="1"/>
  <c r="O161" i="2"/>
  <c r="P161" i="2" s="1"/>
  <c r="O153" i="2"/>
  <c r="P153" i="2" s="1"/>
  <c r="O145" i="2"/>
  <c r="P145" i="2" s="1"/>
  <c r="O137" i="2"/>
  <c r="P137" i="2" s="1"/>
  <c r="O129" i="2"/>
  <c r="P129" i="2" s="1"/>
  <c r="O121" i="2"/>
  <c r="P121" i="2" s="1"/>
  <c r="O113" i="2"/>
  <c r="P113" i="2" s="1"/>
  <c r="O105" i="2"/>
  <c r="P105" i="2" s="1"/>
  <c r="O97" i="2"/>
  <c r="P97" i="2" s="1"/>
  <c r="O89" i="2"/>
  <c r="P89" i="2" s="1"/>
  <c r="O81" i="2"/>
  <c r="P81" i="2" s="1"/>
  <c r="O73" i="2"/>
  <c r="P73" i="2" s="1"/>
  <c r="O65" i="2"/>
  <c r="P65" i="2" s="1"/>
  <c r="O57" i="2"/>
  <c r="P57" i="2" s="1"/>
  <c r="O49" i="2"/>
  <c r="P49" i="2" s="1"/>
  <c r="O41" i="2"/>
  <c r="P41" i="2" s="1"/>
  <c r="O33" i="2"/>
  <c r="P33" i="2" s="1"/>
  <c r="O25" i="2"/>
  <c r="P25" i="2" s="1"/>
  <c r="O17" i="2"/>
  <c r="P17" i="2" s="1"/>
  <c r="O9" i="2"/>
  <c r="P9" i="2" s="1"/>
  <c r="N150" i="1"/>
  <c r="N151" i="1" s="1"/>
  <c r="P320" i="2" l="1"/>
  <c r="P60" i="2"/>
  <c r="P124" i="2"/>
  <c r="P156" i="2"/>
  <c r="P188" i="2"/>
  <c r="P252" i="2"/>
  <c r="P36" i="2"/>
  <c r="P132" i="2"/>
  <c r="P196" i="2"/>
  <c r="P228" i="2"/>
  <c r="P268" i="2"/>
  <c r="P12" i="2"/>
  <c r="P204" i="2"/>
  <c r="P20" i="2"/>
  <c r="P84" i="2"/>
  <c r="P116" i="2"/>
</calcChain>
</file>

<file path=xl/sharedStrings.xml><?xml version="1.0" encoding="utf-8"?>
<sst xmlns="http://schemas.openxmlformats.org/spreadsheetml/2006/main" count="1701" uniqueCount="35">
  <si>
    <t>Agmt.</t>
  </si>
  <si>
    <t>Item</t>
  </si>
  <si>
    <t>Contract No</t>
  </si>
  <si>
    <t>Purch.Doc.</t>
  </si>
  <si>
    <t>PO Date</t>
  </si>
  <si>
    <t>PO Quantity</t>
  </si>
  <si>
    <t>OUn</t>
  </si>
  <si>
    <t>PO Net Value</t>
  </si>
  <si>
    <t>Crcy</t>
  </si>
  <si>
    <t>PO Value ($)</t>
  </si>
  <si>
    <t>CW806656</t>
  </si>
  <si>
    <t>LE</t>
  </si>
  <si>
    <t>USD</t>
  </si>
  <si>
    <t>CW806659</t>
  </si>
  <si>
    <t>CW518349</t>
  </si>
  <si>
    <t>CW806652</t>
  </si>
  <si>
    <t>NGN</t>
  </si>
  <si>
    <t>CW806654</t>
  </si>
  <si>
    <t>SAVINGS</t>
  </si>
  <si>
    <t>PO Gross Value</t>
  </si>
  <si>
    <t xml:space="preserve">PO Net Value </t>
  </si>
  <si>
    <t>F$</t>
  </si>
  <si>
    <t>CW806669</t>
  </si>
  <si>
    <t>CW806673</t>
  </si>
  <si>
    <t>CW806675</t>
  </si>
  <si>
    <t>CW806677</t>
  </si>
  <si>
    <t>CW806680</t>
  </si>
  <si>
    <t>CW806682</t>
  </si>
  <si>
    <t>CW806684</t>
  </si>
  <si>
    <t>CW806661</t>
  </si>
  <si>
    <t>CW806666</t>
  </si>
  <si>
    <t>CW806687</t>
  </si>
  <si>
    <t>BASE RATE ($)</t>
  </si>
  <si>
    <t>MARK-UP ($)</t>
  </si>
  <si>
    <t>30% reduction in BMM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</si>
</sst>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43" fontId="3" fillId="0" borderId="1" xfId="1" applyFont="1" applyBorder="1" applyAlignment="1">
      <alignment horizontal="right" vertical="top"/>
    </xf>
    <xf numFmtId="43" fontId="0" fillId="0" borderId="1" xfId="0" applyNumberFormat="1" applyBorder="1"/>
    <xf numFmtId="43" fontId="0" fillId="0" borderId="2" xfId="0" applyNumberFormat="1" applyFill="1" applyBorder="1"/>
    <xf numFmtId="0" fontId="0" fillId="0" borderId="1" xfId="0" applyBorder="1"/>
    <xf numFmtId="43" fontId="0" fillId="0" borderId="1" xfId="1" applyFont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" fontId="3" fillId="0" borderId="1" xfId="0" applyNumberFormat="1" applyFont="1" applyBorder="1" applyAlignment="1">
      <alignment horizontal="right" vertical="top"/>
    </xf>
    <xf numFmtId="7" fontId="2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0" fontId="5" fillId="4" borderId="1" xfId="2" applyNumberFormat="1" applyFont="1" applyFill="1" applyBorder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5C2F-40C3-454A-9462-DBA946BA5CEE}">
  <dimension ref="B2:R151"/>
  <sheetViews>
    <sheetView tabSelected="1" workbookViewId="0">
      <selection activeCell="O151" sqref="O151"/>
    </sheetView>
  </sheetViews>
  <sheetFormatPr defaultRowHeight="15" x14ac:dyDescent="0.25"/>
  <cols>
    <col min="2" max="2" width="11" bestFit="1" customWidth="1"/>
    <col min="3" max="3" width="4.42578125" bestFit="1" customWidth="1"/>
    <col min="4" max="4" width="10.28515625" bestFit="1" customWidth="1"/>
    <col min="5" max="5" width="11" bestFit="1" customWidth="1"/>
    <col min="6" max="6" width="4.42578125" bestFit="1" customWidth="1"/>
    <col min="7" max="7" width="9.42578125" bestFit="1" customWidth="1"/>
    <col min="8" max="8" width="10.5703125" bestFit="1" customWidth="1"/>
    <col min="9" max="9" width="4.42578125" bestFit="1" customWidth="1"/>
    <col min="10" max="10" width="13.85546875" bestFit="1" customWidth="1"/>
    <col min="11" max="11" width="4.42578125" bestFit="1" customWidth="1"/>
    <col min="12" max="12" width="13.85546875" bestFit="1" customWidth="1"/>
    <col min="13" max="13" width="4.42578125" bestFit="1" customWidth="1"/>
    <col min="14" max="14" width="14.28515625" bestFit="1" customWidth="1"/>
  </cols>
  <sheetData>
    <row r="2" spans="2:18" x14ac:dyDescent="0.25">
      <c r="J2" s="2">
        <v>0.7</v>
      </c>
      <c r="L2" s="2">
        <v>1</v>
      </c>
      <c r="M2" s="2"/>
    </row>
    <row r="3" spans="2:18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1</v>
      </c>
      <c r="G3" s="3" t="s">
        <v>4</v>
      </c>
      <c r="H3" s="3" t="s">
        <v>5</v>
      </c>
      <c r="I3" s="3" t="s">
        <v>6</v>
      </c>
      <c r="J3" s="3" t="s">
        <v>20</v>
      </c>
      <c r="K3" s="3" t="s">
        <v>8</v>
      </c>
      <c r="L3" s="1" t="s">
        <v>19</v>
      </c>
      <c r="M3" s="3" t="s">
        <v>8</v>
      </c>
      <c r="N3" s="3" t="s">
        <v>18</v>
      </c>
      <c r="O3" s="3" t="s">
        <v>8</v>
      </c>
    </row>
    <row r="4" spans="2:18" x14ac:dyDescent="0.25">
      <c r="B4" s="4">
        <v>4610058466</v>
      </c>
      <c r="C4" s="4">
        <v>20</v>
      </c>
      <c r="D4" s="4" t="s">
        <v>10</v>
      </c>
      <c r="E4" s="4">
        <v>4510500839</v>
      </c>
      <c r="F4" s="4">
        <v>10</v>
      </c>
      <c r="G4" s="5">
        <v>45313</v>
      </c>
      <c r="H4" s="6">
        <v>1</v>
      </c>
      <c r="I4" s="4" t="s">
        <v>11</v>
      </c>
      <c r="J4" s="7">
        <v>429.6</v>
      </c>
      <c r="K4" s="4" t="s">
        <v>12</v>
      </c>
      <c r="L4" s="8">
        <f>(J4*$L$2)/$J$2</f>
        <v>613.71428571428578</v>
      </c>
      <c r="M4" s="4" t="s">
        <v>12</v>
      </c>
      <c r="N4" s="8">
        <f>L4-J4</f>
        <v>184.11428571428576</v>
      </c>
      <c r="O4" s="4" t="s">
        <v>12</v>
      </c>
      <c r="Q4" s="2">
        <v>0.7</v>
      </c>
      <c r="R4">
        <v>429</v>
      </c>
    </row>
    <row r="5" spans="2:18" x14ac:dyDescent="0.25">
      <c r="B5" s="4">
        <v>4610058466</v>
      </c>
      <c r="C5" s="4">
        <v>20</v>
      </c>
      <c r="D5" s="4" t="s">
        <v>10</v>
      </c>
      <c r="E5" s="4">
        <v>4510500840</v>
      </c>
      <c r="F5" s="4">
        <v>10</v>
      </c>
      <c r="G5" s="5">
        <v>45313</v>
      </c>
      <c r="H5" s="6">
        <v>1</v>
      </c>
      <c r="I5" s="4" t="s">
        <v>11</v>
      </c>
      <c r="J5" s="7">
        <v>214.8</v>
      </c>
      <c r="K5" s="4" t="s">
        <v>12</v>
      </c>
      <c r="L5" s="8">
        <f t="shared" ref="L5:L68" si="0">(J5*$L$2)/$J$2</f>
        <v>306.85714285714289</v>
      </c>
      <c r="M5" s="4" t="s">
        <v>12</v>
      </c>
      <c r="N5" s="8">
        <f t="shared" ref="N5:N68" si="1">L5-J5</f>
        <v>92.057142857142878</v>
      </c>
      <c r="O5" s="4" t="s">
        <v>12</v>
      </c>
      <c r="Q5" s="2">
        <v>1</v>
      </c>
      <c r="R5">
        <f>(R4*Q5)/Q4</f>
        <v>612.85714285714289</v>
      </c>
    </row>
    <row r="6" spans="2:18" x14ac:dyDescent="0.25">
      <c r="B6" s="4">
        <v>4610058466</v>
      </c>
      <c r="C6" s="4">
        <v>20</v>
      </c>
      <c r="D6" s="4" t="s">
        <v>10</v>
      </c>
      <c r="E6" s="4">
        <v>4510500843</v>
      </c>
      <c r="F6" s="4">
        <v>10</v>
      </c>
      <c r="G6" s="5">
        <v>45313</v>
      </c>
      <c r="H6" s="6">
        <v>1</v>
      </c>
      <c r="I6" s="4" t="s">
        <v>11</v>
      </c>
      <c r="J6" s="7">
        <v>214.8</v>
      </c>
      <c r="K6" s="4" t="s">
        <v>12</v>
      </c>
      <c r="L6" s="8">
        <f t="shared" si="0"/>
        <v>306.85714285714289</v>
      </c>
      <c r="M6" s="4" t="s">
        <v>12</v>
      </c>
      <c r="N6" s="8">
        <f t="shared" si="1"/>
        <v>92.057142857142878</v>
      </c>
      <c r="O6" s="4" t="s">
        <v>12</v>
      </c>
    </row>
    <row r="7" spans="2:18" x14ac:dyDescent="0.25">
      <c r="B7" s="4">
        <v>4610058466</v>
      </c>
      <c r="C7" s="4">
        <v>20</v>
      </c>
      <c r="D7" s="4" t="s">
        <v>10</v>
      </c>
      <c r="E7" s="4">
        <v>4510500844</v>
      </c>
      <c r="F7" s="4">
        <v>10</v>
      </c>
      <c r="G7" s="5">
        <v>45313</v>
      </c>
      <c r="H7" s="6">
        <v>1</v>
      </c>
      <c r="I7" s="4" t="s">
        <v>11</v>
      </c>
      <c r="J7" s="7">
        <v>71.599999999999994</v>
      </c>
      <c r="K7" s="4" t="s">
        <v>12</v>
      </c>
      <c r="L7" s="8">
        <f t="shared" si="0"/>
        <v>102.28571428571428</v>
      </c>
      <c r="M7" s="4" t="s">
        <v>12</v>
      </c>
      <c r="N7" s="8">
        <f t="shared" si="1"/>
        <v>30.685714285714283</v>
      </c>
      <c r="O7" s="4" t="s">
        <v>12</v>
      </c>
    </row>
    <row r="8" spans="2:18" x14ac:dyDescent="0.25">
      <c r="B8" s="4">
        <v>4610058466</v>
      </c>
      <c r="C8" s="4">
        <v>20</v>
      </c>
      <c r="D8" s="4" t="s">
        <v>10</v>
      </c>
      <c r="E8" s="4">
        <v>4510500850</v>
      </c>
      <c r="F8" s="4">
        <v>10</v>
      </c>
      <c r="G8" s="5">
        <v>45313</v>
      </c>
      <c r="H8" s="6">
        <v>1</v>
      </c>
      <c r="I8" s="4" t="s">
        <v>11</v>
      </c>
      <c r="J8" s="7">
        <v>71.599999999999994</v>
      </c>
      <c r="K8" s="4" t="s">
        <v>12</v>
      </c>
      <c r="L8" s="8">
        <f t="shared" si="0"/>
        <v>102.28571428571428</v>
      </c>
      <c r="M8" s="4" t="s">
        <v>12</v>
      </c>
      <c r="N8" s="8">
        <f t="shared" si="1"/>
        <v>30.685714285714283</v>
      </c>
      <c r="O8" s="4" t="s">
        <v>12</v>
      </c>
    </row>
    <row r="9" spans="2:18" x14ac:dyDescent="0.25">
      <c r="B9" s="4">
        <v>4610058466</v>
      </c>
      <c r="C9" s="4">
        <v>20</v>
      </c>
      <c r="D9" s="4" t="s">
        <v>10</v>
      </c>
      <c r="E9" s="4">
        <v>4510500851</v>
      </c>
      <c r="F9" s="4">
        <v>10</v>
      </c>
      <c r="G9" s="5">
        <v>45313</v>
      </c>
      <c r="H9" s="6">
        <v>1</v>
      </c>
      <c r="I9" s="4" t="s">
        <v>11</v>
      </c>
      <c r="J9" s="7">
        <v>214.8</v>
      </c>
      <c r="K9" s="4" t="s">
        <v>12</v>
      </c>
      <c r="L9" s="8">
        <f t="shared" si="0"/>
        <v>306.85714285714289</v>
      </c>
      <c r="M9" s="4" t="s">
        <v>12</v>
      </c>
      <c r="N9" s="8">
        <f t="shared" si="1"/>
        <v>92.057142857142878</v>
      </c>
      <c r="O9" s="4" t="s">
        <v>12</v>
      </c>
    </row>
    <row r="10" spans="2:18" x14ac:dyDescent="0.25">
      <c r="B10" s="4">
        <v>4610058466</v>
      </c>
      <c r="C10" s="4">
        <v>20</v>
      </c>
      <c r="D10" s="4" t="s">
        <v>10</v>
      </c>
      <c r="E10" s="4">
        <v>4510500973</v>
      </c>
      <c r="F10" s="4">
        <v>10</v>
      </c>
      <c r="G10" s="5">
        <v>45314</v>
      </c>
      <c r="H10" s="6">
        <v>1</v>
      </c>
      <c r="I10" s="4" t="s">
        <v>11</v>
      </c>
      <c r="J10" s="7">
        <v>60810.83</v>
      </c>
      <c r="K10" s="4" t="s">
        <v>12</v>
      </c>
      <c r="L10" s="8">
        <f t="shared" si="0"/>
        <v>86872.614285714299</v>
      </c>
      <c r="M10" s="4" t="s">
        <v>12</v>
      </c>
      <c r="N10" s="8">
        <f t="shared" si="1"/>
        <v>26061.784285714297</v>
      </c>
      <c r="O10" s="4" t="s">
        <v>12</v>
      </c>
    </row>
    <row r="11" spans="2:18" x14ac:dyDescent="0.25">
      <c r="B11" s="4">
        <v>4610058466</v>
      </c>
      <c r="C11" s="4">
        <v>20</v>
      </c>
      <c r="D11" s="4" t="s">
        <v>10</v>
      </c>
      <c r="E11" s="4">
        <v>4510501129</v>
      </c>
      <c r="F11" s="4">
        <v>10</v>
      </c>
      <c r="G11" s="5">
        <v>45316</v>
      </c>
      <c r="H11" s="6">
        <v>1</v>
      </c>
      <c r="I11" s="4" t="s">
        <v>11</v>
      </c>
      <c r="J11" s="7">
        <v>166870.09</v>
      </c>
      <c r="K11" s="4" t="s">
        <v>12</v>
      </c>
      <c r="L11" s="8">
        <f t="shared" si="0"/>
        <v>238385.84285714288</v>
      </c>
      <c r="M11" s="4" t="s">
        <v>12</v>
      </c>
      <c r="N11" s="8">
        <f t="shared" si="1"/>
        <v>71515.752857142885</v>
      </c>
      <c r="O11" s="4" t="s">
        <v>12</v>
      </c>
    </row>
    <row r="12" spans="2:18" x14ac:dyDescent="0.25">
      <c r="B12" s="4">
        <v>4610058466</v>
      </c>
      <c r="C12" s="4">
        <v>20</v>
      </c>
      <c r="D12" s="4" t="s">
        <v>10</v>
      </c>
      <c r="E12" s="4">
        <v>4510501129</v>
      </c>
      <c r="F12" s="4">
        <v>20</v>
      </c>
      <c r="G12" s="5">
        <v>45316</v>
      </c>
      <c r="H12" s="6">
        <v>1</v>
      </c>
      <c r="I12" s="4" t="s">
        <v>11</v>
      </c>
      <c r="J12" s="7">
        <v>332877.43</v>
      </c>
      <c r="K12" s="4" t="s">
        <v>12</v>
      </c>
      <c r="L12" s="8">
        <f t="shared" si="0"/>
        <v>475539.18571428576</v>
      </c>
      <c r="M12" s="4" t="s">
        <v>12</v>
      </c>
      <c r="N12" s="8">
        <f t="shared" si="1"/>
        <v>142661.75571428577</v>
      </c>
      <c r="O12" s="4" t="s">
        <v>12</v>
      </c>
    </row>
    <row r="13" spans="2:18" x14ac:dyDescent="0.25">
      <c r="B13" s="4">
        <v>4610058466</v>
      </c>
      <c r="C13" s="4">
        <v>20</v>
      </c>
      <c r="D13" s="4" t="s">
        <v>10</v>
      </c>
      <c r="E13" s="4">
        <v>4510501224</v>
      </c>
      <c r="F13" s="4">
        <v>10</v>
      </c>
      <c r="G13" s="5">
        <v>45317</v>
      </c>
      <c r="H13" s="6">
        <v>1</v>
      </c>
      <c r="I13" s="4" t="s">
        <v>11</v>
      </c>
      <c r="J13" s="7">
        <v>158334.21</v>
      </c>
      <c r="K13" s="4" t="s">
        <v>12</v>
      </c>
      <c r="L13" s="8">
        <f t="shared" si="0"/>
        <v>226191.72857142857</v>
      </c>
      <c r="M13" s="4" t="s">
        <v>12</v>
      </c>
      <c r="N13" s="8">
        <f t="shared" si="1"/>
        <v>67857.518571428576</v>
      </c>
      <c r="O13" s="4" t="s">
        <v>12</v>
      </c>
    </row>
    <row r="14" spans="2:18" x14ac:dyDescent="0.25">
      <c r="B14" s="4">
        <v>4610058466</v>
      </c>
      <c r="C14" s="4">
        <v>20</v>
      </c>
      <c r="D14" s="4" t="s">
        <v>10</v>
      </c>
      <c r="E14" s="4">
        <v>4510501937</v>
      </c>
      <c r="F14" s="4">
        <v>10</v>
      </c>
      <c r="G14" s="5">
        <v>45330</v>
      </c>
      <c r="H14" s="6">
        <v>1</v>
      </c>
      <c r="I14" s="4" t="s">
        <v>11</v>
      </c>
      <c r="J14" s="7">
        <v>32605.01</v>
      </c>
      <c r="K14" s="4" t="s">
        <v>12</v>
      </c>
      <c r="L14" s="8">
        <f t="shared" si="0"/>
        <v>46578.585714285713</v>
      </c>
      <c r="M14" s="4" t="s">
        <v>12</v>
      </c>
      <c r="N14" s="8">
        <f t="shared" si="1"/>
        <v>13973.575714285715</v>
      </c>
      <c r="O14" s="4" t="s">
        <v>12</v>
      </c>
    </row>
    <row r="15" spans="2:18" x14ac:dyDescent="0.25">
      <c r="B15" s="4">
        <v>4610058466</v>
      </c>
      <c r="C15" s="4">
        <v>20</v>
      </c>
      <c r="D15" s="4" t="s">
        <v>10</v>
      </c>
      <c r="E15" s="4">
        <v>4510501937</v>
      </c>
      <c r="F15" s="4">
        <v>20</v>
      </c>
      <c r="G15" s="5">
        <v>45330</v>
      </c>
      <c r="H15" s="6">
        <v>1</v>
      </c>
      <c r="I15" s="4" t="s">
        <v>11</v>
      </c>
      <c r="J15" s="7">
        <v>25038.37</v>
      </c>
      <c r="K15" s="4" t="s">
        <v>12</v>
      </c>
      <c r="L15" s="8">
        <f t="shared" si="0"/>
        <v>35769.1</v>
      </c>
      <c r="M15" s="4" t="s">
        <v>12</v>
      </c>
      <c r="N15" s="8">
        <f t="shared" si="1"/>
        <v>10730.73</v>
      </c>
      <c r="O15" s="4" t="s">
        <v>12</v>
      </c>
    </row>
    <row r="16" spans="2:18" x14ac:dyDescent="0.25">
      <c r="B16" s="4">
        <v>4610058466</v>
      </c>
      <c r="C16" s="4">
        <v>20</v>
      </c>
      <c r="D16" s="4" t="s">
        <v>10</v>
      </c>
      <c r="E16" s="4">
        <v>4510501937</v>
      </c>
      <c r="F16" s="4">
        <v>30</v>
      </c>
      <c r="G16" s="5">
        <v>45330</v>
      </c>
      <c r="H16" s="6">
        <v>1</v>
      </c>
      <c r="I16" s="4" t="s">
        <v>11</v>
      </c>
      <c r="J16" s="7">
        <v>6267.92</v>
      </c>
      <c r="K16" s="4" t="s">
        <v>12</v>
      </c>
      <c r="L16" s="8">
        <f t="shared" si="0"/>
        <v>8954.1714285714297</v>
      </c>
      <c r="M16" s="4" t="s">
        <v>12</v>
      </c>
      <c r="N16" s="8">
        <f t="shared" si="1"/>
        <v>2686.2514285714296</v>
      </c>
      <c r="O16" s="4" t="s">
        <v>12</v>
      </c>
    </row>
    <row r="17" spans="2:15" x14ac:dyDescent="0.25">
      <c r="B17" s="4">
        <v>4610058466</v>
      </c>
      <c r="C17" s="4">
        <v>20</v>
      </c>
      <c r="D17" s="4" t="s">
        <v>10</v>
      </c>
      <c r="E17" s="4">
        <v>4510501985</v>
      </c>
      <c r="F17" s="4">
        <v>10</v>
      </c>
      <c r="G17" s="5">
        <v>45330</v>
      </c>
      <c r="H17" s="6">
        <v>1</v>
      </c>
      <c r="I17" s="4" t="s">
        <v>11</v>
      </c>
      <c r="J17" s="7">
        <v>2155.2199999999998</v>
      </c>
      <c r="K17" s="4" t="s">
        <v>12</v>
      </c>
      <c r="L17" s="8">
        <f t="shared" si="0"/>
        <v>3078.8857142857141</v>
      </c>
      <c r="M17" s="4" t="s">
        <v>12</v>
      </c>
      <c r="N17" s="8">
        <f t="shared" si="1"/>
        <v>923.66571428571433</v>
      </c>
      <c r="O17" s="4" t="s">
        <v>12</v>
      </c>
    </row>
    <row r="18" spans="2:15" x14ac:dyDescent="0.25">
      <c r="B18" s="4">
        <v>4610058466</v>
      </c>
      <c r="C18" s="4">
        <v>20</v>
      </c>
      <c r="D18" s="4" t="s">
        <v>10</v>
      </c>
      <c r="E18" s="4">
        <v>4510502445</v>
      </c>
      <c r="F18" s="4">
        <v>10</v>
      </c>
      <c r="G18" s="5">
        <v>45341</v>
      </c>
      <c r="H18" s="6">
        <v>1</v>
      </c>
      <c r="I18" s="4" t="s">
        <v>11</v>
      </c>
      <c r="J18" s="7">
        <v>139.02000000000001</v>
      </c>
      <c r="K18" s="4" t="s">
        <v>12</v>
      </c>
      <c r="L18" s="8">
        <f t="shared" si="0"/>
        <v>198.60000000000002</v>
      </c>
      <c r="M18" s="4" t="s">
        <v>12</v>
      </c>
      <c r="N18" s="8">
        <f t="shared" si="1"/>
        <v>59.580000000000013</v>
      </c>
      <c r="O18" s="4" t="s">
        <v>12</v>
      </c>
    </row>
    <row r="19" spans="2:15" x14ac:dyDescent="0.25">
      <c r="B19" s="4">
        <v>4610058466</v>
      </c>
      <c r="C19" s="4">
        <v>20</v>
      </c>
      <c r="D19" s="4" t="s">
        <v>10</v>
      </c>
      <c r="E19" s="4">
        <v>4510502445</v>
      </c>
      <c r="F19" s="4">
        <v>20</v>
      </c>
      <c r="G19" s="5">
        <v>45341</v>
      </c>
      <c r="H19" s="6">
        <v>1</v>
      </c>
      <c r="I19" s="4" t="s">
        <v>11</v>
      </c>
      <c r="J19" s="7">
        <v>9445</v>
      </c>
      <c r="K19" s="4" t="s">
        <v>12</v>
      </c>
      <c r="L19" s="8">
        <f t="shared" si="0"/>
        <v>13492.857142857143</v>
      </c>
      <c r="M19" s="4" t="s">
        <v>12</v>
      </c>
      <c r="N19" s="8">
        <f t="shared" si="1"/>
        <v>4047.8571428571431</v>
      </c>
      <c r="O19" s="4" t="s">
        <v>12</v>
      </c>
    </row>
    <row r="20" spans="2:15" x14ac:dyDescent="0.25">
      <c r="B20" s="4">
        <v>4610058466</v>
      </c>
      <c r="C20" s="4">
        <v>20</v>
      </c>
      <c r="D20" s="4" t="s">
        <v>10</v>
      </c>
      <c r="E20" s="4">
        <v>4510502445</v>
      </c>
      <c r="F20" s="4">
        <v>30</v>
      </c>
      <c r="G20" s="5">
        <v>45341</v>
      </c>
      <c r="H20" s="6">
        <v>1</v>
      </c>
      <c r="I20" s="4" t="s">
        <v>11</v>
      </c>
      <c r="J20" s="7">
        <v>2.0499999999999998</v>
      </c>
      <c r="K20" s="4" t="s">
        <v>12</v>
      </c>
      <c r="L20" s="8">
        <f t="shared" si="0"/>
        <v>2.9285714285714284</v>
      </c>
      <c r="M20" s="4" t="s">
        <v>12</v>
      </c>
      <c r="N20" s="8">
        <f t="shared" si="1"/>
        <v>0.87857142857142856</v>
      </c>
      <c r="O20" s="4" t="s">
        <v>12</v>
      </c>
    </row>
    <row r="21" spans="2:15" x14ac:dyDescent="0.25">
      <c r="B21" s="4">
        <v>4610058466</v>
      </c>
      <c r="C21" s="4">
        <v>20</v>
      </c>
      <c r="D21" s="4" t="s">
        <v>10</v>
      </c>
      <c r="E21" s="4">
        <v>4510502445</v>
      </c>
      <c r="F21" s="4">
        <v>40</v>
      </c>
      <c r="G21" s="5">
        <v>45341</v>
      </c>
      <c r="H21" s="6">
        <v>1</v>
      </c>
      <c r="I21" s="4" t="s">
        <v>11</v>
      </c>
      <c r="J21" s="7">
        <v>2.09</v>
      </c>
      <c r="K21" s="4" t="s">
        <v>12</v>
      </c>
      <c r="L21" s="8">
        <f t="shared" si="0"/>
        <v>2.9857142857142858</v>
      </c>
      <c r="M21" s="4" t="s">
        <v>12</v>
      </c>
      <c r="N21" s="8">
        <f t="shared" si="1"/>
        <v>0.89571428571428591</v>
      </c>
      <c r="O21" s="4" t="s">
        <v>12</v>
      </c>
    </row>
    <row r="22" spans="2:15" x14ac:dyDescent="0.25">
      <c r="B22" s="4">
        <v>4610058466</v>
      </c>
      <c r="C22" s="4">
        <v>20</v>
      </c>
      <c r="D22" s="4" t="s">
        <v>10</v>
      </c>
      <c r="E22" s="4">
        <v>4510502445</v>
      </c>
      <c r="F22" s="4">
        <v>50</v>
      </c>
      <c r="G22" s="5">
        <v>45341</v>
      </c>
      <c r="H22" s="6">
        <v>1</v>
      </c>
      <c r="I22" s="4" t="s">
        <v>11</v>
      </c>
      <c r="J22" s="7">
        <v>4.8099999999999996</v>
      </c>
      <c r="K22" s="4" t="s">
        <v>12</v>
      </c>
      <c r="L22" s="8">
        <f t="shared" si="0"/>
        <v>6.871428571428571</v>
      </c>
      <c r="M22" s="4" t="s">
        <v>12</v>
      </c>
      <c r="N22" s="8">
        <f t="shared" si="1"/>
        <v>2.0614285714285714</v>
      </c>
      <c r="O22" s="4" t="s">
        <v>12</v>
      </c>
    </row>
    <row r="23" spans="2:15" x14ac:dyDescent="0.25">
      <c r="B23" s="4">
        <v>4610058466</v>
      </c>
      <c r="C23" s="4">
        <v>20</v>
      </c>
      <c r="D23" s="4" t="s">
        <v>10</v>
      </c>
      <c r="E23" s="4">
        <v>4510502445</v>
      </c>
      <c r="F23" s="4">
        <v>60</v>
      </c>
      <c r="G23" s="5">
        <v>45341</v>
      </c>
      <c r="H23" s="6">
        <v>1</v>
      </c>
      <c r="I23" s="4" t="s">
        <v>11</v>
      </c>
      <c r="J23" s="7">
        <v>79244</v>
      </c>
      <c r="K23" s="4" t="s">
        <v>12</v>
      </c>
      <c r="L23" s="8">
        <f t="shared" si="0"/>
        <v>113205.71428571429</v>
      </c>
      <c r="M23" s="4" t="s">
        <v>12</v>
      </c>
      <c r="N23" s="8">
        <f t="shared" si="1"/>
        <v>33961.71428571429</v>
      </c>
      <c r="O23" s="4" t="s">
        <v>12</v>
      </c>
    </row>
    <row r="24" spans="2:15" x14ac:dyDescent="0.25">
      <c r="B24" s="4">
        <v>4610058466</v>
      </c>
      <c r="C24" s="4">
        <v>20</v>
      </c>
      <c r="D24" s="4" t="s">
        <v>10</v>
      </c>
      <c r="E24" s="4">
        <v>4510502445</v>
      </c>
      <c r="F24" s="4">
        <v>70</v>
      </c>
      <c r="G24" s="5">
        <v>45341</v>
      </c>
      <c r="H24" s="6">
        <v>1</v>
      </c>
      <c r="I24" s="4" t="s">
        <v>11</v>
      </c>
      <c r="J24" s="7">
        <v>139.02000000000001</v>
      </c>
      <c r="K24" s="4" t="s">
        <v>12</v>
      </c>
      <c r="L24" s="8">
        <f t="shared" si="0"/>
        <v>198.60000000000002</v>
      </c>
      <c r="M24" s="4" t="s">
        <v>12</v>
      </c>
      <c r="N24" s="8">
        <f t="shared" si="1"/>
        <v>59.580000000000013</v>
      </c>
      <c r="O24" s="4" t="s">
        <v>12</v>
      </c>
    </row>
    <row r="25" spans="2:15" x14ac:dyDescent="0.25">
      <c r="B25" s="4">
        <v>4610058466</v>
      </c>
      <c r="C25" s="4">
        <v>20</v>
      </c>
      <c r="D25" s="4" t="s">
        <v>10</v>
      </c>
      <c r="E25" s="4">
        <v>4510502445</v>
      </c>
      <c r="F25" s="4">
        <v>80</v>
      </c>
      <c r="G25" s="5">
        <v>45341</v>
      </c>
      <c r="H25" s="6">
        <v>1</v>
      </c>
      <c r="I25" s="4" t="s">
        <v>11</v>
      </c>
      <c r="J25" s="7">
        <v>18890</v>
      </c>
      <c r="K25" s="4" t="s">
        <v>12</v>
      </c>
      <c r="L25" s="8">
        <f t="shared" si="0"/>
        <v>26985.714285714286</v>
      </c>
      <c r="M25" s="4" t="s">
        <v>12</v>
      </c>
      <c r="N25" s="8">
        <f t="shared" si="1"/>
        <v>8095.7142857142862</v>
      </c>
      <c r="O25" s="4" t="s">
        <v>12</v>
      </c>
    </row>
    <row r="26" spans="2:15" x14ac:dyDescent="0.25">
      <c r="B26" s="4">
        <v>4610058466</v>
      </c>
      <c r="C26" s="4">
        <v>20</v>
      </c>
      <c r="D26" s="4" t="s">
        <v>10</v>
      </c>
      <c r="E26" s="4">
        <v>4510502445</v>
      </c>
      <c r="F26" s="4">
        <v>90</v>
      </c>
      <c r="G26" s="5">
        <v>45341</v>
      </c>
      <c r="H26" s="6">
        <v>1</v>
      </c>
      <c r="I26" s="4" t="s">
        <v>11</v>
      </c>
      <c r="J26" s="7">
        <v>4.0999999999999996</v>
      </c>
      <c r="K26" s="4" t="s">
        <v>12</v>
      </c>
      <c r="L26" s="8">
        <f t="shared" si="0"/>
        <v>5.8571428571428568</v>
      </c>
      <c r="M26" s="4" t="s">
        <v>12</v>
      </c>
      <c r="N26" s="8">
        <f t="shared" si="1"/>
        <v>1.7571428571428571</v>
      </c>
      <c r="O26" s="4" t="s">
        <v>12</v>
      </c>
    </row>
    <row r="27" spans="2:15" x14ac:dyDescent="0.25">
      <c r="B27" s="4">
        <v>4610058466</v>
      </c>
      <c r="C27" s="4">
        <v>20</v>
      </c>
      <c r="D27" s="4" t="s">
        <v>10</v>
      </c>
      <c r="E27" s="4">
        <v>4510502445</v>
      </c>
      <c r="F27" s="4">
        <v>100</v>
      </c>
      <c r="G27" s="5">
        <v>45341</v>
      </c>
      <c r="H27" s="6">
        <v>1</v>
      </c>
      <c r="I27" s="4" t="s">
        <v>11</v>
      </c>
      <c r="J27" s="7">
        <v>13.59</v>
      </c>
      <c r="K27" s="4" t="s">
        <v>12</v>
      </c>
      <c r="L27" s="8">
        <f t="shared" si="0"/>
        <v>19.414285714285715</v>
      </c>
      <c r="M27" s="4" t="s">
        <v>12</v>
      </c>
      <c r="N27" s="8">
        <f t="shared" si="1"/>
        <v>5.8242857142857147</v>
      </c>
      <c r="O27" s="4" t="s">
        <v>12</v>
      </c>
    </row>
    <row r="28" spans="2:15" x14ac:dyDescent="0.25">
      <c r="B28" s="4">
        <v>4610058466</v>
      </c>
      <c r="C28" s="4">
        <v>20</v>
      </c>
      <c r="D28" s="4" t="s">
        <v>10</v>
      </c>
      <c r="E28" s="4">
        <v>4510502445</v>
      </c>
      <c r="F28" s="4">
        <v>110</v>
      </c>
      <c r="G28" s="5">
        <v>45341</v>
      </c>
      <c r="H28" s="6">
        <v>1</v>
      </c>
      <c r="I28" s="4" t="s">
        <v>11</v>
      </c>
      <c r="J28" s="7">
        <v>9.61</v>
      </c>
      <c r="K28" s="4" t="s">
        <v>12</v>
      </c>
      <c r="L28" s="8">
        <f t="shared" si="0"/>
        <v>13.728571428571428</v>
      </c>
      <c r="M28" s="4" t="s">
        <v>12</v>
      </c>
      <c r="N28" s="8">
        <f t="shared" si="1"/>
        <v>4.1185714285714283</v>
      </c>
      <c r="O28" s="4" t="s">
        <v>12</v>
      </c>
    </row>
    <row r="29" spans="2:15" x14ac:dyDescent="0.25">
      <c r="B29" s="4">
        <v>4610058466</v>
      </c>
      <c r="C29" s="4">
        <v>20</v>
      </c>
      <c r="D29" s="4" t="s">
        <v>10</v>
      </c>
      <c r="E29" s="4">
        <v>4510502445</v>
      </c>
      <c r="F29" s="4">
        <v>120</v>
      </c>
      <c r="G29" s="5">
        <v>45341</v>
      </c>
      <c r="H29" s="6">
        <v>1</v>
      </c>
      <c r="I29" s="4" t="s">
        <v>11</v>
      </c>
      <c r="J29" s="7">
        <v>104998.3</v>
      </c>
      <c r="K29" s="4" t="s">
        <v>12</v>
      </c>
      <c r="L29" s="8">
        <f t="shared" si="0"/>
        <v>149997.57142857145</v>
      </c>
      <c r="M29" s="4" t="s">
        <v>12</v>
      </c>
      <c r="N29" s="8">
        <f t="shared" si="1"/>
        <v>44999.271428571446</v>
      </c>
      <c r="O29" s="4" t="s">
        <v>12</v>
      </c>
    </row>
    <row r="30" spans="2:15" x14ac:dyDescent="0.25">
      <c r="B30" s="4">
        <v>4610058466</v>
      </c>
      <c r="C30" s="4">
        <v>20</v>
      </c>
      <c r="D30" s="4" t="s">
        <v>10</v>
      </c>
      <c r="E30" s="4">
        <v>4510502445</v>
      </c>
      <c r="F30" s="4">
        <v>130</v>
      </c>
      <c r="G30" s="5">
        <v>45341</v>
      </c>
      <c r="H30" s="6">
        <v>1</v>
      </c>
      <c r="I30" s="4" t="s">
        <v>11</v>
      </c>
      <c r="J30" s="7">
        <v>278.04000000000002</v>
      </c>
      <c r="K30" s="4" t="s">
        <v>12</v>
      </c>
      <c r="L30" s="8">
        <f t="shared" si="0"/>
        <v>397.20000000000005</v>
      </c>
      <c r="M30" s="4" t="s">
        <v>12</v>
      </c>
      <c r="N30" s="8">
        <f t="shared" si="1"/>
        <v>119.16000000000003</v>
      </c>
      <c r="O30" s="4" t="s">
        <v>12</v>
      </c>
    </row>
    <row r="31" spans="2:15" x14ac:dyDescent="0.25">
      <c r="B31" s="4">
        <v>4610058466</v>
      </c>
      <c r="C31" s="4">
        <v>20</v>
      </c>
      <c r="D31" s="4" t="s">
        <v>10</v>
      </c>
      <c r="E31" s="4">
        <v>4510502445</v>
      </c>
      <c r="F31" s="4">
        <v>140</v>
      </c>
      <c r="G31" s="5">
        <v>45341</v>
      </c>
      <c r="H31" s="6">
        <v>1</v>
      </c>
      <c r="I31" s="4" t="s">
        <v>11</v>
      </c>
      <c r="J31" s="7">
        <v>18890</v>
      </c>
      <c r="K31" s="4" t="s">
        <v>12</v>
      </c>
      <c r="L31" s="8">
        <f t="shared" si="0"/>
        <v>26985.714285714286</v>
      </c>
      <c r="M31" s="4" t="s">
        <v>12</v>
      </c>
      <c r="N31" s="8">
        <f t="shared" si="1"/>
        <v>8095.7142857142862</v>
      </c>
      <c r="O31" s="4" t="s">
        <v>12</v>
      </c>
    </row>
    <row r="32" spans="2:15" x14ac:dyDescent="0.25">
      <c r="B32" s="4">
        <v>4610058466</v>
      </c>
      <c r="C32" s="4">
        <v>20</v>
      </c>
      <c r="D32" s="4" t="s">
        <v>10</v>
      </c>
      <c r="E32" s="4">
        <v>4510502445</v>
      </c>
      <c r="F32" s="4">
        <v>150</v>
      </c>
      <c r="G32" s="5">
        <v>45341</v>
      </c>
      <c r="H32" s="6">
        <v>1</v>
      </c>
      <c r="I32" s="4" t="s">
        <v>11</v>
      </c>
      <c r="J32" s="7">
        <v>4.0999999999999996</v>
      </c>
      <c r="K32" s="4" t="s">
        <v>12</v>
      </c>
      <c r="L32" s="8">
        <f t="shared" si="0"/>
        <v>5.8571428571428568</v>
      </c>
      <c r="M32" s="4" t="s">
        <v>12</v>
      </c>
      <c r="N32" s="8">
        <f t="shared" si="1"/>
        <v>1.7571428571428571</v>
      </c>
      <c r="O32" s="4" t="s">
        <v>12</v>
      </c>
    </row>
    <row r="33" spans="2:15" x14ac:dyDescent="0.25">
      <c r="B33" s="4">
        <v>4610058466</v>
      </c>
      <c r="C33" s="4">
        <v>20</v>
      </c>
      <c r="D33" s="4" t="s">
        <v>10</v>
      </c>
      <c r="E33" s="4">
        <v>4510502445</v>
      </c>
      <c r="F33" s="4">
        <v>160</v>
      </c>
      <c r="G33" s="5">
        <v>45341</v>
      </c>
      <c r="H33" s="6">
        <v>1</v>
      </c>
      <c r="I33" s="4" t="s">
        <v>11</v>
      </c>
      <c r="J33" s="7">
        <v>14.84</v>
      </c>
      <c r="K33" s="4" t="s">
        <v>12</v>
      </c>
      <c r="L33" s="8">
        <f t="shared" si="0"/>
        <v>21.200000000000003</v>
      </c>
      <c r="M33" s="4" t="s">
        <v>12</v>
      </c>
      <c r="N33" s="8">
        <f t="shared" si="1"/>
        <v>6.360000000000003</v>
      </c>
      <c r="O33" s="4" t="s">
        <v>12</v>
      </c>
    </row>
    <row r="34" spans="2:15" x14ac:dyDescent="0.25">
      <c r="B34" s="4">
        <v>4610058466</v>
      </c>
      <c r="C34" s="4">
        <v>20</v>
      </c>
      <c r="D34" s="4" t="s">
        <v>10</v>
      </c>
      <c r="E34" s="4">
        <v>4510502445</v>
      </c>
      <c r="F34" s="4">
        <v>170</v>
      </c>
      <c r="G34" s="5">
        <v>45341</v>
      </c>
      <c r="H34" s="6">
        <v>1</v>
      </c>
      <c r="I34" s="4" t="s">
        <v>11</v>
      </c>
      <c r="J34" s="7">
        <v>6.27</v>
      </c>
      <c r="K34" s="4" t="s">
        <v>12</v>
      </c>
      <c r="L34" s="8">
        <f t="shared" si="0"/>
        <v>8.9571428571428573</v>
      </c>
      <c r="M34" s="4" t="s">
        <v>12</v>
      </c>
      <c r="N34" s="8">
        <f t="shared" si="1"/>
        <v>2.6871428571428577</v>
      </c>
      <c r="O34" s="4" t="s">
        <v>12</v>
      </c>
    </row>
    <row r="35" spans="2:15" x14ac:dyDescent="0.25">
      <c r="B35" s="4">
        <v>4610058466</v>
      </c>
      <c r="C35" s="4">
        <v>20</v>
      </c>
      <c r="D35" s="4" t="s">
        <v>10</v>
      </c>
      <c r="E35" s="4">
        <v>4510502445</v>
      </c>
      <c r="F35" s="4">
        <v>180</v>
      </c>
      <c r="G35" s="5">
        <v>45341</v>
      </c>
      <c r="H35" s="6">
        <v>1</v>
      </c>
      <c r="I35" s="4" t="s">
        <v>11</v>
      </c>
      <c r="J35" s="7">
        <v>211185.26</v>
      </c>
      <c r="K35" s="4" t="s">
        <v>12</v>
      </c>
      <c r="L35" s="8">
        <f t="shared" si="0"/>
        <v>301693.22857142863</v>
      </c>
      <c r="M35" s="4" t="s">
        <v>12</v>
      </c>
      <c r="N35" s="8">
        <f t="shared" si="1"/>
        <v>90507.968571428617</v>
      </c>
      <c r="O35" s="4" t="s">
        <v>12</v>
      </c>
    </row>
    <row r="36" spans="2:15" x14ac:dyDescent="0.25">
      <c r="B36" s="4">
        <v>4610058466</v>
      </c>
      <c r="C36" s="4">
        <v>20</v>
      </c>
      <c r="D36" s="4" t="s">
        <v>10</v>
      </c>
      <c r="E36" s="4">
        <v>4510503568</v>
      </c>
      <c r="F36" s="4">
        <v>10</v>
      </c>
      <c r="G36" s="5">
        <v>45358</v>
      </c>
      <c r="H36" s="6">
        <v>1</v>
      </c>
      <c r="I36" s="4" t="s">
        <v>11</v>
      </c>
      <c r="J36" s="7">
        <v>2418.9</v>
      </c>
      <c r="K36" s="4" t="s">
        <v>12</v>
      </c>
      <c r="L36" s="8">
        <f t="shared" si="0"/>
        <v>3455.5714285714289</v>
      </c>
      <c r="M36" s="4" t="s">
        <v>12</v>
      </c>
      <c r="N36" s="8">
        <f t="shared" si="1"/>
        <v>1036.6714285714288</v>
      </c>
      <c r="O36" s="4" t="s">
        <v>12</v>
      </c>
    </row>
    <row r="37" spans="2:15" x14ac:dyDescent="0.25">
      <c r="B37" s="4">
        <v>4610058466</v>
      </c>
      <c r="C37" s="4">
        <v>20</v>
      </c>
      <c r="D37" s="4" t="s">
        <v>10</v>
      </c>
      <c r="E37" s="4">
        <v>4510503873</v>
      </c>
      <c r="F37" s="4">
        <v>10</v>
      </c>
      <c r="G37" s="5">
        <v>45363</v>
      </c>
      <c r="H37" s="6">
        <v>1</v>
      </c>
      <c r="I37" s="4" t="s">
        <v>11</v>
      </c>
      <c r="J37" s="7">
        <v>177268</v>
      </c>
      <c r="K37" s="4" t="s">
        <v>12</v>
      </c>
      <c r="L37" s="8">
        <f t="shared" si="0"/>
        <v>253240.00000000003</v>
      </c>
      <c r="M37" s="4" t="s">
        <v>12</v>
      </c>
      <c r="N37" s="8">
        <f t="shared" si="1"/>
        <v>75972.000000000029</v>
      </c>
      <c r="O37" s="4" t="s">
        <v>12</v>
      </c>
    </row>
    <row r="38" spans="2:15" x14ac:dyDescent="0.25">
      <c r="B38" s="4">
        <v>4610058466</v>
      </c>
      <c r="C38" s="4">
        <v>20</v>
      </c>
      <c r="D38" s="4" t="s">
        <v>10</v>
      </c>
      <c r="E38" s="4">
        <v>4510503873</v>
      </c>
      <c r="F38" s="4">
        <v>20</v>
      </c>
      <c r="G38" s="5">
        <v>45363</v>
      </c>
      <c r="H38" s="6">
        <v>1</v>
      </c>
      <c r="I38" s="4" t="s">
        <v>11</v>
      </c>
      <c r="J38" s="7">
        <v>55584</v>
      </c>
      <c r="K38" s="4" t="s">
        <v>12</v>
      </c>
      <c r="L38" s="8">
        <f t="shared" si="0"/>
        <v>79405.71428571429</v>
      </c>
      <c r="M38" s="4" t="s">
        <v>12</v>
      </c>
      <c r="N38" s="8">
        <f t="shared" si="1"/>
        <v>23821.71428571429</v>
      </c>
      <c r="O38" s="4" t="s">
        <v>12</v>
      </c>
    </row>
    <row r="39" spans="2:15" x14ac:dyDescent="0.25">
      <c r="B39" s="4">
        <v>4610058466</v>
      </c>
      <c r="C39" s="4">
        <v>20</v>
      </c>
      <c r="D39" s="4" t="s">
        <v>10</v>
      </c>
      <c r="E39" s="4">
        <v>4510503873</v>
      </c>
      <c r="F39" s="4">
        <v>30</v>
      </c>
      <c r="G39" s="5">
        <v>45363</v>
      </c>
      <c r="H39" s="6">
        <v>1</v>
      </c>
      <c r="I39" s="4" t="s">
        <v>11</v>
      </c>
      <c r="J39" s="7">
        <v>206363</v>
      </c>
      <c r="K39" s="4" t="s">
        <v>12</v>
      </c>
      <c r="L39" s="8">
        <f t="shared" si="0"/>
        <v>294804.28571428574</v>
      </c>
      <c r="M39" s="4" t="s">
        <v>12</v>
      </c>
      <c r="N39" s="8">
        <f t="shared" si="1"/>
        <v>88441.285714285739</v>
      </c>
      <c r="O39" s="4" t="s">
        <v>12</v>
      </c>
    </row>
    <row r="40" spans="2:15" x14ac:dyDescent="0.25">
      <c r="B40" s="4">
        <v>4610058466</v>
      </c>
      <c r="C40" s="4">
        <v>20</v>
      </c>
      <c r="D40" s="4" t="s">
        <v>10</v>
      </c>
      <c r="E40" s="4">
        <v>4510503873</v>
      </c>
      <c r="F40" s="4">
        <v>40</v>
      </c>
      <c r="G40" s="5">
        <v>45363</v>
      </c>
      <c r="H40" s="6">
        <v>1</v>
      </c>
      <c r="I40" s="4" t="s">
        <v>11</v>
      </c>
      <c r="J40" s="7">
        <v>63468.55</v>
      </c>
      <c r="K40" s="4" t="s">
        <v>12</v>
      </c>
      <c r="L40" s="8">
        <f t="shared" si="0"/>
        <v>90669.357142857159</v>
      </c>
      <c r="M40" s="4" t="s">
        <v>12</v>
      </c>
      <c r="N40" s="8">
        <f t="shared" si="1"/>
        <v>27200.807142857157</v>
      </c>
      <c r="O40" s="4" t="s">
        <v>12</v>
      </c>
    </row>
    <row r="41" spans="2:15" x14ac:dyDescent="0.25">
      <c r="B41" s="4">
        <v>4610058466</v>
      </c>
      <c r="C41" s="4">
        <v>20</v>
      </c>
      <c r="D41" s="4" t="s">
        <v>10</v>
      </c>
      <c r="E41" s="4">
        <v>4510503873</v>
      </c>
      <c r="F41" s="4">
        <v>50</v>
      </c>
      <c r="G41" s="5">
        <v>45363</v>
      </c>
      <c r="H41" s="6">
        <v>1</v>
      </c>
      <c r="I41" s="4" t="s">
        <v>11</v>
      </c>
      <c r="J41" s="7">
        <v>62135.6</v>
      </c>
      <c r="K41" s="4" t="s">
        <v>12</v>
      </c>
      <c r="L41" s="8">
        <f t="shared" si="0"/>
        <v>88765.142857142855</v>
      </c>
      <c r="M41" s="4" t="s">
        <v>12</v>
      </c>
      <c r="N41" s="8">
        <f t="shared" si="1"/>
        <v>26629.542857142857</v>
      </c>
      <c r="O41" s="4" t="s">
        <v>12</v>
      </c>
    </row>
    <row r="42" spans="2:15" x14ac:dyDescent="0.25">
      <c r="B42" s="4">
        <v>4610058466</v>
      </c>
      <c r="C42" s="4">
        <v>20</v>
      </c>
      <c r="D42" s="4" t="s">
        <v>10</v>
      </c>
      <c r="E42" s="4">
        <v>4510503873</v>
      </c>
      <c r="F42" s="4">
        <v>60</v>
      </c>
      <c r="G42" s="5">
        <v>45363</v>
      </c>
      <c r="H42" s="6">
        <v>1</v>
      </c>
      <c r="I42" s="4" t="s">
        <v>11</v>
      </c>
      <c r="J42" s="7">
        <v>232227.54</v>
      </c>
      <c r="K42" s="4" t="s">
        <v>12</v>
      </c>
      <c r="L42" s="8">
        <f t="shared" si="0"/>
        <v>331753.62857142859</v>
      </c>
      <c r="M42" s="4" t="s">
        <v>12</v>
      </c>
      <c r="N42" s="8">
        <f t="shared" si="1"/>
        <v>99526.088571428583</v>
      </c>
      <c r="O42" s="4" t="s">
        <v>12</v>
      </c>
    </row>
    <row r="43" spans="2:15" x14ac:dyDescent="0.25">
      <c r="B43" s="4">
        <v>4610058466</v>
      </c>
      <c r="C43" s="4">
        <v>30</v>
      </c>
      <c r="D43" s="4" t="s">
        <v>10</v>
      </c>
      <c r="E43" s="4">
        <v>4510504710</v>
      </c>
      <c r="F43" s="4">
        <v>10</v>
      </c>
      <c r="G43" s="5">
        <v>45378</v>
      </c>
      <c r="H43" s="6">
        <v>1</v>
      </c>
      <c r="I43" s="4" t="s">
        <v>11</v>
      </c>
      <c r="J43" s="7">
        <v>113500</v>
      </c>
      <c r="K43" s="4" t="s">
        <v>12</v>
      </c>
      <c r="L43" s="8">
        <f t="shared" si="0"/>
        <v>162142.85714285716</v>
      </c>
      <c r="M43" s="4" t="s">
        <v>12</v>
      </c>
      <c r="N43" s="8">
        <f t="shared" si="1"/>
        <v>48642.857142857159</v>
      </c>
      <c r="O43" s="4" t="s">
        <v>12</v>
      </c>
    </row>
    <row r="44" spans="2:15" x14ac:dyDescent="0.25">
      <c r="B44" s="4">
        <v>4610058466</v>
      </c>
      <c r="C44" s="4">
        <v>40</v>
      </c>
      <c r="D44" s="4" t="s">
        <v>10</v>
      </c>
      <c r="E44" s="4">
        <v>4510504710</v>
      </c>
      <c r="F44" s="4">
        <v>20</v>
      </c>
      <c r="G44" s="5">
        <v>45378</v>
      </c>
      <c r="H44" s="6">
        <v>1</v>
      </c>
      <c r="I44" s="4" t="s">
        <v>11</v>
      </c>
      <c r="J44" s="7">
        <v>11350</v>
      </c>
      <c r="K44" s="4" t="s">
        <v>12</v>
      </c>
      <c r="L44" s="8">
        <f t="shared" si="0"/>
        <v>16214.285714285716</v>
      </c>
      <c r="M44" s="4" t="s">
        <v>12</v>
      </c>
      <c r="N44" s="8">
        <f t="shared" si="1"/>
        <v>4864.2857142857156</v>
      </c>
      <c r="O44" s="4" t="s">
        <v>12</v>
      </c>
    </row>
    <row r="45" spans="2:15" x14ac:dyDescent="0.25">
      <c r="B45" s="4">
        <v>4610058467</v>
      </c>
      <c r="C45" s="4">
        <v>20</v>
      </c>
      <c r="D45" s="4" t="s">
        <v>13</v>
      </c>
      <c r="E45" s="4">
        <v>4510500053</v>
      </c>
      <c r="F45" s="4">
        <v>10</v>
      </c>
      <c r="G45" s="5">
        <v>45296</v>
      </c>
      <c r="H45" s="6">
        <v>1</v>
      </c>
      <c r="I45" s="4" t="s">
        <v>11</v>
      </c>
      <c r="J45" s="7">
        <v>37993.65</v>
      </c>
      <c r="K45" s="4" t="s">
        <v>12</v>
      </c>
      <c r="L45" s="8">
        <f t="shared" si="0"/>
        <v>54276.642857142862</v>
      </c>
      <c r="M45" s="4" t="s">
        <v>12</v>
      </c>
      <c r="N45" s="8">
        <f t="shared" si="1"/>
        <v>16282.992857142861</v>
      </c>
      <c r="O45" s="4" t="s">
        <v>12</v>
      </c>
    </row>
    <row r="46" spans="2:15" x14ac:dyDescent="0.25">
      <c r="B46" s="4">
        <v>4610058467</v>
      </c>
      <c r="C46" s="4">
        <v>20</v>
      </c>
      <c r="D46" s="4" t="s">
        <v>13</v>
      </c>
      <c r="E46" s="4">
        <v>4510500319</v>
      </c>
      <c r="F46" s="4">
        <v>10</v>
      </c>
      <c r="G46" s="5">
        <v>45302</v>
      </c>
      <c r="H46" s="6">
        <v>1</v>
      </c>
      <c r="I46" s="4" t="s">
        <v>11</v>
      </c>
      <c r="J46" s="7">
        <v>95621.89</v>
      </c>
      <c r="K46" s="4" t="s">
        <v>12</v>
      </c>
      <c r="L46" s="8">
        <f t="shared" si="0"/>
        <v>136602.70000000001</v>
      </c>
      <c r="M46" s="4" t="s">
        <v>12</v>
      </c>
      <c r="N46" s="8">
        <f t="shared" si="1"/>
        <v>40980.810000000012</v>
      </c>
      <c r="O46" s="4" t="s">
        <v>12</v>
      </c>
    </row>
    <row r="47" spans="2:15" x14ac:dyDescent="0.25">
      <c r="B47" s="4">
        <v>4610058467</v>
      </c>
      <c r="C47" s="4">
        <v>20</v>
      </c>
      <c r="D47" s="4" t="s">
        <v>13</v>
      </c>
      <c r="E47" s="4">
        <v>4510500858</v>
      </c>
      <c r="F47" s="4">
        <v>10</v>
      </c>
      <c r="G47" s="5">
        <v>45313</v>
      </c>
      <c r="H47" s="6">
        <v>1</v>
      </c>
      <c r="I47" s="4" t="s">
        <v>11</v>
      </c>
      <c r="J47" s="7">
        <v>4588.74</v>
      </c>
      <c r="K47" s="4" t="s">
        <v>12</v>
      </c>
      <c r="L47" s="8">
        <f t="shared" si="0"/>
        <v>6555.3428571428576</v>
      </c>
      <c r="M47" s="4" t="s">
        <v>12</v>
      </c>
      <c r="N47" s="8">
        <f t="shared" si="1"/>
        <v>1966.6028571428578</v>
      </c>
      <c r="O47" s="4" t="s">
        <v>12</v>
      </c>
    </row>
    <row r="48" spans="2:15" x14ac:dyDescent="0.25">
      <c r="B48" s="4">
        <v>4610058467</v>
      </c>
      <c r="C48" s="4">
        <v>20</v>
      </c>
      <c r="D48" s="4" t="s">
        <v>13</v>
      </c>
      <c r="E48" s="4">
        <v>4510501496</v>
      </c>
      <c r="F48" s="4">
        <v>10</v>
      </c>
      <c r="G48" s="5">
        <v>45322</v>
      </c>
      <c r="H48" s="6">
        <v>1</v>
      </c>
      <c r="I48" s="4" t="s">
        <v>11</v>
      </c>
      <c r="J48" s="7">
        <v>39118.69</v>
      </c>
      <c r="K48" s="4" t="s">
        <v>12</v>
      </c>
      <c r="L48" s="8">
        <f t="shared" si="0"/>
        <v>55883.842857142867</v>
      </c>
      <c r="M48" s="4" t="s">
        <v>12</v>
      </c>
      <c r="N48" s="8">
        <f t="shared" si="1"/>
        <v>16765.152857142864</v>
      </c>
      <c r="O48" s="4" t="s">
        <v>12</v>
      </c>
    </row>
    <row r="49" spans="2:15" x14ac:dyDescent="0.25">
      <c r="B49" s="4">
        <v>4610058467</v>
      </c>
      <c r="C49" s="4">
        <v>20</v>
      </c>
      <c r="D49" s="4" t="s">
        <v>13</v>
      </c>
      <c r="E49" s="4">
        <v>4510501507</v>
      </c>
      <c r="F49" s="4">
        <v>10</v>
      </c>
      <c r="G49" s="5">
        <v>45322</v>
      </c>
      <c r="H49" s="6">
        <v>1</v>
      </c>
      <c r="I49" s="4" t="s">
        <v>11</v>
      </c>
      <c r="J49" s="7">
        <v>3149.15</v>
      </c>
      <c r="K49" s="4" t="s">
        <v>12</v>
      </c>
      <c r="L49" s="8">
        <f t="shared" si="0"/>
        <v>4498.7857142857147</v>
      </c>
      <c r="M49" s="4" t="s">
        <v>12</v>
      </c>
      <c r="N49" s="8">
        <f t="shared" si="1"/>
        <v>1349.6357142857146</v>
      </c>
      <c r="O49" s="4" t="s">
        <v>12</v>
      </c>
    </row>
    <row r="50" spans="2:15" x14ac:dyDescent="0.25">
      <c r="B50" s="4">
        <v>4610058467</v>
      </c>
      <c r="C50" s="4">
        <v>20</v>
      </c>
      <c r="D50" s="4" t="s">
        <v>13</v>
      </c>
      <c r="E50" s="4">
        <v>4510501516</v>
      </c>
      <c r="F50" s="4">
        <v>10</v>
      </c>
      <c r="G50" s="5">
        <v>45322</v>
      </c>
      <c r="H50" s="6">
        <v>1</v>
      </c>
      <c r="I50" s="4" t="s">
        <v>11</v>
      </c>
      <c r="J50" s="7">
        <v>7894.96</v>
      </c>
      <c r="K50" s="4" t="s">
        <v>12</v>
      </c>
      <c r="L50" s="8">
        <f t="shared" si="0"/>
        <v>11278.514285714287</v>
      </c>
      <c r="M50" s="4" t="s">
        <v>12</v>
      </c>
      <c r="N50" s="8">
        <f t="shared" si="1"/>
        <v>3383.5542857142873</v>
      </c>
      <c r="O50" s="4" t="s">
        <v>12</v>
      </c>
    </row>
    <row r="51" spans="2:15" x14ac:dyDescent="0.25">
      <c r="B51" s="4">
        <v>4610058467</v>
      </c>
      <c r="C51" s="4">
        <v>20</v>
      </c>
      <c r="D51" s="4" t="s">
        <v>13</v>
      </c>
      <c r="E51" s="4">
        <v>4510501536</v>
      </c>
      <c r="F51" s="4">
        <v>10</v>
      </c>
      <c r="G51" s="5">
        <v>45323</v>
      </c>
      <c r="H51" s="6">
        <v>1</v>
      </c>
      <c r="I51" s="4" t="s">
        <v>11</v>
      </c>
      <c r="J51" s="7">
        <v>174017.13</v>
      </c>
      <c r="K51" s="4" t="s">
        <v>12</v>
      </c>
      <c r="L51" s="8">
        <f t="shared" si="0"/>
        <v>248595.90000000002</v>
      </c>
      <c r="M51" s="4" t="s">
        <v>12</v>
      </c>
      <c r="N51" s="8">
        <f t="shared" si="1"/>
        <v>74578.770000000019</v>
      </c>
      <c r="O51" s="4" t="s">
        <v>12</v>
      </c>
    </row>
    <row r="52" spans="2:15" x14ac:dyDescent="0.25">
      <c r="B52" s="4">
        <v>4610058467</v>
      </c>
      <c r="C52" s="4">
        <v>20</v>
      </c>
      <c r="D52" s="4" t="s">
        <v>13</v>
      </c>
      <c r="E52" s="4">
        <v>4510501583</v>
      </c>
      <c r="F52" s="4">
        <v>10</v>
      </c>
      <c r="G52" s="5">
        <v>45324</v>
      </c>
      <c r="H52" s="6">
        <v>1</v>
      </c>
      <c r="I52" s="4" t="s">
        <v>11</v>
      </c>
      <c r="J52" s="7">
        <v>165186.72</v>
      </c>
      <c r="K52" s="4" t="s">
        <v>12</v>
      </c>
      <c r="L52" s="8">
        <f t="shared" si="0"/>
        <v>235981.02857142859</v>
      </c>
      <c r="M52" s="4" t="s">
        <v>12</v>
      </c>
      <c r="N52" s="8">
        <f t="shared" si="1"/>
        <v>70794.308571428584</v>
      </c>
      <c r="O52" s="4" t="s">
        <v>12</v>
      </c>
    </row>
    <row r="53" spans="2:15" x14ac:dyDescent="0.25">
      <c r="B53" s="4">
        <v>4610058467</v>
      </c>
      <c r="C53" s="4">
        <v>20</v>
      </c>
      <c r="D53" s="4" t="s">
        <v>13</v>
      </c>
      <c r="E53" s="4">
        <v>4510501836</v>
      </c>
      <c r="F53" s="4">
        <v>10</v>
      </c>
      <c r="G53" s="5">
        <v>45328</v>
      </c>
      <c r="H53" s="6">
        <v>1</v>
      </c>
      <c r="I53" s="4" t="s">
        <v>11</v>
      </c>
      <c r="J53" s="7">
        <v>10317.41</v>
      </c>
      <c r="K53" s="4" t="s">
        <v>12</v>
      </c>
      <c r="L53" s="8">
        <f t="shared" si="0"/>
        <v>14739.157142857144</v>
      </c>
      <c r="M53" s="4" t="s">
        <v>12</v>
      </c>
      <c r="N53" s="8">
        <f t="shared" si="1"/>
        <v>4421.7471428571444</v>
      </c>
      <c r="O53" s="4" t="s">
        <v>12</v>
      </c>
    </row>
    <row r="54" spans="2:15" x14ac:dyDescent="0.25">
      <c r="B54" s="4">
        <v>4610058467</v>
      </c>
      <c r="C54" s="4">
        <v>20</v>
      </c>
      <c r="D54" s="4" t="s">
        <v>13</v>
      </c>
      <c r="E54" s="4">
        <v>4510501893</v>
      </c>
      <c r="F54" s="4">
        <v>10</v>
      </c>
      <c r="G54" s="5">
        <v>45329</v>
      </c>
      <c r="H54" s="6">
        <v>1</v>
      </c>
      <c r="I54" s="4" t="s">
        <v>11</v>
      </c>
      <c r="J54" s="7">
        <v>13177.28</v>
      </c>
      <c r="K54" s="4" t="s">
        <v>12</v>
      </c>
      <c r="L54" s="8">
        <f t="shared" si="0"/>
        <v>18824.685714285715</v>
      </c>
      <c r="M54" s="4" t="s">
        <v>12</v>
      </c>
      <c r="N54" s="8">
        <f t="shared" si="1"/>
        <v>5647.4057142857146</v>
      </c>
      <c r="O54" s="4" t="s">
        <v>12</v>
      </c>
    </row>
    <row r="55" spans="2:15" x14ac:dyDescent="0.25">
      <c r="B55" s="4">
        <v>4610058467</v>
      </c>
      <c r="C55" s="4">
        <v>20</v>
      </c>
      <c r="D55" s="4" t="s">
        <v>13</v>
      </c>
      <c r="E55" s="4">
        <v>4510501902</v>
      </c>
      <c r="F55" s="4">
        <v>10</v>
      </c>
      <c r="G55" s="5">
        <v>45329</v>
      </c>
      <c r="H55" s="6">
        <v>1</v>
      </c>
      <c r="I55" s="4" t="s">
        <v>11</v>
      </c>
      <c r="J55" s="7">
        <v>4860.7700000000004</v>
      </c>
      <c r="K55" s="4" t="s">
        <v>12</v>
      </c>
      <c r="L55" s="8">
        <f t="shared" si="0"/>
        <v>6943.9571428571435</v>
      </c>
      <c r="M55" s="4" t="s">
        <v>12</v>
      </c>
      <c r="N55" s="8">
        <f t="shared" si="1"/>
        <v>2083.187142857143</v>
      </c>
      <c r="O55" s="4" t="s">
        <v>12</v>
      </c>
    </row>
    <row r="56" spans="2:15" x14ac:dyDescent="0.25">
      <c r="B56" s="4">
        <v>4610058467</v>
      </c>
      <c r="C56" s="4">
        <v>20</v>
      </c>
      <c r="D56" s="4" t="s">
        <v>13</v>
      </c>
      <c r="E56" s="4">
        <v>4510501903</v>
      </c>
      <c r="F56" s="4">
        <v>10</v>
      </c>
      <c r="G56" s="5">
        <v>45329</v>
      </c>
      <c r="H56" s="6">
        <v>1</v>
      </c>
      <c r="I56" s="4" t="s">
        <v>11</v>
      </c>
      <c r="J56" s="7">
        <v>67923.14</v>
      </c>
      <c r="K56" s="4" t="s">
        <v>12</v>
      </c>
      <c r="L56" s="8">
        <f t="shared" si="0"/>
        <v>97033.057142857142</v>
      </c>
      <c r="M56" s="4" t="s">
        <v>12</v>
      </c>
      <c r="N56" s="8">
        <f t="shared" si="1"/>
        <v>29109.917142857143</v>
      </c>
      <c r="O56" s="4" t="s">
        <v>12</v>
      </c>
    </row>
    <row r="57" spans="2:15" x14ac:dyDescent="0.25">
      <c r="B57" s="4">
        <v>4610058467</v>
      </c>
      <c r="C57" s="4">
        <v>20</v>
      </c>
      <c r="D57" s="4" t="s">
        <v>13</v>
      </c>
      <c r="E57" s="4">
        <v>4510501923</v>
      </c>
      <c r="F57" s="4">
        <v>10</v>
      </c>
      <c r="G57" s="5">
        <v>45329</v>
      </c>
      <c r="H57" s="6">
        <v>1</v>
      </c>
      <c r="I57" s="4" t="s">
        <v>11</v>
      </c>
      <c r="J57" s="7">
        <v>16.47</v>
      </c>
      <c r="K57" s="4" t="s">
        <v>12</v>
      </c>
      <c r="L57" s="8">
        <f t="shared" si="0"/>
        <v>23.528571428571428</v>
      </c>
      <c r="M57" s="4" t="s">
        <v>12</v>
      </c>
      <c r="N57" s="8">
        <f t="shared" si="1"/>
        <v>7.0585714285714296</v>
      </c>
      <c r="O57" s="4" t="s">
        <v>12</v>
      </c>
    </row>
    <row r="58" spans="2:15" x14ac:dyDescent="0.25">
      <c r="B58" s="4">
        <v>4610058467</v>
      </c>
      <c r="C58" s="4">
        <v>20</v>
      </c>
      <c r="D58" s="4" t="s">
        <v>13</v>
      </c>
      <c r="E58" s="4">
        <v>4510501938</v>
      </c>
      <c r="F58" s="4">
        <v>10</v>
      </c>
      <c r="G58" s="5">
        <v>45330</v>
      </c>
      <c r="H58" s="6">
        <v>1</v>
      </c>
      <c r="I58" s="4" t="s">
        <v>11</v>
      </c>
      <c r="J58" s="7">
        <v>42599.81</v>
      </c>
      <c r="K58" s="4" t="s">
        <v>12</v>
      </c>
      <c r="L58" s="8">
        <f t="shared" si="0"/>
        <v>60856.87142857143</v>
      </c>
      <c r="M58" s="4" t="s">
        <v>12</v>
      </c>
      <c r="N58" s="8">
        <f t="shared" si="1"/>
        <v>18257.061428571433</v>
      </c>
      <c r="O58" s="4" t="s">
        <v>12</v>
      </c>
    </row>
    <row r="59" spans="2:15" x14ac:dyDescent="0.25">
      <c r="B59" s="4">
        <v>4610058467</v>
      </c>
      <c r="C59" s="4">
        <v>20</v>
      </c>
      <c r="D59" s="4" t="s">
        <v>13</v>
      </c>
      <c r="E59" s="4">
        <v>4510501980</v>
      </c>
      <c r="F59" s="4">
        <v>10</v>
      </c>
      <c r="G59" s="5">
        <v>45330</v>
      </c>
      <c r="H59" s="6">
        <v>1</v>
      </c>
      <c r="I59" s="4" t="s">
        <v>11</v>
      </c>
      <c r="J59" s="7">
        <v>13431.07</v>
      </c>
      <c r="K59" s="4" t="s">
        <v>12</v>
      </c>
      <c r="L59" s="8">
        <f t="shared" si="0"/>
        <v>19187.242857142857</v>
      </c>
      <c r="M59" s="4" t="s">
        <v>12</v>
      </c>
      <c r="N59" s="8">
        <f t="shared" si="1"/>
        <v>5756.1728571428575</v>
      </c>
      <c r="O59" s="4" t="s">
        <v>12</v>
      </c>
    </row>
    <row r="60" spans="2:15" x14ac:dyDescent="0.25">
      <c r="B60" s="4">
        <v>4610058467</v>
      </c>
      <c r="C60" s="4">
        <v>20</v>
      </c>
      <c r="D60" s="4" t="s">
        <v>13</v>
      </c>
      <c r="E60" s="4">
        <v>4510502003</v>
      </c>
      <c r="F60" s="4">
        <v>10</v>
      </c>
      <c r="G60" s="5">
        <v>45330</v>
      </c>
      <c r="H60" s="6">
        <v>1</v>
      </c>
      <c r="I60" s="4" t="s">
        <v>11</v>
      </c>
      <c r="J60" s="7">
        <v>29689.72</v>
      </c>
      <c r="K60" s="4" t="s">
        <v>12</v>
      </c>
      <c r="L60" s="8">
        <f t="shared" si="0"/>
        <v>42413.885714285716</v>
      </c>
      <c r="M60" s="4" t="s">
        <v>12</v>
      </c>
      <c r="N60" s="8">
        <f t="shared" si="1"/>
        <v>12724.165714285715</v>
      </c>
      <c r="O60" s="4" t="s">
        <v>12</v>
      </c>
    </row>
    <row r="61" spans="2:15" x14ac:dyDescent="0.25">
      <c r="B61" s="4">
        <v>4610058467</v>
      </c>
      <c r="C61" s="4">
        <v>20</v>
      </c>
      <c r="D61" s="4" t="s">
        <v>13</v>
      </c>
      <c r="E61" s="4">
        <v>4510502003</v>
      </c>
      <c r="F61" s="4">
        <v>20</v>
      </c>
      <c r="G61" s="5">
        <v>45330</v>
      </c>
      <c r="H61" s="6">
        <v>1</v>
      </c>
      <c r="I61" s="4" t="s">
        <v>11</v>
      </c>
      <c r="J61" s="7">
        <v>30967.47</v>
      </c>
      <c r="K61" s="4" t="s">
        <v>12</v>
      </c>
      <c r="L61" s="8">
        <f t="shared" si="0"/>
        <v>44239.242857142861</v>
      </c>
      <c r="M61" s="4" t="s">
        <v>12</v>
      </c>
      <c r="N61" s="8">
        <f t="shared" si="1"/>
        <v>13271.77285714286</v>
      </c>
      <c r="O61" s="4" t="s">
        <v>12</v>
      </c>
    </row>
    <row r="62" spans="2:15" x14ac:dyDescent="0.25">
      <c r="B62" s="4">
        <v>4610058467</v>
      </c>
      <c r="C62" s="4">
        <v>20</v>
      </c>
      <c r="D62" s="4" t="s">
        <v>13</v>
      </c>
      <c r="E62" s="4">
        <v>4510502003</v>
      </c>
      <c r="F62" s="4">
        <v>30</v>
      </c>
      <c r="G62" s="5">
        <v>45330</v>
      </c>
      <c r="H62" s="6">
        <v>1</v>
      </c>
      <c r="I62" s="4" t="s">
        <v>11</v>
      </c>
      <c r="J62" s="7">
        <v>22657.18</v>
      </c>
      <c r="K62" s="4" t="s">
        <v>12</v>
      </c>
      <c r="L62" s="8">
        <f t="shared" si="0"/>
        <v>32367.4</v>
      </c>
      <c r="M62" s="4" t="s">
        <v>12</v>
      </c>
      <c r="N62" s="8">
        <f t="shared" si="1"/>
        <v>9710.2200000000012</v>
      </c>
      <c r="O62" s="4" t="s">
        <v>12</v>
      </c>
    </row>
    <row r="63" spans="2:15" x14ac:dyDescent="0.25">
      <c r="B63" s="4">
        <v>4610058467</v>
      </c>
      <c r="C63" s="4">
        <v>20</v>
      </c>
      <c r="D63" s="4" t="s">
        <v>13</v>
      </c>
      <c r="E63" s="4">
        <v>4510502003</v>
      </c>
      <c r="F63" s="4">
        <v>40</v>
      </c>
      <c r="G63" s="5">
        <v>45330</v>
      </c>
      <c r="H63" s="6">
        <v>1</v>
      </c>
      <c r="I63" s="4" t="s">
        <v>11</v>
      </c>
      <c r="J63" s="7">
        <v>7316.28</v>
      </c>
      <c r="K63" s="4" t="s">
        <v>12</v>
      </c>
      <c r="L63" s="8">
        <f t="shared" si="0"/>
        <v>10451.828571428572</v>
      </c>
      <c r="M63" s="4" t="s">
        <v>12</v>
      </c>
      <c r="N63" s="8">
        <f t="shared" si="1"/>
        <v>3135.5485714285724</v>
      </c>
      <c r="O63" s="4" t="s">
        <v>12</v>
      </c>
    </row>
    <row r="64" spans="2:15" x14ac:dyDescent="0.25">
      <c r="B64" s="4">
        <v>4610058467</v>
      </c>
      <c r="C64" s="4">
        <v>20</v>
      </c>
      <c r="D64" s="4" t="s">
        <v>13</v>
      </c>
      <c r="E64" s="4">
        <v>4510502017</v>
      </c>
      <c r="F64" s="4">
        <v>10</v>
      </c>
      <c r="G64" s="5">
        <v>45330</v>
      </c>
      <c r="H64" s="6">
        <v>1</v>
      </c>
      <c r="I64" s="4" t="s">
        <v>11</v>
      </c>
      <c r="J64" s="7">
        <v>3274.07</v>
      </c>
      <c r="K64" s="4" t="s">
        <v>12</v>
      </c>
      <c r="L64" s="8">
        <f t="shared" si="0"/>
        <v>4677.2428571428572</v>
      </c>
      <c r="M64" s="4" t="s">
        <v>12</v>
      </c>
      <c r="N64" s="8">
        <f t="shared" si="1"/>
        <v>1403.1728571428571</v>
      </c>
      <c r="O64" s="4" t="s">
        <v>12</v>
      </c>
    </row>
    <row r="65" spans="2:15" x14ac:dyDescent="0.25">
      <c r="B65" s="4">
        <v>4610058467</v>
      </c>
      <c r="C65" s="4">
        <v>20</v>
      </c>
      <c r="D65" s="4" t="s">
        <v>13</v>
      </c>
      <c r="E65" s="4">
        <v>4510502074</v>
      </c>
      <c r="F65" s="4">
        <v>10</v>
      </c>
      <c r="G65" s="5">
        <v>45331</v>
      </c>
      <c r="H65" s="6">
        <v>1</v>
      </c>
      <c r="I65" s="4" t="s">
        <v>11</v>
      </c>
      <c r="J65" s="7">
        <v>5973.83</v>
      </c>
      <c r="K65" s="4" t="s">
        <v>12</v>
      </c>
      <c r="L65" s="8">
        <f t="shared" si="0"/>
        <v>8534.0428571428583</v>
      </c>
      <c r="M65" s="4" t="s">
        <v>12</v>
      </c>
      <c r="N65" s="8">
        <f t="shared" si="1"/>
        <v>2560.2128571428584</v>
      </c>
      <c r="O65" s="4" t="s">
        <v>12</v>
      </c>
    </row>
    <row r="66" spans="2:15" x14ac:dyDescent="0.25">
      <c r="B66" s="4">
        <v>4610058467</v>
      </c>
      <c r="C66" s="4">
        <v>20</v>
      </c>
      <c r="D66" s="4" t="s">
        <v>13</v>
      </c>
      <c r="E66" s="4">
        <v>4510502099</v>
      </c>
      <c r="F66" s="4">
        <v>10</v>
      </c>
      <c r="G66" s="5">
        <v>45332</v>
      </c>
      <c r="H66" s="6">
        <v>1</v>
      </c>
      <c r="I66" s="4" t="s">
        <v>11</v>
      </c>
      <c r="J66" s="7">
        <v>65917.69</v>
      </c>
      <c r="K66" s="4" t="s">
        <v>12</v>
      </c>
      <c r="L66" s="8">
        <f t="shared" si="0"/>
        <v>94168.128571428577</v>
      </c>
      <c r="M66" s="4" t="s">
        <v>12</v>
      </c>
      <c r="N66" s="8">
        <f t="shared" si="1"/>
        <v>28250.438571428575</v>
      </c>
      <c r="O66" s="4" t="s">
        <v>12</v>
      </c>
    </row>
    <row r="67" spans="2:15" x14ac:dyDescent="0.25">
      <c r="B67" s="4">
        <v>4610058467</v>
      </c>
      <c r="C67" s="4">
        <v>20</v>
      </c>
      <c r="D67" s="4" t="s">
        <v>13</v>
      </c>
      <c r="E67" s="4">
        <v>4510502214</v>
      </c>
      <c r="F67" s="4">
        <v>10</v>
      </c>
      <c r="G67" s="5">
        <v>45335</v>
      </c>
      <c r="H67" s="6">
        <v>1</v>
      </c>
      <c r="I67" s="4" t="s">
        <v>11</v>
      </c>
      <c r="J67" s="7">
        <v>58396.15</v>
      </c>
      <c r="K67" s="4" t="s">
        <v>12</v>
      </c>
      <c r="L67" s="8">
        <f t="shared" si="0"/>
        <v>83423.071428571435</v>
      </c>
      <c r="M67" s="4" t="s">
        <v>12</v>
      </c>
      <c r="N67" s="8">
        <f t="shared" si="1"/>
        <v>25026.921428571433</v>
      </c>
      <c r="O67" s="4" t="s">
        <v>12</v>
      </c>
    </row>
    <row r="68" spans="2:15" x14ac:dyDescent="0.25">
      <c r="B68" s="4">
        <v>4610058467</v>
      </c>
      <c r="C68" s="4">
        <v>20</v>
      </c>
      <c r="D68" s="4" t="s">
        <v>13</v>
      </c>
      <c r="E68" s="4">
        <v>4510502223</v>
      </c>
      <c r="F68" s="4">
        <v>10</v>
      </c>
      <c r="G68" s="5">
        <v>45335</v>
      </c>
      <c r="H68" s="6">
        <v>1</v>
      </c>
      <c r="I68" s="4" t="s">
        <v>11</v>
      </c>
      <c r="J68" s="7">
        <v>3013.52</v>
      </c>
      <c r="K68" s="4" t="s">
        <v>12</v>
      </c>
      <c r="L68" s="8">
        <f t="shared" si="0"/>
        <v>4305.0285714285719</v>
      </c>
      <c r="M68" s="4" t="s">
        <v>12</v>
      </c>
      <c r="N68" s="8">
        <f t="shared" si="1"/>
        <v>1291.5085714285719</v>
      </c>
      <c r="O68" s="4" t="s">
        <v>12</v>
      </c>
    </row>
    <row r="69" spans="2:15" x14ac:dyDescent="0.25">
      <c r="B69" s="4">
        <v>4610058467</v>
      </c>
      <c r="C69" s="4">
        <v>20</v>
      </c>
      <c r="D69" s="4" t="s">
        <v>13</v>
      </c>
      <c r="E69" s="4">
        <v>4510502330</v>
      </c>
      <c r="F69" s="4">
        <v>10</v>
      </c>
      <c r="G69" s="5">
        <v>45337</v>
      </c>
      <c r="H69" s="6">
        <v>1</v>
      </c>
      <c r="I69" s="4" t="s">
        <v>11</v>
      </c>
      <c r="J69" s="7">
        <v>213.12</v>
      </c>
      <c r="K69" s="4" t="s">
        <v>12</v>
      </c>
      <c r="L69" s="8">
        <f t="shared" ref="L69:L132" si="2">(J69*$L$2)/$J$2</f>
        <v>304.45714285714286</v>
      </c>
      <c r="M69" s="4" t="s">
        <v>12</v>
      </c>
      <c r="N69" s="8">
        <f t="shared" ref="N69:N132" si="3">L69-J69</f>
        <v>91.337142857142851</v>
      </c>
      <c r="O69" s="4" t="s">
        <v>12</v>
      </c>
    </row>
    <row r="70" spans="2:15" x14ac:dyDescent="0.25">
      <c r="B70" s="4">
        <v>4610058467</v>
      </c>
      <c r="C70" s="4">
        <v>20</v>
      </c>
      <c r="D70" s="4" t="s">
        <v>13</v>
      </c>
      <c r="E70" s="4">
        <v>4510502357</v>
      </c>
      <c r="F70" s="4">
        <v>10</v>
      </c>
      <c r="G70" s="5">
        <v>45337</v>
      </c>
      <c r="H70" s="6">
        <v>1</v>
      </c>
      <c r="I70" s="4" t="s">
        <v>11</v>
      </c>
      <c r="J70" s="7">
        <v>182305.47</v>
      </c>
      <c r="K70" s="4" t="s">
        <v>12</v>
      </c>
      <c r="L70" s="8">
        <f t="shared" si="2"/>
        <v>260436.38571428575</v>
      </c>
      <c r="M70" s="4" t="s">
        <v>12</v>
      </c>
      <c r="N70" s="8">
        <f t="shared" si="3"/>
        <v>78130.915714285744</v>
      </c>
      <c r="O70" s="4" t="s">
        <v>12</v>
      </c>
    </row>
    <row r="71" spans="2:15" x14ac:dyDescent="0.25">
      <c r="B71" s="4">
        <v>4610058467</v>
      </c>
      <c r="C71" s="4">
        <v>20</v>
      </c>
      <c r="D71" s="4" t="s">
        <v>13</v>
      </c>
      <c r="E71" s="4">
        <v>4510502409</v>
      </c>
      <c r="F71" s="4">
        <v>10</v>
      </c>
      <c r="G71" s="5">
        <v>45339</v>
      </c>
      <c r="H71" s="6">
        <v>1</v>
      </c>
      <c r="I71" s="4" t="s">
        <v>11</v>
      </c>
      <c r="J71" s="7">
        <v>5985.92</v>
      </c>
      <c r="K71" s="4" t="s">
        <v>12</v>
      </c>
      <c r="L71" s="8">
        <f t="shared" si="2"/>
        <v>8551.3142857142866</v>
      </c>
      <c r="M71" s="4" t="s">
        <v>12</v>
      </c>
      <c r="N71" s="8">
        <f t="shared" si="3"/>
        <v>2565.3942857142865</v>
      </c>
      <c r="O71" s="4" t="s">
        <v>12</v>
      </c>
    </row>
    <row r="72" spans="2:15" x14ac:dyDescent="0.25">
      <c r="B72" s="4">
        <v>4610058467</v>
      </c>
      <c r="C72" s="4">
        <v>20</v>
      </c>
      <c r="D72" s="4" t="s">
        <v>13</v>
      </c>
      <c r="E72" s="4">
        <v>4510502582</v>
      </c>
      <c r="F72" s="4">
        <v>10</v>
      </c>
      <c r="G72" s="5">
        <v>45342</v>
      </c>
      <c r="H72" s="6">
        <v>1</v>
      </c>
      <c r="I72" s="4" t="s">
        <v>11</v>
      </c>
      <c r="J72" s="7">
        <v>12966.33</v>
      </c>
      <c r="K72" s="4" t="s">
        <v>12</v>
      </c>
      <c r="L72" s="8">
        <f t="shared" si="2"/>
        <v>18523.328571428574</v>
      </c>
      <c r="M72" s="4" t="s">
        <v>12</v>
      </c>
      <c r="N72" s="8">
        <f t="shared" si="3"/>
        <v>5556.998571428574</v>
      </c>
      <c r="O72" s="4" t="s">
        <v>12</v>
      </c>
    </row>
    <row r="73" spans="2:15" x14ac:dyDescent="0.25">
      <c r="B73" s="4">
        <v>4610058467</v>
      </c>
      <c r="C73" s="4">
        <v>20</v>
      </c>
      <c r="D73" s="4" t="s">
        <v>13</v>
      </c>
      <c r="E73" s="4">
        <v>4510502610</v>
      </c>
      <c r="F73" s="4">
        <v>10</v>
      </c>
      <c r="G73" s="5">
        <v>45342</v>
      </c>
      <c r="H73" s="6">
        <v>1</v>
      </c>
      <c r="I73" s="4" t="s">
        <v>11</v>
      </c>
      <c r="J73" s="7">
        <v>11715.89</v>
      </c>
      <c r="K73" s="4" t="s">
        <v>12</v>
      </c>
      <c r="L73" s="8">
        <f t="shared" si="2"/>
        <v>16736.985714285714</v>
      </c>
      <c r="M73" s="4" t="s">
        <v>12</v>
      </c>
      <c r="N73" s="8">
        <f t="shared" si="3"/>
        <v>5021.0957142857151</v>
      </c>
      <c r="O73" s="4" t="s">
        <v>12</v>
      </c>
    </row>
    <row r="74" spans="2:15" x14ac:dyDescent="0.25">
      <c r="B74" s="4">
        <v>4610058467</v>
      </c>
      <c r="C74" s="4">
        <v>20</v>
      </c>
      <c r="D74" s="4" t="s">
        <v>13</v>
      </c>
      <c r="E74" s="4">
        <v>4510502634</v>
      </c>
      <c r="F74" s="4">
        <v>10</v>
      </c>
      <c r="G74" s="5">
        <v>45343</v>
      </c>
      <c r="H74" s="6">
        <v>1</v>
      </c>
      <c r="I74" s="4" t="s">
        <v>11</v>
      </c>
      <c r="J74" s="7">
        <v>10314.93</v>
      </c>
      <c r="K74" s="4" t="s">
        <v>12</v>
      </c>
      <c r="L74" s="8">
        <f t="shared" si="2"/>
        <v>14735.614285714288</v>
      </c>
      <c r="M74" s="4" t="s">
        <v>12</v>
      </c>
      <c r="N74" s="8">
        <f t="shared" si="3"/>
        <v>4420.6842857142874</v>
      </c>
      <c r="O74" s="4" t="s">
        <v>12</v>
      </c>
    </row>
    <row r="75" spans="2:15" x14ac:dyDescent="0.25">
      <c r="B75" s="4">
        <v>4610058467</v>
      </c>
      <c r="C75" s="4">
        <v>20</v>
      </c>
      <c r="D75" s="4" t="s">
        <v>13</v>
      </c>
      <c r="E75" s="4">
        <v>4510502634</v>
      </c>
      <c r="F75" s="4">
        <v>20</v>
      </c>
      <c r="G75" s="5">
        <v>45343</v>
      </c>
      <c r="H75" s="6">
        <v>1</v>
      </c>
      <c r="I75" s="4" t="s">
        <v>11</v>
      </c>
      <c r="J75" s="7">
        <v>7755.63</v>
      </c>
      <c r="K75" s="4" t="s">
        <v>12</v>
      </c>
      <c r="L75" s="8">
        <f t="shared" si="2"/>
        <v>11079.471428571429</v>
      </c>
      <c r="M75" s="4" t="s">
        <v>12</v>
      </c>
      <c r="N75" s="8">
        <f t="shared" si="3"/>
        <v>3323.8414285714289</v>
      </c>
      <c r="O75" s="4" t="s">
        <v>12</v>
      </c>
    </row>
    <row r="76" spans="2:15" x14ac:dyDescent="0.25">
      <c r="B76" s="4">
        <v>4610058467</v>
      </c>
      <c r="C76" s="4">
        <v>20</v>
      </c>
      <c r="D76" s="4" t="s">
        <v>13</v>
      </c>
      <c r="E76" s="4">
        <v>4510502634</v>
      </c>
      <c r="F76" s="4">
        <v>30</v>
      </c>
      <c r="G76" s="5">
        <v>45343</v>
      </c>
      <c r="H76" s="6">
        <v>1</v>
      </c>
      <c r="I76" s="4" t="s">
        <v>11</v>
      </c>
      <c r="J76" s="7">
        <v>9461.83</v>
      </c>
      <c r="K76" s="4" t="s">
        <v>12</v>
      </c>
      <c r="L76" s="8">
        <f t="shared" si="2"/>
        <v>13516.900000000001</v>
      </c>
      <c r="M76" s="4" t="s">
        <v>12</v>
      </c>
      <c r="N76" s="8">
        <f t="shared" si="3"/>
        <v>4055.0700000000015</v>
      </c>
      <c r="O76" s="4" t="s">
        <v>12</v>
      </c>
    </row>
    <row r="77" spans="2:15" x14ac:dyDescent="0.25">
      <c r="B77" s="4">
        <v>4610058467</v>
      </c>
      <c r="C77" s="4">
        <v>20</v>
      </c>
      <c r="D77" s="4" t="s">
        <v>13</v>
      </c>
      <c r="E77" s="4">
        <v>4510502634</v>
      </c>
      <c r="F77" s="4">
        <v>40</v>
      </c>
      <c r="G77" s="5">
        <v>45343</v>
      </c>
      <c r="H77" s="6">
        <v>1</v>
      </c>
      <c r="I77" s="4" t="s">
        <v>11</v>
      </c>
      <c r="J77" s="7">
        <v>6049.43</v>
      </c>
      <c r="K77" s="4" t="s">
        <v>12</v>
      </c>
      <c r="L77" s="8">
        <f t="shared" si="2"/>
        <v>8642.0428571428583</v>
      </c>
      <c r="M77" s="4" t="s">
        <v>12</v>
      </c>
      <c r="N77" s="8">
        <f t="shared" si="3"/>
        <v>2592.612857142858</v>
      </c>
      <c r="O77" s="4" t="s">
        <v>12</v>
      </c>
    </row>
    <row r="78" spans="2:15" x14ac:dyDescent="0.25">
      <c r="B78" s="4">
        <v>4610058467</v>
      </c>
      <c r="C78" s="4">
        <v>20</v>
      </c>
      <c r="D78" s="4" t="s">
        <v>13</v>
      </c>
      <c r="E78" s="4">
        <v>4510502644</v>
      </c>
      <c r="F78" s="4">
        <v>10</v>
      </c>
      <c r="G78" s="5">
        <v>45343</v>
      </c>
      <c r="H78" s="6">
        <v>1</v>
      </c>
      <c r="I78" s="4" t="s">
        <v>11</v>
      </c>
      <c r="J78" s="7">
        <v>3370.93</v>
      </c>
      <c r="K78" s="4" t="s">
        <v>12</v>
      </c>
      <c r="L78" s="8">
        <f t="shared" si="2"/>
        <v>4815.6142857142859</v>
      </c>
      <c r="M78" s="4" t="s">
        <v>12</v>
      </c>
      <c r="N78" s="8">
        <f t="shared" si="3"/>
        <v>1444.684285714286</v>
      </c>
      <c r="O78" s="4" t="s">
        <v>12</v>
      </c>
    </row>
    <row r="79" spans="2:15" x14ac:dyDescent="0.25">
      <c r="B79" s="4">
        <v>4610058467</v>
      </c>
      <c r="C79" s="4">
        <v>20</v>
      </c>
      <c r="D79" s="4" t="s">
        <v>13</v>
      </c>
      <c r="E79" s="4">
        <v>4510502719</v>
      </c>
      <c r="F79" s="4">
        <v>10</v>
      </c>
      <c r="G79" s="5">
        <v>45344</v>
      </c>
      <c r="H79" s="6">
        <v>1</v>
      </c>
      <c r="I79" s="4" t="s">
        <v>11</v>
      </c>
      <c r="J79" s="7">
        <v>82055.960000000006</v>
      </c>
      <c r="K79" s="4" t="s">
        <v>12</v>
      </c>
      <c r="L79" s="8">
        <f t="shared" si="2"/>
        <v>117222.80000000002</v>
      </c>
      <c r="M79" s="4" t="s">
        <v>12</v>
      </c>
      <c r="N79" s="8">
        <f t="shared" si="3"/>
        <v>35166.840000000011</v>
      </c>
      <c r="O79" s="4" t="s">
        <v>12</v>
      </c>
    </row>
    <row r="80" spans="2:15" x14ac:dyDescent="0.25">
      <c r="B80" s="4">
        <v>4610058467</v>
      </c>
      <c r="C80" s="4">
        <v>20</v>
      </c>
      <c r="D80" s="4" t="s">
        <v>13</v>
      </c>
      <c r="E80" s="4">
        <v>4510502720</v>
      </c>
      <c r="F80" s="4">
        <v>10</v>
      </c>
      <c r="G80" s="5">
        <v>45344</v>
      </c>
      <c r="H80" s="6">
        <v>1</v>
      </c>
      <c r="I80" s="4" t="s">
        <v>11</v>
      </c>
      <c r="J80" s="7">
        <v>89879.53</v>
      </c>
      <c r="K80" s="4" t="s">
        <v>12</v>
      </c>
      <c r="L80" s="8">
        <f t="shared" si="2"/>
        <v>128399.32857142857</v>
      </c>
      <c r="M80" s="4" t="s">
        <v>12</v>
      </c>
      <c r="N80" s="8">
        <f t="shared" si="3"/>
        <v>38519.798571428575</v>
      </c>
      <c r="O80" s="4" t="s">
        <v>12</v>
      </c>
    </row>
    <row r="81" spans="2:15" x14ac:dyDescent="0.25">
      <c r="B81" s="4">
        <v>4610058467</v>
      </c>
      <c r="C81" s="4">
        <v>20</v>
      </c>
      <c r="D81" s="4" t="s">
        <v>13</v>
      </c>
      <c r="E81" s="4">
        <v>4510502725</v>
      </c>
      <c r="F81" s="4">
        <v>10</v>
      </c>
      <c r="G81" s="5">
        <v>45344</v>
      </c>
      <c r="H81" s="6">
        <v>1</v>
      </c>
      <c r="I81" s="4" t="s">
        <v>11</v>
      </c>
      <c r="J81" s="7">
        <v>10225.780000000001</v>
      </c>
      <c r="K81" s="4" t="s">
        <v>12</v>
      </c>
      <c r="L81" s="8">
        <f t="shared" si="2"/>
        <v>14608.257142857145</v>
      </c>
      <c r="M81" s="4" t="s">
        <v>12</v>
      </c>
      <c r="N81" s="8">
        <f t="shared" si="3"/>
        <v>4382.4771428571439</v>
      </c>
      <c r="O81" s="4" t="s">
        <v>12</v>
      </c>
    </row>
    <row r="82" spans="2:15" x14ac:dyDescent="0.25">
      <c r="B82" s="4">
        <v>4610058467</v>
      </c>
      <c r="C82" s="4">
        <v>20</v>
      </c>
      <c r="D82" s="4" t="s">
        <v>13</v>
      </c>
      <c r="E82" s="4">
        <v>4510502725</v>
      </c>
      <c r="F82" s="4">
        <v>20</v>
      </c>
      <c r="G82" s="5">
        <v>45344</v>
      </c>
      <c r="H82" s="6">
        <v>1</v>
      </c>
      <c r="I82" s="4" t="s">
        <v>11</v>
      </c>
      <c r="J82" s="7">
        <v>17341.650000000001</v>
      </c>
      <c r="K82" s="4" t="s">
        <v>12</v>
      </c>
      <c r="L82" s="8">
        <f t="shared" si="2"/>
        <v>24773.785714285717</v>
      </c>
      <c r="M82" s="4" t="s">
        <v>12</v>
      </c>
      <c r="N82" s="8">
        <f t="shared" si="3"/>
        <v>7432.1357142857159</v>
      </c>
      <c r="O82" s="4" t="s">
        <v>12</v>
      </c>
    </row>
    <row r="83" spans="2:15" x14ac:dyDescent="0.25">
      <c r="B83" s="4">
        <v>4610058467</v>
      </c>
      <c r="C83" s="4">
        <v>20</v>
      </c>
      <c r="D83" s="4" t="s">
        <v>13</v>
      </c>
      <c r="E83" s="4">
        <v>4510502743</v>
      </c>
      <c r="F83" s="4">
        <v>10</v>
      </c>
      <c r="G83" s="5">
        <v>45344</v>
      </c>
      <c r="H83" s="6">
        <v>1</v>
      </c>
      <c r="I83" s="4" t="s">
        <v>11</v>
      </c>
      <c r="J83" s="7">
        <v>4605.75</v>
      </c>
      <c r="K83" s="4" t="s">
        <v>12</v>
      </c>
      <c r="L83" s="8">
        <f t="shared" si="2"/>
        <v>6579.6428571428578</v>
      </c>
      <c r="M83" s="4" t="s">
        <v>12</v>
      </c>
      <c r="N83" s="8">
        <f t="shared" si="3"/>
        <v>1973.8928571428578</v>
      </c>
      <c r="O83" s="4" t="s">
        <v>12</v>
      </c>
    </row>
    <row r="84" spans="2:15" x14ac:dyDescent="0.25">
      <c r="B84" s="4">
        <v>4610058467</v>
      </c>
      <c r="C84" s="4">
        <v>20</v>
      </c>
      <c r="D84" s="4" t="s">
        <v>13</v>
      </c>
      <c r="E84" s="4">
        <v>4510502743</v>
      </c>
      <c r="F84" s="4">
        <v>20</v>
      </c>
      <c r="G84" s="5">
        <v>45344</v>
      </c>
      <c r="H84" s="6">
        <v>1</v>
      </c>
      <c r="I84" s="4" t="s">
        <v>11</v>
      </c>
      <c r="J84" s="7">
        <v>4917.57</v>
      </c>
      <c r="K84" s="4" t="s">
        <v>12</v>
      </c>
      <c r="L84" s="8">
        <f t="shared" si="2"/>
        <v>7025.1</v>
      </c>
      <c r="M84" s="4" t="s">
        <v>12</v>
      </c>
      <c r="N84" s="8">
        <f t="shared" si="3"/>
        <v>2107.5300000000007</v>
      </c>
      <c r="O84" s="4" t="s">
        <v>12</v>
      </c>
    </row>
    <row r="85" spans="2:15" x14ac:dyDescent="0.25">
      <c r="B85" s="4">
        <v>4610058467</v>
      </c>
      <c r="C85" s="4">
        <v>20</v>
      </c>
      <c r="D85" s="4" t="s">
        <v>13</v>
      </c>
      <c r="E85" s="4">
        <v>4510502820</v>
      </c>
      <c r="F85" s="4">
        <v>10</v>
      </c>
      <c r="G85" s="5">
        <v>45345</v>
      </c>
      <c r="H85" s="6">
        <v>1</v>
      </c>
      <c r="I85" s="4" t="s">
        <v>11</v>
      </c>
      <c r="J85" s="7">
        <v>22152.37</v>
      </c>
      <c r="K85" s="4" t="s">
        <v>12</v>
      </c>
      <c r="L85" s="8">
        <f t="shared" si="2"/>
        <v>31646.242857142857</v>
      </c>
      <c r="M85" s="4" t="s">
        <v>12</v>
      </c>
      <c r="N85" s="8">
        <f t="shared" si="3"/>
        <v>9493.8728571428583</v>
      </c>
      <c r="O85" s="4" t="s">
        <v>12</v>
      </c>
    </row>
    <row r="86" spans="2:15" x14ac:dyDescent="0.25">
      <c r="B86" s="4">
        <v>4610058467</v>
      </c>
      <c r="C86" s="4">
        <v>20</v>
      </c>
      <c r="D86" s="4" t="s">
        <v>13</v>
      </c>
      <c r="E86" s="4">
        <v>4510502835</v>
      </c>
      <c r="F86" s="4">
        <v>10</v>
      </c>
      <c r="G86" s="5">
        <v>45345</v>
      </c>
      <c r="H86" s="6">
        <v>1</v>
      </c>
      <c r="I86" s="4" t="s">
        <v>11</v>
      </c>
      <c r="J86" s="7">
        <v>26196.66</v>
      </c>
      <c r="K86" s="4" t="s">
        <v>12</v>
      </c>
      <c r="L86" s="8">
        <f t="shared" si="2"/>
        <v>37423.800000000003</v>
      </c>
      <c r="M86" s="4" t="s">
        <v>12</v>
      </c>
      <c r="N86" s="8">
        <f t="shared" si="3"/>
        <v>11227.140000000003</v>
      </c>
      <c r="O86" s="4" t="s">
        <v>12</v>
      </c>
    </row>
    <row r="87" spans="2:15" x14ac:dyDescent="0.25">
      <c r="B87" s="4">
        <v>4610058467</v>
      </c>
      <c r="C87" s="4">
        <v>20</v>
      </c>
      <c r="D87" s="4" t="s">
        <v>13</v>
      </c>
      <c r="E87" s="4">
        <v>4510502835</v>
      </c>
      <c r="F87" s="4">
        <v>20</v>
      </c>
      <c r="G87" s="5">
        <v>45345</v>
      </c>
      <c r="H87" s="6">
        <v>1</v>
      </c>
      <c r="I87" s="4" t="s">
        <v>11</v>
      </c>
      <c r="J87" s="7">
        <v>142891.03</v>
      </c>
      <c r="K87" s="4" t="s">
        <v>12</v>
      </c>
      <c r="L87" s="8">
        <f t="shared" si="2"/>
        <v>204130.04285714286</v>
      </c>
      <c r="M87" s="4" t="s">
        <v>12</v>
      </c>
      <c r="N87" s="8">
        <f t="shared" si="3"/>
        <v>61239.012857142865</v>
      </c>
      <c r="O87" s="4" t="s">
        <v>12</v>
      </c>
    </row>
    <row r="88" spans="2:15" x14ac:dyDescent="0.25">
      <c r="B88" s="4">
        <v>4610058467</v>
      </c>
      <c r="C88" s="4">
        <v>20</v>
      </c>
      <c r="D88" s="4" t="s">
        <v>13</v>
      </c>
      <c r="E88" s="4">
        <v>4510503098</v>
      </c>
      <c r="F88" s="4">
        <v>10</v>
      </c>
      <c r="G88" s="5">
        <v>45350</v>
      </c>
      <c r="H88" s="6">
        <v>1</v>
      </c>
      <c r="I88" s="4" t="s">
        <v>11</v>
      </c>
      <c r="J88" s="7">
        <v>219524.95</v>
      </c>
      <c r="K88" s="4" t="s">
        <v>12</v>
      </c>
      <c r="L88" s="8">
        <f t="shared" si="2"/>
        <v>313607.07142857148</v>
      </c>
      <c r="M88" s="4" t="s">
        <v>12</v>
      </c>
      <c r="N88" s="8">
        <f t="shared" si="3"/>
        <v>94082.121428571467</v>
      </c>
      <c r="O88" s="4" t="s">
        <v>12</v>
      </c>
    </row>
    <row r="89" spans="2:15" x14ac:dyDescent="0.25">
      <c r="B89" s="4">
        <v>4610058467</v>
      </c>
      <c r="C89" s="4">
        <v>20</v>
      </c>
      <c r="D89" s="4" t="s">
        <v>13</v>
      </c>
      <c r="E89" s="4">
        <v>4510503252</v>
      </c>
      <c r="F89" s="4">
        <v>10</v>
      </c>
      <c r="G89" s="5">
        <v>45352</v>
      </c>
      <c r="H89" s="6">
        <v>1</v>
      </c>
      <c r="I89" s="4" t="s">
        <v>11</v>
      </c>
      <c r="J89" s="7">
        <v>13394.92</v>
      </c>
      <c r="K89" s="4" t="s">
        <v>12</v>
      </c>
      <c r="L89" s="8">
        <f t="shared" si="2"/>
        <v>19135.600000000002</v>
      </c>
      <c r="M89" s="4" t="s">
        <v>12</v>
      </c>
      <c r="N89" s="8">
        <f t="shared" si="3"/>
        <v>5740.6800000000021</v>
      </c>
      <c r="O89" s="4" t="s">
        <v>12</v>
      </c>
    </row>
    <row r="90" spans="2:15" x14ac:dyDescent="0.25">
      <c r="B90" s="4">
        <v>4610058467</v>
      </c>
      <c r="C90" s="4">
        <v>20</v>
      </c>
      <c r="D90" s="4" t="s">
        <v>13</v>
      </c>
      <c r="E90" s="4">
        <v>4510503267</v>
      </c>
      <c r="F90" s="4">
        <v>10</v>
      </c>
      <c r="G90" s="5">
        <v>45353</v>
      </c>
      <c r="H90" s="6">
        <v>1</v>
      </c>
      <c r="I90" s="4" t="s">
        <v>11</v>
      </c>
      <c r="J90" s="7">
        <v>43368.62</v>
      </c>
      <c r="K90" s="4" t="s">
        <v>12</v>
      </c>
      <c r="L90" s="8">
        <f t="shared" si="2"/>
        <v>61955.171428571433</v>
      </c>
      <c r="M90" s="4" t="s">
        <v>12</v>
      </c>
      <c r="N90" s="8">
        <f t="shared" si="3"/>
        <v>18586.551428571431</v>
      </c>
      <c r="O90" s="4" t="s">
        <v>12</v>
      </c>
    </row>
    <row r="91" spans="2:15" x14ac:dyDescent="0.25">
      <c r="B91" s="4">
        <v>4610058467</v>
      </c>
      <c r="C91" s="4">
        <v>20</v>
      </c>
      <c r="D91" s="4" t="s">
        <v>13</v>
      </c>
      <c r="E91" s="4">
        <v>4510503294</v>
      </c>
      <c r="F91" s="4">
        <v>10</v>
      </c>
      <c r="G91" s="5">
        <v>45354</v>
      </c>
      <c r="H91" s="6">
        <v>1</v>
      </c>
      <c r="I91" s="4" t="s">
        <v>11</v>
      </c>
      <c r="J91" s="7">
        <v>41468.93</v>
      </c>
      <c r="K91" s="4" t="s">
        <v>12</v>
      </c>
      <c r="L91" s="8">
        <f t="shared" si="2"/>
        <v>59241.328571428574</v>
      </c>
      <c r="M91" s="4" t="s">
        <v>12</v>
      </c>
      <c r="N91" s="8">
        <f t="shared" si="3"/>
        <v>17772.398571428574</v>
      </c>
      <c r="O91" s="4" t="s">
        <v>12</v>
      </c>
    </row>
    <row r="92" spans="2:15" x14ac:dyDescent="0.25">
      <c r="B92" s="4">
        <v>4610058467</v>
      </c>
      <c r="C92" s="4">
        <v>20</v>
      </c>
      <c r="D92" s="4" t="s">
        <v>13</v>
      </c>
      <c r="E92" s="4">
        <v>4510503294</v>
      </c>
      <c r="F92" s="4">
        <v>20</v>
      </c>
      <c r="G92" s="5">
        <v>45354</v>
      </c>
      <c r="H92" s="6">
        <v>1</v>
      </c>
      <c r="I92" s="4" t="s">
        <v>11</v>
      </c>
      <c r="J92" s="7">
        <v>5879.77</v>
      </c>
      <c r="K92" s="4" t="s">
        <v>12</v>
      </c>
      <c r="L92" s="8">
        <f t="shared" si="2"/>
        <v>8399.6714285714297</v>
      </c>
      <c r="M92" s="4" t="s">
        <v>12</v>
      </c>
      <c r="N92" s="8">
        <f t="shared" si="3"/>
        <v>2519.9014285714293</v>
      </c>
      <c r="O92" s="4" t="s">
        <v>12</v>
      </c>
    </row>
    <row r="93" spans="2:15" x14ac:dyDescent="0.25">
      <c r="B93" s="4">
        <v>4610058467</v>
      </c>
      <c r="C93" s="4">
        <v>20</v>
      </c>
      <c r="D93" s="4" t="s">
        <v>13</v>
      </c>
      <c r="E93" s="4">
        <v>4510503295</v>
      </c>
      <c r="F93" s="4">
        <v>10</v>
      </c>
      <c r="G93" s="5">
        <v>45354</v>
      </c>
      <c r="H93" s="6">
        <v>1</v>
      </c>
      <c r="I93" s="4" t="s">
        <v>11</v>
      </c>
      <c r="J93" s="7">
        <v>1449.91</v>
      </c>
      <c r="K93" s="4" t="s">
        <v>12</v>
      </c>
      <c r="L93" s="8">
        <f t="shared" si="2"/>
        <v>2071.3000000000002</v>
      </c>
      <c r="M93" s="4" t="s">
        <v>12</v>
      </c>
      <c r="N93" s="8">
        <f t="shared" si="3"/>
        <v>621.3900000000001</v>
      </c>
      <c r="O93" s="4" t="s">
        <v>12</v>
      </c>
    </row>
    <row r="94" spans="2:15" x14ac:dyDescent="0.25">
      <c r="B94" s="4">
        <v>4610058467</v>
      </c>
      <c r="C94" s="4">
        <v>20</v>
      </c>
      <c r="D94" s="4" t="s">
        <v>13</v>
      </c>
      <c r="E94" s="4">
        <v>4510503421</v>
      </c>
      <c r="F94" s="4">
        <v>10</v>
      </c>
      <c r="G94" s="5">
        <v>45356</v>
      </c>
      <c r="H94" s="6">
        <v>1</v>
      </c>
      <c r="I94" s="4" t="s">
        <v>11</v>
      </c>
      <c r="J94" s="7">
        <v>9800.59</v>
      </c>
      <c r="K94" s="4" t="s">
        <v>12</v>
      </c>
      <c r="L94" s="8">
        <f t="shared" si="2"/>
        <v>14000.842857142858</v>
      </c>
      <c r="M94" s="4" t="s">
        <v>12</v>
      </c>
      <c r="N94" s="8">
        <f t="shared" si="3"/>
        <v>4200.2528571428575</v>
      </c>
      <c r="O94" s="4" t="s">
        <v>12</v>
      </c>
    </row>
    <row r="95" spans="2:15" x14ac:dyDescent="0.25">
      <c r="B95" s="4">
        <v>4610058467</v>
      </c>
      <c r="C95" s="4">
        <v>20</v>
      </c>
      <c r="D95" s="4" t="s">
        <v>13</v>
      </c>
      <c r="E95" s="4">
        <v>4510503509</v>
      </c>
      <c r="F95" s="4">
        <v>10</v>
      </c>
      <c r="G95" s="5">
        <v>45357</v>
      </c>
      <c r="H95" s="6">
        <v>1</v>
      </c>
      <c r="I95" s="4" t="s">
        <v>11</v>
      </c>
      <c r="J95" s="7">
        <v>81318.12</v>
      </c>
      <c r="K95" s="4" t="s">
        <v>12</v>
      </c>
      <c r="L95" s="8">
        <f t="shared" si="2"/>
        <v>116168.74285714286</v>
      </c>
      <c r="M95" s="4" t="s">
        <v>12</v>
      </c>
      <c r="N95" s="8">
        <f t="shared" si="3"/>
        <v>34850.622857142866</v>
      </c>
      <c r="O95" s="4" t="s">
        <v>12</v>
      </c>
    </row>
    <row r="96" spans="2:15" x14ac:dyDescent="0.25">
      <c r="B96" s="4">
        <v>4610058467</v>
      </c>
      <c r="C96" s="4">
        <v>20</v>
      </c>
      <c r="D96" s="4" t="s">
        <v>13</v>
      </c>
      <c r="E96" s="4">
        <v>4510503655</v>
      </c>
      <c r="F96" s="4">
        <v>10</v>
      </c>
      <c r="G96" s="5">
        <v>45358</v>
      </c>
      <c r="H96" s="6">
        <v>1</v>
      </c>
      <c r="I96" s="4" t="s">
        <v>11</v>
      </c>
      <c r="J96" s="7">
        <v>5870.1</v>
      </c>
      <c r="K96" s="4" t="s">
        <v>12</v>
      </c>
      <c r="L96" s="8">
        <f t="shared" si="2"/>
        <v>8385.8571428571431</v>
      </c>
      <c r="M96" s="4" t="s">
        <v>12</v>
      </c>
      <c r="N96" s="8">
        <f t="shared" si="3"/>
        <v>2515.7571428571428</v>
      </c>
      <c r="O96" s="4" t="s">
        <v>12</v>
      </c>
    </row>
    <row r="97" spans="2:15" x14ac:dyDescent="0.25">
      <c r="B97" s="4">
        <v>4610058467</v>
      </c>
      <c r="C97" s="4">
        <v>20</v>
      </c>
      <c r="D97" s="4" t="s">
        <v>13</v>
      </c>
      <c r="E97" s="4">
        <v>4510503793</v>
      </c>
      <c r="F97" s="4">
        <v>10</v>
      </c>
      <c r="G97" s="5">
        <v>45362</v>
      </c>
      <c r="H97" s="6">
        <v>1</v>
      </c>
      <c r="I97" s="4" t="s">
        <v>11</v>
      </c>
      <c r="J97" s="7">
        <v>10729.06</v>
      </c>
      <c r="K97" s="4" t="s">
        <v>12</v>
      </c>
      <c r="L97" s="8">
        <f t="shared" si="2"/>
        <v>15327.228571428572</v>
      </c>
      <c r="M97" s="4" t="s">
        <v>12</v>
      </c>
      <c r="N97" s="8">
        <f t="shared" si="3"/>
        <v>4598.1685714285722</v>
      </c>
      <c r="O97" s="4" t="s">
        <v>12</v>
      </c>
    </row>
    <row r="98" spans="2:15" x14ac:dyDescent="0.25">
      <c r="B98" s="4">
        <v>4610058467</v>
      </c>
      <c r="C98" s="4">
        <v>20</v>
      </c>
      <c r="D98" s="4" t="s">
        <v>13</v>
      </c>
      <c r="E98" s="4">
        <v>4510503871</v>
      </c>
      <c r="F98" s="4">
        <v>10</v>
      </c>
      <c r="G98" s="5">
        <v>45363</v>
      </c>
      <c r="H98" s="6">
        <v>1</v>
      </c>
      <c r="I98" s="4" t="s">
        <v>11</v>
      </c>
      <c r="J98" s="7">
        <v>111199.73</v>
      </c>
      <c r="K98" s="4" t="s">
        <v>12</v>
      </c>
      <c r="L98" s="8">
        <f t="shared" si="2"/>
        <v>158856.75714285715</v>
      </c>
      <c r="M98" s="4" t="s">
        <v>12</v>
      </c>
      <c r="N98" s="8">
        <f t="shared" si="3"/>
        <v>47657.027142857158</v>
      </c>
      <c r="O98" s="4" t="s">
        <v>12</v>
      </c>
    </row>
    <row r="99" spans="2:15" x14ac:dyDescent="0.25">
      <c r="B99" s="4">
        <v>4610058467</v>
      </c>
      <c r="C99" s="4">
        <v>20</v>
      </c>
      <c r="D99" s="4" t="s">
        <v>13</v>
      </c>
      <c r="E99" s="4">
        <v>4510503982</v>
      </c>
      <c r="F99" s="4">
        <v>10</v>
      </c>
      <c r="G99" s="5">
        <v>45364</v>
      </c>
      <c r="H99" s="6">
        <v>1</v>
      </c>
      <c r="I99" s="4" t="s">
        <v>11</v>
      </c>
      <c r="J99" s="7">
        <v>81736.03</v>
      </c>
      <c r="K99" s="4" t="s">
        <v>12</v>
      </c>
      <c r="L99" s="8">
        <f t="shared" si="2"/>
        <v>116765.75714285715</v>
      </c>
      <c r="M99" s="4" t="s">
        <v>12</v>
      </c>
      <c r="N99" s="8">
        <f t="shared" si="3"/>
        <v>35029.727142857155</v>
      </c>
      <c r="O99" s="4" t="s">
        <v>12</v>
      </c>
    </row>
    <row r="100" spans="2:15" x14ac:dyDescent="0.25">
      <c r="B100" s="4">
        <v>4610058467</v>
      </c>
      <c r="C100" s="4">
        <v>20</v>
      </c>
      <c r="D100" s="4" t="s">
        <v>13</v>
      </c>
      <c r="E100" s="4">
        <v>4510504196</v>
      </c>
      <c r="F100" s="4">
        <v>10</v>
      </c>
      <c r="G100" s="5">
        <v>45369</v>
      </c>
      <c r="H100" s="6">
        <v>1</v>
      </c>
      <c r="I100" s="4" t="s">
        <v>11</v>
      </c>
      <c r="J100" s="7">
        <v>88533.03</v>
      </c>
      <c r="K100" s="4" t="s">
        <v>12</v>
      </c>
      <c r="L100" s="8">
        <f t="shared" si="2"/>
        <v>126475.75714285715</v>
      </c>
      <c r="M100" s="4" t="s">
        <v>12</v>
      </c>
      <c r="N100" s="8">
        <f t="shared" si="3"/>
        <v>37942.727142857155</v>
      </c>
      <c r="O100" s="4" t="s">
        <v>12</v>
      </c>
    </row>
    <row r="101" spans="2:15" x14ac:dyDescent="0.25">
      <c r="B101" s="4">
        <v>4610058467</v>
      </c>
      <c r="C101" s="4">
        <v>20</v>
      </c>
      <c r="D101" s="4" t="s">
        <v>13</v>
      </c>
      <c r="E101" s="4">
        <v>4510504204</v>
      </c>
      <c r="F101" s="4">
        <v>10</v>
      </c>
      <c r="G101" s="5">
        <v>45369</v>
      </c>
      <c r="H101" s="6">
        <v>1</v>
      </c>
      <c r="I101" s="4" t="s">
        <v>11</v>
      </c>
      <c r="J101" s="7">
        <v>83253.88</v>
      </c>
      <c r="K101" s="4" t="s">
        <v>12</v>
      </c>
      <c r="L101" s="8">
        <f t="shared" si="2"/>
        <v>118934.1142857143</v>
      </c>
      <c r="M101" s="4" t="s">
        <v>12</v>
      </c>
      <c r="N101" s="8">
        <f t="shared" si="3"/>
        <v>35680.234285714294</v>
      </c>
      <c r="O101" s="4" t="s">
        <v>12</v>
      </c>
    </row>
    <row r="102" spans="2:15" x14ac:dyDescent="0.25">
      <c r="B102" s="4">
        <v>4610058467</v>
      </c>
      <c r="C102" s="4">
        <v>20</v>
      </c>
      <c r="D102" s="4" t="s">
        <v>13</v>
      </c>
      <c r="E102" s="4">
        <v>4510504250</v>
      </c>
      <c r="F102" s="4">
        <v>10</v>
      </c>
      <c r="G102" s="5">
        <v>45370</v>
      </c>
      <c r="H102" s="6">
        <v>1</v>
      </c>
      <c r="I102" s="4" t="s">
        <v>11</v>
      </c>
      <c r="J102" s="7">
        <v>1565.84</v>
      </c>
      <c r="K102" s="4" t="s">
        <v>12</v>
      </c>
      <c r="L102" s="8">
        <f t="shared" si="2"/>
        <v>2236.9142857142856</v>
      </c>
      <c r="M102" s="4" t="s">
        <v>12</v>
      </c>
      <c r="N102" s="8">
        <f t="shared" si="3"/>
        <v>671.07428571428568</v>
      </c>
      <c r="O102" s="4" t="s">
        <v>12</v>
      </c>
    </row>
    <row r="103" spans="2:15" x14ac:dyDescent="0.25">
      <c r="B103" s="4">
        <v>4610058467</v>
      </c>
      <c r="C103" s="4">
        <v>20</v>
      </c>
      <c r="D103" s="4" t="s">
        <v>13</v>
      </c>
      <c r="E103" s="4">
        <v>4510504545</v>
      </c>
      <c r="F103" s="4">
        <v>10</v>
      </c>
      <c r="G103" s="5">
        <v>45375</v>
      </c>
      <c r="H103" s="6">
        <v>1</v>
      </c>
      <c r="I103" s="4" t="s">
        <v>11</v>
      </c>
      <c r="J103" s="7">
        <v>4470.6899999999996</v>
      </c>
      <c r="K103" s="4" t="s">
        <v>12</v>
      </c>
      <c r="L103" s="8">
        <f t="shared" si="2"/>
        <v>6386.7</v>
      </c>
      <c r="M103" s="4" t="s">
        <v>12</v>
      </c>
      <c r="N103" s="8">
        <f t="shared" si="3"/>
        <v>1916.0100000000002</v>
      </c>
      <c r="O103" s="4" t="s">
        <v>12</v>
      </c>
    </row>
    <row r="104" spans="2:15" x14ac:dyDescent="0.25">
      <c r="B104" s="4">
        <v>4610058467</v>
      </c>
      <c r="C104" s="4">
        <v>20</v>
      </c>
      <c r="D104" s="4" t="s">
        <v>13</v>
      </c>
      <c r="E104" s="4">
        <v>4510504713</v>
      </c>
      <c r="F104" s="4">
        <v>10</v>
      </c>
      <c r="G104" s="5">
        <v>45378</v>
      </c>
      <c r="H104" s="6">
        <v>1</v>
      </c>
      <c r="I104" s="4" t="s">
        <v>11</v>
      </c>
      <c r="J104" s="7">
        <v>36518.53</v>
      </c>
      <c r="K104" s="4" t="s">
        <v>12</v>
      </c>
      <c r="L104" s="8">
        <f t="shared" si="2"/>
        <v>52169.328571428574</v>
      </c>
      <c r="M104" s="4" t="s">
        <v>12</v>
      </c>
      <c r="N104" s="8">
        <f t="shared" si="3"/>
        <v>15650.798571428575</v>
      </c>
      <c r="O104" s="4" t="s">
        <v>12</v>
      </c>
    </row>
    <row r="105" spans="2:15" x14ac:dyDescent="0.25">
      <c r="B105" s="4">
        <v>4610058467</v>
      </c>
      <c r="C105" s="4">
        <v>20</v>
      </c>
      <c r="D105" s="4" t="s">
        <v>13</v>
      </c>
      <c r="E105" s="4">
        <v>4510504730</v>
      </c>
      <c r="F105" s="4">
        <v>10</v>
      </c>
      <c r="G105" s="5">
        <v>45378</v>
      </c>
      <c r="H105" s="6">
        <v>1</v>
      </c>
      <c r="I105" s="4" t="s">
        <v>11</v>
      </c>
      <c r="J105" s="7">
        <v>8736.0300000000007</v>
      </c>
      <c r="K105" s="4" t="s">
        <v>12</v>
      </c>
      <c r="L105" s="8">
        <f t="shared" si="2"/>
        <v>12480.042857142858</v>
      </c>
      <c r="M105" s="4" t="s">
        <v>12</v>
      </c>
      <c r="N105" s="8">
        <f t="shared" si="3"/>
        <v>3744.0128571428577</v>
      </c>
      <c r="O105" s="4" t="s">
        <v>12</v>
      </c>
    </row>
    <row r="106" spans="2:15" x14ac:dyDescent="0.25">
      <c r="B106" s="4">
        <v>4610058467</v>
      </c>
      <c r="C106" s="4">
        <v>30</v>
      </c>
      <c r="D106" s="4" t="s">
        <v>13</v>
      </c>
      <c r="E106" s="4">
        <v>4510501887</v>
      </c>
      <c r="F106" s="4">
        <v>10</v>
      </c>
      <c r="G106" s="5">
        <v>45329</v>
      </c>
      <c r="H106" s="6">
        <v>1</v>
      </c>
      <c r="I106" s="4" t="s">
        <v>11</v>
      </c>
      <c r="J106" s="7">
        <v>36000</v>
      </c>
      <c r="K106" s="4" t="s">
        <v>12</v>
      </c>
      <c r="L106" s="8">
        <f t="shared" si="2"/>
        <v>51428.571428571435</v>
      </c>
      <c r="M106" s="4" t="s">
        <v>12</v>
      </c>
      <c r="N106" s="8">
        <f t="shared" si="3"/>
        <v>15428.571428571435</v>
      </c>
      <c r="O106" s="4" t="s">
        <v>12</v>
      </c>
    </row>
    <row r="107" spans="2:15" x14ac:dyDescent="0.25">
      <c r="B107" s="4">
        <v>4610058467</v>
      </c>
      <c r="C107" s="4">
        <v>30</v>
      </c>
      <c r="D107" s="4" t="s">
        <v>13</v>
      </c>
      <c r="E107" s="4">
        <v>4510501887</v>
      </c>
      <c r="F107" s="4">
        <v>20</v>
      </c>
      <c r="G107" s="5">
        <v>45329</v>
      </c>
      <c r="H107" s="6">
        <v>1</v>
      </c>
      <c r="I107" s="4" t="s">
        <v>11</v>
      </c>
      <c r="J107" s="7">
        <v>32400</v>
      </c>
      <c r="K107" s="4" t="s">
        <v>12</v>
      </c>
      <c r="L107" s="8">
        <f t="shared" si="2"/>
        <v>46285.71428571429</v>
      </c>
      <c r="M107" s="4" t="s">
        <v>12</v>
      </c>
      <c r="N107" s="8">
        <f t="shared" si="3"/>
        <v>13885.71428571429</v>
      </c>
      <c r="O107" s="4" t="s">
        <v>12</v>
      </c>
    </row>
    <row r="108" spans="2:15" x14ac:dyDescent="0.25">
      <c r="B108" s="4">
        <v>4610058475</v>
      </c>
      <c r="C108" s="4">
        <v>20</v>
      </c>
      <c r="D108" s="4" t="s">
        <v>14</v>
      </c>
      <c r="E108" s="4">
        <v>4510502154</v>
      </c>
      <c r="F108" s="4">
        <v>20</v>
      </c>
      <c r="G108" s="5">
        <v>45334</v>
      </c>
      <c r="H108" s="6">
        <v>1</v>
      </c>
      <c r="I108" s="4" t="s">
        <v>11</v>
      </c>
      <c r="J108" s="7">
        <v>5937.4</v>
      </c>
      <c r="K108" s="4" t="s">
        <v>12</v>
      </c>
      <c r="L108" s="8">
        <f t="shared" si="2"/>
        <v>8482</v>
      </c>
      <c r="M108" s="4" t="s">
        <v>12</v>
      </c>
      <c r="N108" s="8">
        <f t="shared" si="3"/>
        <v>2544.6000000000004</v>
      </c>
      <c r="O108" s="4" t="s">
        <v>12</v>
      </c>
    </row>
    <row r="109" spans="2:15" x14ac:dyDescent="0.25">
      <c r="B109" s="4">
        <v>4610058475</v>
      </c>
      <c r="C109" s="4">
        <v>60</v>
      </c>
      <c r="D109" s="4" t="s">
        <v>14</v>
      </c>
      <c r="E109" s="4">
        <v>4510502032</v>
      </c>
      <c r="F109" s="4">
        <v>10</v>
      </c>
      <c r="G109" s="5">
        <v>45331</v>
      </c>
      <c r="H109" s="6">
        <v>1</v>
      </c>
      <c r="I109" s="4" t="s">
        <v>11</v>
      </c>
      <c r="J109" s="7">
        <v>2568.54</v>
      </c>
      <c r="K109" s="4" t="s">
        <v>12</v>
      </c>
      <c r="L109" s="8">
        <f t="shared" si="2"/>
        <v>3669.3428571428572</v>
      </c>
      <c r="M109" s="4" t="s">
        <v>12</v>
      </c>
      <c r="N109" s="8">
        <f t="shared" si="3"/>
        <v>1100.8028571428572</v>
      </c>
      <c r="O109" s="4" t="s">
        <v>12</v>
      </c>
    </row>
    <row r="110" spans="2:15" x14ac:dyDescent="0.25">
      <c r="B110" s="4">
        <v>4610058475</v>
      </c>
      <c r="C110" s="4">
        <v>60</v>
      </c>
      <c r="D110" s="4" t="s">
        <v>14</v>
      </c>
      <c r="E110" s="4">
        <v>4510502033</v>
      </c>
      <c r="F110" s="4">
        <v>10</v>
      </c>
      <c r="G110" s="5">
        <v>45331</v>
      </c>
      <c r="H110" s="6">
        <v>1</v>
      </c>
      <c r="I110" s="4" t="s">
        <v>11</v>
      </c>
      <c r="J110" s="7">
        <v>88334.05</v>
      </c>
      <c r="K110" s="4" t="s">
        <v>12</v>
      </c>
      <c r="L110" s="8">
        <f t="shared" si="2"/>
        <v>126191.50000000001</v>
      </c>
      <c r="M110" s="4" t="s">
        <v>12</v>
      </c>
      <c r="N110" s="8">
        <f t="shared" si="3"/>
        <v>37857.450000000012</v>
      </c>
      <c r="O110" s="4" t="s">
        <v>12</v>
      </c>
    </row>
    <row r="111" spans="2:15" x14ac:dyDescent="0.25">
      <c r="B111" s="4">
        <v>4610058475</v>
      </c>
      <c r="C111" s="4">
        <v>60</v>
      </c>
      <c r="D111" s="4" t="s">
        <v>14</v>
      </c>
      <c r="E111" s="4">
        <v>4510502154</v>
      </c>
      <c r="F111" s="4">
        <v>10</v>
      </c>
      <c r="G111" s="5">
        <v>45334</v>
      </c>
      <c r="H111" s="6">
        <v>1</v>
      </c>
      <c r="I111" s="4" t="s">
        <v>11</v>
      </c>
      <c r="J111" s="7">
        <v>33250.1</v>
      </c>
      <c r="K111" s="4" t="s">
        <v>12</v>
      </c>
      <c r="L111" s="8">
        <f t="shared" si="2"/>
        <v>47500.142857142855</v>
      </c>
      <c r="M111" s="4" t="s">
        <v>12</v>
      </c>
      <c r="N111" s="8">
        <f t="shared" si="3"/>
        <v>14250.042857142857</v>
      </c>
      <c r="O111" s="4" t="s">
        <v>12</v>
      </c>
    </row>
    <row r="112" spans="2:15" x14ac:dyDescent="0.25">
      <c r="B112" s="4">
        <v>4610058475</v>
      </c>
      <c r="C112" s="4">
        <v>60</v>
      </c>
      <c r="D112" s="4" t="s">
        <v>14</v>
      </c>
      <c r="E112" s="4">
        <v>4510504544</v>
      </c>
      <c r="F112" s="4">
        <v>10</v>
      </c>
      <c r="G112" s="5">
        <v>45375</v>
      </c>
      <c r="H112" s="6">
        <v>1</v>
      </c>
      <c r="I112" s="4" t="s">
        <v>11</v>
      </c>
      <c r="J112" s="7">
        <v>1968.55</v>
      </c>
      <c r="K112" s="4" t="s">
        <v>12</v>
      </c>
      <c r="L112" s="8">
        <f t="shared" si="2"/>
        <v>2812.2142857142858</v>
      </c>
      <c r="M112" s="4" t="s">
        <v>12</v>
      </c>
      <c r="N112" s="8">
        <f t="shared" si="3"/>
        <v>843.66428571428582</v>
      </c>
      <c r="O112" s="4" t="s">
        <v>12</v>
      </c>
    </row>
    <row r="113" spans="2:15" x14ac:dyDescent="0.25">
      <c r="B113" s="4">
        <v>4610058475</v>
      </c>
      <c r="C113" s="4">
        <v>70</v>
      </c>
      <c r="D113" s="4" t="s">
        <v>14</v>
      </c>
      <c r="E113" s="4">
        <v>4510504544</v>
      </c>
      <c r="F113" s="4">
        <v>20</v>
      </c>
      <c r="G113" s="5">
        <v>45375</v>
      </c>
      <c r="H113" s="6">
        <v>1</v>
      </c>
      <c r="I113" s="4" t="s">
        <v>11</v>
      </c>
      <c r="J113" s="7">
        <v>175225.17</v>
      </c>
      <c r="K113" s="4" t="s">
        <v>12</v>
      </c>
      <c r="L113" s="8">
        <f t="shared" si="2"/>
        <v>250321.67142857146</v>
      </c>
      <c r="M113" s="4" t="s">
        <v>12</v>
      </c>
      <c r="N113" s="8">
        <f t="shared" si="3"/>
        <v>75096.501428571442</v>
      </c>
      <c r="O113" s="4" t="s">
        <v>12</v>
      </c>
    </row>
    <row r="114" spans="2:15" x14ac:dyDescent="0.25">
      <c r="B114" s="4">
        <v>4610058475</v>
      </c>
      <c r="C114" s="4">
        <v>80</v>
      </c>
      <c r="D114" s="4" t="s">
        <v>14</v>
      </c>
      <c r="E114" s="4">
        <v>4510501481</v>
      </c>
      <c r="F114" s="4">
        <v>10</v>
      </c>
      <c r="G114" s="5">
        <v>45322</v>
      </c>
      <c r="H114" s="6">
        <v>1</v>
      </c>
      <c r="I114" s="4" t="s">
        <v>11</v>
      </c>
      <c r="J114" s="7">
        <v>299000</v>
      </c>
      <c r="K114" s="4" t="s">
        <v>12</v>
      </c>
      <c r="L114" s="8">
        <f t="shared" si="2"/>
        <v>427142.85714285716</v>
      </c>
      <c r="M114" s="4" t="s">
        <v>12</v>
      </c>
      <c r="N114" s="8">
        <f t="shared" si="3"/>
        <v>128142.85714285716</v>
      </c>
      <c r="O114" s="4" t="s">
        <v>12</v>
      </c>
    </row>
    <row r="115" spans="2:15" x14ac:dyDescent="0.25">
      <c r="B115" s="4">
        <v>4610058475</v>
      </c>
      <c r="C115" s="4">
        <v>80</v>
      </c>
      <c r="D115" s="4" t="s">
        <v>14</v>
      </c>
      <c r="E115" s="4">
        <v>4510501481</v>
      </c>
      <c r="F115" s="4">
        <v>30</v>
      </c>
      <c r="G115" s="5">
        <v>45322</v>
      </c>
      <c r="H115" s="6">
        <v>1</v>
      </c>
      <c r="I115" s="4" t="s">
        <v>11</v>
      </c>
      <c r="J115" s="7">
        <v>1081312.9099999999</v>
      </c>
      <c r="K115" s="4" t="s">
        <v>12</v>
      </c>
      <c r="L115" s="8">
        <f t="shared" si="2"/>
        <v>1544732.7285714285</v>
      </c>
      <c r="M115" s="4" t="s">
        <v>12</v>
      </c>
      <c r="N115" s="8">
        <f t="shared" si="3"/>
        <v>463419.81857142854</v>
      </c>
      <c r="O115" s="4" t="s">
        <v>12</v>
      </c>
    </row>
    <row r="116" spans="2:15" x14ac:dyDescent="0.25">
      <c r="B116" s="4">
        <v>4610058475</v>
      </c>
      <c r="C116" s="4">
        <v>80</v>
      </c>
      <c r="D116" s="4" t="s">
        <v>14</v>
      </c>
      <c r="E116" s="4">
        <v>4510502043</v>
      </c>
      <c r="F116" s="4">
        <v>10</v>
      </c>
      <c r="G116" s="5">
        <v>45331</v>
      </c>
      <c r="H116" s="6">
        <v>1</v>
      </c>
      <c r="I116" s="4" t="s">
        <v>11</v>
      </c>
      <c r="J116" s="7">
        <v>8489.83</v>
      </c>
      <c r="K116" s="4" t="s">
        <v>12</v>
      </c>
      <c r="L116" s="8">
        <f t="shared" si="2"/>
        <v>12128.328571428572</v>
      </c>
      <c r="M116" s="4" t="s">
        <v>12</v>
      </c>
      <c r="N116" s="8">
        <f t="shared" si="3"/>
        <v>3638.4985714285722</v>
      </c>
      <c r="O116" s="4" t="s">
        <v>12</v>
      </c>
    </row>
    <row r="117" spans="2:15" x14ac:dyDescent="0.25">
      <c r="B117" s="4">
        <v>4610058475</v>
      </c>
      <c r="C117" s="4">
        <v>80</v>
      </c>
      <c r="D117" s="4" t="s">
        <v>14</v>
      </c>
      <c r="E117" s="4">
        <v>4510502154</v>
      </c>
      <c r="F117" s="4">
        <v>30</v>
      </c>
      <c r="G117" s="5">
        <v>45334</v>
      </c>
      <c r="H117" s="6">
        <v>1</v>
      </c>
      <c r="I117" s="4" t="s">
        <v>11</v>
      </c>
      <c r="J117" s="7">
        <v>3337251.5</v>
      </c>
      <c r="K117" s="4" t="s">
        <v>12</v>
      </c>
      <c r="L117" s="8">
        <f t="shared" si="2"/>
        <v>4767502.1428571427</v>
      </c>
      <c r="M117" s="4" t="s">
        <v>12</v>
      </c>
      <c r="N117" s="8">
        <f t="shared" si="3"/>
        <v>1430250.6428571427</v>
      </c>
      <c r="O117" s="4" t="s">
        <v>12</v>
      </c>
    </row>
    <row r="118" spans="2:15" x14ac:dyDescent="0.25">
      <c r="B118" s="4">
        <v>4610058475</v>
      </c>
      <c r="C118" s="4">
        <v>80</v>
      </c>
      <c r="D118" s="4" t="s">
        <v>14</v>
      </c>
      <c r="E118" s="4">
        <v>4510502154</v>
      </c>
      <c r="F118" s="4">
        <v>40</v>
      </c>
      <c r="G118" s="5">
        <v>45334</v>
      </c>
      <c r="H118" s="6">
        <v>1</v>
      </c>
      <c r="I118" s="4" t="s">
        <v>11</v>
      </c>
      <c r="J118" s="7">
        <v>66709.39</v>
      </c>
      <c r="K118" s="4" t="s">
        <v>12</v>
      </c>
      <c r="L118" s="8">
        <f t="shared" si="2"/>
        <v>95299.128571428577</v>
      </c>
      <c r="M118" s="4" t="s">
        <v>12</v>
      </c>
      <c r="N118" s="8">
        <f t="shared" si="3"/>
        <v>28589.738571428577</v>
      </c>
      <c r="O118" s="4" t="s">
        <v>12</v>
      </c>
    </row>
    <row r="119" spans="2:15" x14ac:dyDescent="0.25">
      <c r="B119" s="4">
        <v>4610058475</v>
      </c>
      <c r="C119" s="4">
        <v>90</v>
      </c>
      <c r="D119" s="4" t="s">
        <v>14</v>
      </c>
      <c r="E119" s="4">
        <v>4510501481</v>
      </c>
      <c r="F119" s="4">
        <v>20</v>
      </c>
      <c r="G119" s="5">
        <v>45322</v>
      </c>
      <c r="H119" s="6">
        <v>1</v>
      </c>
      <c r="I119" s="4" t="s">
        <v>11</v>
      </c>
      <c r="J119" s="7">
        <v>91911.6</v>
      </c>
      <c r="K119" s="4" t="s">
        <v>12</v>
      </c>
      <c r="L119" s="8">
        <f t="shared" si="2"/>
        <v>131302.28571428574</v>
      </c>
      <c r="M119" s="4" t="s">
        <v>12</v>
      </c>
      <c r="N119" s="8">
        <f t="shared" si="3"/>
        <v>39390.685714285733</v>
      </c>
      <c r="O119" s="4" t="s">
        <v>12</v>
      </c>
    </row>
    <row r="120" spans="2:15" x14ac:dyDescent="0.25">
      <c r="B120" s="4">
        <v>4610058475</v>
      </c>
      <c r="C120" s="4">
        <v>90</v>
      </c>
      <c r="D120" s="4" t="s">
        <v>14</v>
      </c>
      <c r="E120" s="4">
        <v>4510502043</v>
      </c>
      <c r="F120" s="4">
        <v>20</v>
      </c>
      <c r="G120" s="5">
        <v>45331</v>
      </c>
      <c r="H120" s="6">
        <v>1</v>
      </c>
      <c r="I120" s="4" t="s">
        <v>11</v>
      </c>
      <c r="J120" s="7">
        <v>789.75</v>
      </c>
      <c r="K120" s="4" t="s">
        <v>12</v>
      </c>
      <c r="L120" s="8">
        <f t="shared" si="2"/>
        <v>1128.2142857142858</v>
      </c>
      <c r="M120" s="4" t="s">
        <v>12</v>
      </c>
      <c r="N120" s="8">
        <f t="shared" si="3"/>
        <v>338.46428571428578</v>
      </c>
      <c r="O120" s="4" t="s">
        <v>12</v>
      </c>
    </row>
    <row r="121" spans="2:15" x14ac:dyDescent="0.25">
      <c r="B121" s="4">
        <v>4610058475</v>
      </c>
      <c r="C121" s="4">
        <v>90</v>
      </c>
      <c r="D121" s="4" t="s">
        <v>14</v>
      </c>
      <c r="E121" s="4">
        <v>4510502154</v>
      </c>
      <c r="F121" s="4">
        <v>50</v>
      </c>
      <c r="G121" s="5">
        <v>45334</v>
      </c>
      <c r="H121" s="6">
        <v>1</v>
      </c>
      <c r="I121" s="4" t="s">
        <v>11</v>
      </c>
      <c r="J121" s="7">
        <v>5274.7</v>
      </c>
      <c r="K121" s="4" t="s">
        <v>12</v>
      </c>
      <c r="L121" s="8">
        <f t="shared" si="2"/>
        <v>7535.2857142857147</v>
      </c>
      <c r="M121" s="4" t="s">
        <v>12</v>
      </c>
      <c r="N121" s="8">
        <f t="shared" si="3"/>
        <v>2260.5857142857149</v>
      </c>
      <c r="O121" s="4" t="s">
        <v>12</v>
      </c>
    </row>
    <row r="122" spans="2:15" x14ac:dyDescent="0.25">
      <c r="B122" s="4">
        <v>4610058475</v>
      </c>
      <c r="C122" s="4">
        <v>90</v>
      </c>
      <c r="D122" s="4" t="s">
        <v>14</v>
      </c>
      <c r="E122" s="4">
        <v>4510502154</v>
      </c>
      <c r="F122" s="4">
        <v>60</v>
      </c>
      <c r="G122" s="5">
        <v>45334</v>
      </c>
      <c r="H122" s="6">
        <v>1</v>
      </c>
      <c r="I122" s="4" t="s">
        <v>11</v>
      </c>
      <c r="J122" s="7">
        <v>263875.7</v>
      </c>
      <c r="K122" s="4" t="s">
        <v>12</v>
      </c>
      <c r="L122" s="8">
        <f t="shared" si="2"/>
        <v>376965.28571428574</v>
      </c>
      <c r="M122" s="4" t="s">
        <v>12</v>
      </c>
      <c r="N122" s="8">
        <f t="shared" si="3"/>
        <v>113089.58571428573</v>
      </c>
      <c r="O122" s="4" t="s">
        <v>12</v>
      </c>
    </row>
    <row r="123" spans="2:15" x14ac:dyDescent="0.25">
      <c r="B123" s="4">
        <v>4610058476</v>
      </c>
      <c r="C123" s="4">
        <v>60</v>
      </c>
      <c r="D123" s="4" t="s">
        <v>15</v>
      </c>
      <c r="E123" s="4">
        <v>4510501970</v>
      </c>
      <c r="F123" s="4">
        <v>10</v>
      </c>
      <c r="G123" s="5">
        <v>45330</v>
      </c>
      <c r="H123" s="6">
        <v>1</v>
      </c>
      <c r="I123" s="4" t="s">
        <v>11</v>
      </c>
      <c r="J123" s="7">
        <v>4974.3</v>
      </c>
      <c r="K123" s="4" t="s">
        <v>12</v>
      </c>
      <c r="L123" s="8">
        <f t="shared" si="2"/>
        <v>7106.1428571428578</v>
      </c>
      <c r="M123" s="4" t="s">
        <v>12</v>
      </c>
      <c r="N123" s="8">
        <f t="shared" si="3"/>
        <v>2131.8428571428576</v>
      </c>
      <c r="O123" s="4" t="s">
        <v>12</v>
      </c>
    </row>
    <row r="124" spans="2:15" x14ac:dyDescent="0.25">
      <c r="B124" s="4">
        <v>4610058476</v>
      </c>
      <c r="C124" s="4">
        <v>60</v>
      </c>
      <c r="D124" s="4" t="s">
        <v>15</v>
      </c>
      <c r="E124" s="4">
        <v>4510504330</v>
      </c>
      <c r="F124" s="4">
        <v>10</v>
      </c>
      <c r="G124" s="5">
        <v>45371</v>
      </c>
      <c r="H124" s="6">
        <v>1</v>
      </c>
      <c r="I124" s="4" t="s">
        <v>11</v>
      </c>
      <c r="J124" s="7">
        <v>4376.7</v>
      </c>
      <c r="K124" s="4" t="s">
        <v>12</v>
      </c>
      <c r="L124" s="8">
        <f t="shared" si="2"/>
        <v>6252.4285714285716</v>
      </c>
      <c r="M124" s="4" t="s">
        <v>12</v>
      </c>
      <c r="N124" s="8">
        <f t="shared" si="3"/>
        <v>1875.7285714285717</v>
      </c>
      <c r="O124" s="4" t="s">
        <v>12</v>
      </c>
    </row>
    <row r="125" spans="2:15" x14ac:dyDescent="0.25">
      <c r="B125" s="4">
        <v>4610058476</v>
      </c>
      <c r="C125" s="4">
        <v>80</v>
      </c>
      <c r="D125" s="4" t="s">
        <v>15</v>
      </c>
      <c r="E125" s="4">
        <v>4510501535</v>
      </c>
      <c r="F125" s="4">
        <v>10</v>
      </c>
      <c r="G125" s="5">
        <v>45323</v>
      </c>
      <c r="H125" s="6">
        <v>1</v>
      </c>
      <c r="I125" s="4" t="s">
        <v>11</v>
      </c>
      <c r="J125" s="7">
        <v>56376241.689999998</v>
      </c>
      <c r="K125" s="4" t="s">
        <v>16</v>
      </c>
      <c r="L125" s="8">
        <f t="shared" si="2"/>
        <v>80537488.128571436</v>
      </c>
      <c r="M125" s="4" t="s">
        <v>16</v>
      </c>
      <c r="N125" s="8">
        <f t="shared" si="3"/>
        <v>24161246.438571438</v>
      </c>
      <c r="O125" s="4" t="s">
        <v>16</v>
      </c>
    </row>
    <row r="126" spans="2:15" x14ac:dyDescent="0.25">
      <c r="B126" s="4">
        <v>4610058476</v>
      </c>
      <c r="C126" s="4">
        <v>80</v>
      </c>
      <c r="D126" s="4" t="s">
        <v>15</v>
      </c>
      <c r="E126" s="4">
        <v>4510502673</v>
      </c>
      <c r="F126" s="4">
        <v>20</v>
      </c>
      <c r="G126" s="5">
        <v>45343</v>
      </c>
      <c r="H126" s="6">
        <v>1</v>
      </c>
      <c r="I126" s="4" t="s">
        <v>11</v>
      </c>
      <c r="J126" s="7">
        <v>4404543.92</v>
      </c>
      <c r="K126" s="4" t="s">
        <v>12</v>
      </c>
      <c r="L126" s="8">
        <f t="shared" si="2"/>
        <v>6292205.6000000006</v>
      </c>
      <c r="M126" s="4" t="s">
        <v>12</v>
      </c>
      <c r="N126" s="8">
        <f t="shared" si="3"/>
        <v>1887661.6800000006</v>
      </c>
      <c r="O126" s="4" t="s">
        <v>12</v>
      </c>
    </row>
    <row r="127" spans="2:15" x14ac:dyDescent="0.25">
      <c r="B127" s="4">
        <v>4610058476</v>
      </c>
      <c r="C127" s="4">
        <v>80</v>
      </c>
      <c r="D127" s="4" t="s">
        <v>15</v>
      </c>
      <c r="E127" s="4">
        <v>4510503486</v>
      </c>
      <c r="F127" s="4">
        <v>10</v>
      </c>
      <c r="G127" s="5">
        <v>45357</v>
      </c>
      <c r="H127" s="6">
        <v>1</v>
      </c>
      <c r="I127" s="4" t="s">
        <v>11</v>
      </c>
      <c r="J127" s="7">
        <v>20532</v>
      </c>
      <c r="K127" s="4" t="s">
        <v>12</v>
      </c>
      <c r="L127" s="8">
        <f t="shared" si="2"/>
        <v>29331.428571428572</v>
      </c>
      <c r="M127" s="4" t="s">
        <v>12</v>
      </c>
      <c r="N127" s="8">
        <f t="shared" si="3"/>
        <v>8799.4285714285725</v>
      </c>
      <c r="O127" s="4" t="s">
        <v>12</v>
      </c>
    </row>
    <row r="128" spans="2:15" x14ac:dyDescent="0.25">
      <c r="B128" s="4">
        <v>4610058476</v>
      </c>
      <c r="C128" s="4">
        <v>80</v>
      </c>
      <c r="D128" s="4" t="s">
        <v>15</v>
      </c>
      <c r="E128" s="4">
        <v>4510503536</v>
      </c>
      <c r="F128" s="4">
        <v>10</v>
      </c>
      <c r="G128" s="5">
        <v>45357</v>
      </c>
      <c r="H128" s="6">
        <v>1</v>
      </c>
      <c r="I128" s="4" t="s">
        <v>11</v>
      </c>
      <c r="J128" s="7">
        <v>79440.06</v>
      </c>
      <c r="K128" s="4" t="s">
        <v>12</v>
      </c>
      <c r="L128" s="8">
        <f t="shared" si="2"/>
        <v>113485.8</v>
      </c>
      <c r="M128" s="4" t="s">
        <v>12</v>
      </c>
      <c r="N128" s="8">
        <f t="shared" si="3"/>
        <v>34045.740000000005</v>
      </c>
      <c r="O128" s="4" t="s">
        <v>12</v>
      </c>
    </row>
    <row r="129" spans="2:15" x14ac:dyDescent="0.25">
      <c r="B129" s="4">
        <v>4610058476</v>
      </c>
      <c r="C129" s="4">
        <v>80</v>
      </c>
      <c r="D129" s="4" t="s">
        <v>15</v>
      </c>
      <c r="E129" s="4">
        <v>4510503794</v>
      </c>
      <c r="F129" s="4">
        <v>10</v>
      </c>
      <c r="G129" s="5">
        <v>45362</v>
      </c>
      <c r="H129" s="6">
        <v>1</v>
      </c>
      <c r="I129" s="4" t="s">
        <v>11</v>
      </c>
      <c r="J129" s="7">
        <v>37123.040000000001</v>
      </c>
      <c r="K129" s="4" t="s">
        <v>12</v>
      </c>
      <c r="L129" s="8">
        <f t="shared" si="2"/>
        <v>53032.914285714287</v>
      </c>
      <c r="M129" s="4" t="s">
        <v>12</v>
      </c>
      <c r="N129" s="8">
        <f t="shared" si="3"/>
        <v>15909.874285714286</v>
      </c>
      <c r="O129" s="4" t="s">
        <v>12</v>
      </c>
    </row>
    <row r="130" spans="2:15" x14ac:dyDescent="0.25">
      <c r="B130" s="4">
        <v>4610058476</v>
      </c>
      <c r="C130" s="4">
        <v>80</v>
      </c>
      <c r="D130" s="4" t="s">
        <v>15</v>
      </c>
      <c r="E130" s="4">
        <v>4510503794</v>
      </c>
      <c r="F130" s="4">
        <v>30</v>
      </c>
      <c r="G130" s="5">
        <v>45362</v>
      </c>
      <c r="H130" s="6">
        <v>1</v>
      </c>
      <c r="I130" s="4" t="s">
        <v>11</v>
      </c>
      <c r="J130" s="7">
        <v>95718</v>
      </c>
      <c r="K130" s="4" t="s">
        <v>12</v>
      </c>
      <c r="L130" s="8">
        <f t="shared" si="2"/>
        <v>136740</v>
      </c>
      <c r="M130" s="4" t="s">
        <v>12</v>
      </c>
      <c r="N130" s="8">
        <f t="shared" si="3"/>
        <v>41022</v>
      </c>
      <c r="O130" s="4" t="s">
        <v>12</v>
      </c>
    </row>
    <row r="131" spans="2:15" x14ac:dyDescent="0.25">
      <c r="B131" s="4">
        <v>4610058476</v>
      </c>
      <c r="C131" s="4">
        <v>80</v>
      </c>
      <c r="D131" s="4" t="s">
        <v>15</v>
      </c>
      <c r="E131" s="4">
        <v>4510503806</v>
      </c>
      <c r="F131" s="4">
        <v>10</v>
      </c>
      <c r="G131" s="5">
        <v>45362</v>
      </c>
      <c r="H131" s="6">
        <v>1</v>
      </c>
      <c r="I131" s="4" t="s">
        <v>11</v>
      </c>
      <c r="J131" s="7">
        <v>106228.02</v>
      </c>
      <c r="K131" s="4" t="s">
        <v>12</v>
      </c>
      <c r="L131" s="8">
        <f t="shared" si="2"/>
        <v>151754.3142857143</v>
      </c>
      <c r="M131" s="4" t="s">
        <v>12</v>
      </c>
      <c r="N131" s="8">
        <f t="shared" si="3"/>
        <v>45526.294285714292</v>
      </c>
      <c r="O131" s="4" t="s">
        <v>12</v>
      </c>
    </row>
    <row r="132" spans="2:15" x14ac:dyDescent="0.25">
      <c r="B132" s="4">
        <v>4610058476</v>
      </c>
      <c r="C132" s="4">
        <v>80</v>
      </c>
      <c r="D132" s="4" t="s">
        <v>15</v>
      </c>
      <c r="E132" s="4">
        <v>4510504158</v>
      </c>
      <c r="F132" s="4">
        <v>10</v>
      </c>
      <c r="G132" s="5">
        <v>45369</v>
      </c>
      <c r="H132" s="6">
        <v>1</v>
      </c>
      <c r="I132" s="4" t="s">
        <v>11</v>
      </c>
      <c r="J132" s="7">
        <v>25693.23</v>
      </c>
      <c r="K132" s="4" t="s">
        <v>12</v>
      </c>
      <c r="L132" s="8">
        <f t="shared" si="2"/>
        <v>36704.614285714284</v>
      </c>
      <c r="M132" s="4" t="s">
        <v>12</v>
      </c>
      <c r="N132" s="8">
        <f t="shared" si="3"/>
        <v>11011.384285714284</v>
      </c>
      <c r="O132" s="4" t="s">
        <v>12</v>
      </c>
    </row>
    <row r="133" spans="2:15" x14ac:dyDescent="0.25">
      <c r="B133" s="4">
        <v>4610058476</v>
      </c>
      <c r="C133" s="4">
        <v>80</v>
      </c>
      <c r="D133" s="4" t="s">
        <v>15</v>
      </c>
      <c r="E133" s="4">
        <v>4510504502</v>
      </c>
      <c r="F133" s="4">
        <v>10</v>
      </c>
      <c r="G133" s="5">
        <v>45373</v>
      </c>
      <c r="H133" s="6">
        <v>1</v>
      </c>
      <c r="I133" s="4" t="s">
        <v>11</v>
      </c>
      <c r="J133" s="7">
        <v>9689.0499999999993</v>
      </c>
      <c r="K133" s="4" t="s">
        <v>12</v>
      </c>
      <c r="L133" s="8">
        <f t="shared" ref="L133:L147" si="4">(J133*$L$2)/$J$2</f>
        <v>13841.5</v>
      </c>
      <c r="M133" s="4" t="s">
        <v>12</v>
      </c>
      <c r="N133" s="8">
        <f t="shared" ref="N133:N147" si="5">L133-J133</f>
        <v>4152.4500000000007</v>
      </c>
      <c r="O133" s="4" t="s">
        <v>12</v>
      </c>
    </row>
    <row r="134" spans="2:15" x14ac:dyDescent="0.25">
      <c r="B134" s="4">
        <v>4610058476</v>
      </c>
      <c r="C134" s="4">
        <v>90</v>
      </c>
      <c r="D134" s="4" t="s">
        <v>15</v>
      </c>
      <c r="E134" s="4">
        <v>4510501535</v>
      </c>
      <c r="F134" s="4">
        <v>20</v>
      </c>
      <c r="G134" s="5">
        <v>45323</v>
      </c>
      <c r="H134" s="6">
        <v>1</v>
      </c>
      <c r="I134" s="4" t="s">
        <v>11</v>
      </c>
      <c r="J134" s="7">
        <v>5195966.9800000004</v>
      </c>
      <c r="K134" s="4" t="s">
        <v>16</v>
      </c>
      <c r="L134" s="8">
        <f t="shared" si="4"/>
        <v>7422809.9714285722</v>
      </c>
      <c r="M134" s="4" t="s">
        <v>16</v>
      </c>
      <c r="N134" s="8">
        <f t="shared" si="5"/>
        <v>2226842.9914285718</v>
      </c>
      <c r="O134" s="4" t="s">
        <v>16</v>
      </c>
    </row>
    <row r="135" spans="2:15" x14ac:dyDescent="0.25">
      <c r="B135" s="4">
        <v>4610058476</v>
      </c>
      <c r="C135" s="4">
        <v>90</v>
      </c>
      <c r="D135" s="4" t="s">
        <v>15</v>
      </c>
      <c r="E135" s="4">
        <v>4510502673</v>
      </c>
      <c r="F135" s="4">
        <v>10</v>
      </c>
      <c r="G135" s="5">
        <v>45343</v>
      </c>
      <c r="H135" s="6">
        <v>1</v>
      </c>
      <c r="I135" s="4" t="s">
        <v>11</v>
      </c>
      <c r="J135" s="7">
        <v>303591.84999999998</v>
      </c>
      <c r="K135" s="4" t="s">
        <v>12</v>
      </c>
      <c r="L135" s="8">
        <f t="shared" si="4"/>
        <v>433702.64285714284</v>
      </c>
      <c r="M135" s="4" t="s">
        <v>12</v>
      </c>
      <c r="N135" s="8">
        <f t="shared" si="5"/>
        <v>130110.79285714286</v>
      </c>
      <c r="O135" s="4" t="s">
        <v>12</v>
      </c>
    </row>
    <row r="136" spans="2:15" x14ac:dyDescent="0.25">
      <c r="B136" s="4">
        <v>4610058476</v>
      </c>
      <c r="C136" s="4">
        <v>90</v>
      </c>
      <c r="D136" s="4" t="s">
        <v>15</v>
      </c>
      <c r="E136" s="4">
        <v>4510503536</v>
      </c>
      <c r="F136" s="4">
        <v>20</v>
      </c>
      <c r="G136" s="5">
        <v>45357</v>
      </c>
      <c r="H136" s="6">
        <v>1</v>
      </c>
      <c r="I136" s="4" t="s">
        <v>11</v>
      </c>
      <c r="J136" s="7">
        <v>6999.12</v>
      </c>
      <c r="K136" s="4" t="s">
        <v>12</v>
      </c>
      <c r="L136" s="8">
        <f t="shared" si="4"/>
        <v>9998.7428571428572</v>
      </c>
      <c r="M136" s="4" t="s">
        <v>12</v>
      </c>
      <c r="N136" s="8">
        <f t="shared" si="5"/>
        <v>2999.6228571428574</v>
      </c>
      <c r="O136" s="4" t="s">
        <v>12</v>
      </c>
    </row>
    <row r="137" spans="2:15" x14ac:dyDescent="0.25">
      <c r="B137" s="4">
        <v>4610058476</v>
      </c>
      <c r="C137" s="4">
        <v>90</v>
      </c>
      <c r="D137" s="4" t="s">
        <v>15</v>
      </c>
      <c r="E137" s="4">
        <v>4510503794</v>
      </c>
      <c r="F137" s="4">
        <v>20</v>
      </c>
      <c r="G137" s="5">
        <v>45362</v>
      </c>
      <c r="H137" s="6">
        <v>1</v>
      </c>
      <c r="I137" s="4" t="s">
        <v>11</v>
      </c>
      <c r="J137" s="7">
        <v>3421.48</v>
      </c>
      <c r="K137" s="4" t="s">
        <v>12</v>
      </c>
      <c r="L137" s="8">
        <f t="shared" si="4"/>
        <v>4887.8285714285721</v>
      </c>
      <c r="M137" s="4" t="s">
        <v>12</v>
      </c>
      <c r="N137" s="8">
        <f t="shared" si="5"/>
        <v>1466.3485714285721</v>
      </c>
      <c r="O137" s="4" t="s">
        <v>12</v>
      </c>
    </row>
    <row r="138" spans="2:15" x14ac:dyDescent="0.25">
      <c r="B138" s="4">
        <v>4610058476</v>
      </c>
      <c r="C138" s="4">
        <v>90</v>
      </c>
      <c r="D138" s="4" t="s">
        <v>15</v>
      </c>
      <c r="E138" s="4">
        <v>4510503794</v>
      </c>
      <c r="F138" s="4">
        <v>40</v>
      </c>
      <c r="G138" s="5">
        <v>45362</v>
      </c>
      <c r="H138" s="6">
        <v>1</v>
      </c>
      <c r="I138" s="4" t="s">
        <v>11</v>
      </c>
      <c r="J138" s="7">
        <v>8822</v>
      </c>
      <c r="K138" s="4" t="s">
        <v>12</v>
      </c>
      <c r="L138" s="8">
        <f t="shared" si="4"/>
        <v>12602.857142857143</v>
      </c>
      <c r="M138" s="4" t="s">
        <v>12</v>
      </c>
      <c r="N138" s="8">
        <f t="shared" si="5"/>
        <v>3780.8571428571431</v>
      </c>
      <c r="O138" s="4" t="s">
        <v>12</v>
      </c>
    </row>
    <row r="139" spans="2:15" x14ac:dyDescent="0.25">
      <c r="B139" s="4">
        <v>4610058476</v>
      </c>
      <c r="C139" s="4">
        <v>90</v>
      </c>
      <c r="D139" s="4" t="s">
        <v>15</v>
      </c>
      <c r="E139" s="4">
        <v>4510503806</v>
      </c>
      <c r="F139" s="4">
        <v>20</v>
      </c>
      <c r="G139" s="5">
        <v>45362</v>
      </c>
      <c r="H139" s="6">
        <v>1</v>
      </c>
      <c r="I139" s="4" t="s">
        <v>11</v>
      </c>
      <c r="J139" s="7">
        <v>7957.18</v>
      </c>
      <c r="K139" s="4" t="s">
        <v>12</v>
      </c>
      <c r="L139" s="8">
        <f t="shared" si="4"/>
        <v>11367.400000000001</v>
      </c>
      <c r="M139" s="4" t="s">
        <v>12</v>
      </c>
      <c r="N139" s="8">
        <f t="shared" si="5"/>
        <v>3410.2200000000012</v>
      </c>
      <c r="O139" s="4" t="s">
        <v>12</v>
      </c>
    </row>
    <row r="140" spans="2:15" x14ac:dyDescent="0.25">
      <c r="B140" s="4">
        <v>4610058476</v>
      </c>
      <c r="C140" s="4">
        <v>90</v>
      </c>
      <c r="D140" s="4" t="s">
        <v>15</v>
      </c>
      <c r="E140" s="4">
        <v>4510504158</v>
      </c>
      <c r="F140" s="4">
        <v>30</v>
      </c>
      <c r="G140" s="5">
        <v>45369</v>
      </c>
      <c r="H140" s="6">
        <v>1</v>
      </c>
      <c r="I140" s="4" t="s">
        <v>11</v>
      </c>
      <c r="J140" s="7">
        <v>2368.04</v>
      </c>
      <c r="K140" s="4" t="s">
        <v>12</v>
      </c>
      <c r="L140" s="8">
        <f t="shared" si="4"/>
        <v>3382.9142857142861</v>
      </c>
      <c r="M140" s="4" t="s">
        <v>12</v>
      </c>
      <c r="N140" s="8">
        <f t="shared" si="5"/>
        <v>1014.8742857142861</v>
      </c>
      <c r="O140" s="4" t="s">
        <v>12</v>
      </c>
    </row>
    <row r="141" spans="2:15" x14ac:dyDescent="0.25">
      <c r="B141" s="4">
        <v>4610058476</v>
      </c>
      <c r="C141" s="4">
        <v>90</v>
      </c>
      <c r="D141" s="4" t="s">
        <v>15</v>
      </c>
      <c r="E141" s="4">
        <v>4510504502</v>
      </c>
      <c r="F141" s="4">
        <v>30</v>
      </c>
      <c r="G141" s="5">
        <v>45373</v>
      </c>
      <c r="H141" s="6">
        <v>1</v>
      </c>
      <c r="I141" s="4" t="s">
        <v>11</v>
      </c>
      <c r="J141" s="7">
        <v>893</v>
      </c>
      <c r="K141" s="4" t="s">
        <v>12</v>
      </c>
      <c r="L141" s="8">
        <f t="shared" si="4"/>
        <v>1275.7142857142858</v>
      </c>
      <c r="M141" s="4" t="s">
        <v>12</v>
      </c>
      <c r="N141" s="8">
        <f t="shared" si="5"/>
        <v>382.71428571428578</v>
      </c>
      <c r="O141" s="4" t="s">
        <v>12</v>
      </c>
    </row>
    <row r="142" spans="2:15" x14ac:dyDescent="0.25">
      <c r="B142" s="4">
        <v>4610058476</v>
      </c>
      <c r="C142" s="4">
        <v>100</v>
      </c>
      <c r="D142" s="4" t="s">
        <v>15</v>
      </c>
      <c r="E142" s="4">
        <v>4510504158</v>
      </c>
      <c r="F142" s="4">
        <v>20</v>
      </c>
      <c r="G142" s="5">
        <v>45369</v>
      </c>
      <c r="H142" s="6">
        <v>1</v>
      </c>
      <c r="I142" s="4" t="s">
        <v>11</v>
      </c>
      <c r="J142" s="7">
        <v>5646.39</v>
      </c>
      <c r="K142" s="4" t="s">
        <v>12</v>
      </c>
      <c r="L142" s="8">
        <f t="shared" si="4"/>
        <v>8066.2714285714292</v>
      </c>
      <c r="M142" s="4" t="s">
        <v>12</v>
      </c>
      <c r="N142" s="8">
        <f t="shared" si="5"/>
        <v>2419.8814285714288</v>
      </c>
      <c r="O142" s="4" t="s">
        <v>12</v>
      </c>
    </row>
    <row r="143" spans="2:15" x14ac:dyDescent="0.25">
      <c r="B143" s="4">
        <v>4610058476</v>
      </c>
      <c r="C143" s="4">
        <v>100</v>
      </c>
      <c r="D143" s="4" t="s">
        <v>15</v>
      </c>
      <c r="E143" s="4">
        <v>4510504502</v>
      </c>
      <c r="F143" s="4">
        <v>20</v>
      </c>
      <c r="G143" s="5">
        <v>45373</v>
      </c>
      <c r="H143" s="6">
        <v>1</v>
      </c>
      <c r="I143" s="4" t="s">
        <v>11</v>
      </c>
      <c r="J143" s="7">
        <v>1882.13</v>
      </c>
      <c r="K143" s="4" t="s">
        <v>12</v>
      </c>
      <c r="L143" s="8">
        <f t="shared" si="4"/>
        <v>2688.7571428571432</v>
      </c>
      <c r="M143" s="4" t="s">
        <v>12</v>
      </c>
      <c r="N143" s="8">
        <f t="shared" si="5"/>
        <v>806.6271428571431</v>
      </c>
      <c r="O143" s="4" t="s">
        <v>12</v>
      </c>
    </row>
    <row r="144" spans="2:15" x14ac:dyDescent="0.25">
      <c r="B144" s="4">
        <v>4610058477</v>
      </c>
      <c r="C144" s="4">
        <v>80</v>
      </c>
      <c r="D144" s="4" t="s">
        <v>17</v>
      </c>
      <c r="E144" s="4">
        <v>4510503042</v>
      </c>
      <c r="F144" s="4">
        <v>10</v>
      </c>
      <c r="G144" s="5">
        <v>45349</v>
      </c>
      <c r="H144" s="6">
        <v>1</v>
      </c>
      <c r="I144" s="4" t="s">
        <v>11</v>
      </c>
      <c r="J144" s="7">
        <v>66650</v>
      </c>
      <c r="K144" s="4" t="s">
        <v>12</v>
      </c>
      <c r="L144" s="8">
        <f t="shared" si="4"/>
        <v>95214.285714285725</v>
      </c>
      <c r="M144" s="4" t="s">
        <v>12</v>
      </c>
      <c r="N144" s="8">
        <f t="shared" si="5"/>
        <v>28564.285714285725</v>
      </c>
      <c r="O144" s="4" t="s">
        <v>12</v>
      </c>
    </row>
    <row r="145" spans="2:15" x14ac:dyDescent="0.25">
      <c r="B145" s="4">
        <v>4610058477</v>
      </c>
      <c r="C145" s="4">
        <v>80</v>
      </c>
      <c r="D145" s="4" t="s">
        <v>17</v>
      </c>
      <c r="E145" s="4">
        <v>4510503499</v>
      </c>
      <c r="F145" s="4">
        <v>10</v>
      </c>
      <c r="G145" s="5">
        <v>45357</v>
      </c>
      <c r="H145" s="6">
        <v>1</v>
      </c>
      <c r="I145" s="4" t="s">
        <v>11</v>
      </c>
      <c r="J145" s="7">
        <v>1687750</v>
      </c>
      <c r="K145" s="4" t="s">
        <v>12</v>
      </c>
      <c r="L145" s="8">
        <f t="shared" si="4"/>
        <v>2411071.4285714286</v>
      </c>
      <c r="M145" s="4" t="s">
        <v>12</v>
      </c>
      <c r="N145" s="8">
        <f t="shared" si="5"/>
        <v>723321.42857142864</v>
      </c>
      <c r="O145" s="4" t="s">
        <v>12</v>
      </c>
    </row>
    <row r="146" spans="2:15" x14ac:dyDescent="0.25">
      <c r="B146" s="4">
        <v>4610058477</v>
      </c>
      <c r="C146" s="4">
        <v>90</v>
      </c>
      <c r="D146" s="4" t="s">
        <v>17</v>
      </c>
      <c r="E146" s="4">
        <v>4510503042</v>
      </c>
      <c r="F146" s="4">
        <v>20</v>
      </c>
      <c r="G146" s="5">
        <v>45349</v>
      </c>
      <c r="H146" s="6">
        <v>1</v>
      </c>
      <c r="I146" s="4" t="s">
        <v>11</v>
      </c>
      <c r="J146" s="7">
        <v>6200</v>
      </c>
      <c r="K146" s="4" t="s">
        <v>12</v>
      </c>
      <c r="L146" s="8">
        <f t="shared" si="4"/>
        <v>8857.1428571428569</v>
      </c>
      <c r="M146" s="4" t="s">
        <v>12</v>
      </c>
      <c r="N146" s="8">
        <f t="shared" si="5"/>
        <v>2657.1428571428569</v>
      </c>
      <c r="O146" s="4" t="s">
        <v>12</v>
      </c>
    </row>
    <row r="147" spans="2:15" x14ac:dyDescent="0.25">
      <c r="B147" s="4">
        <v>4610058477</v>
      </c>
      <c r="C147" s="4">
        <v>90</v>
      </c>
      <c r="D147" s="4" t="s">
        <v>17</v>
      </c>
      <c r="E147" s="4">
        <v>4510503499</v>
      </c>
      <c r="F147" s="4">
        <v>20</v>
      </c>
      <c r="G147" s="5">
        <v>45357</v>
      </c>
      <c r="H147" s="6">
        <v>1</v>
      </c>
      <c r="I147" s="4" t="s">
        <v>11</v>
      </c>
      <c r="J147" s="7">
        <v>133450</v>
      </c>
      <c r="K147" s="4" t="s">
        <v>12</v>
      </c>
      <c r="L147" s="8">
        <f t="shared" si="4"/>
        <v>190642.85714285716</v>
      </c>
      <c r="M147" s="4" t="s">
        <v>12</v>
      </c>
      <c r="N147" s="8">
        <f t="shared" si="5"/>
        <v>57192.857142857159</v>
      </c>
      <c r="O147" s="4" t="s">
        <v>12</v>
      </c>
    </row>
    <row r="148" spans="2:15" x14ac:dyDescent="0.25">
      <c r="N148" s="9"/>
    </row>
    <row r="149" spans="2:15" x14ac:dyDescent="0.25">
      <c r="L149" s="10" t="s">
        <v>12</v>
      </c>
      <c r="M149" s="10"/>
      <c r="N149" s="11">
        <f>7334716.27285714-N126-N117-N115</f>
        <v>3553384.1314285677</v>
      </c>
    </row>
    <row r="150" spans="2:15" x14ac:dyDescent="0.25">
      <c r="L150" s="10" t="s">
        <v>16</v>
      </c>
      <c r="M150" s="10"/>
      <c r="N150" s="8">
        <f>N125+N134</f>
        <v>26388089.430000011</v>
      </c>
    </row>
    <row r="151" spans="2:15" x14ac:dyDescent="0.25">
      <c r="L151" s="12" t="s">
        <v>21</v>
      </c>
      <c r="M151" s="12"/>
      <c r="N151" s="13">
        <f>N149+(N150/1300)</f>
        <v>3573682.6617593369</v>
      </c>
      <c r="O151" s="20" t="s">
        <v>34</v>
      </c>
    </row>
  </sheetData>
  <autoFilter ref="B3:O147" xr:uid="{82C25C2F-40C3-454A-9462-DBA946BA5CEE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2E9A-72F6-4F3F-9631-260063E51FAF}">
  <dimension ref="B2:P320"/>
  <sheetViews>
    <sheetView workbookViewId="0">
      <selection activeCell="W28" sqref="W28"/>
    </sheetView>
  </sheetViews>
  <sheetFormatPr defaultRowHeight="15" x14ac:dyDescent="0.25"/>
  <cols>
    <col min="2" max="2" width="11" bestFit="1" customWidth="1"/>
    <col min="3" max="3" width="4.42578125" bestFit="1" customWidth="1"/>
    <col min="4" max="4" width="10.28515625" bestFit="1" customWidth="1"/>
    <col min="5" max="5" width="11" bestFit="1" customWidth="1"/>
    <col min="6" max="6" width="4.42578125" bestFit="1" customWidth="1"/>
    <col min="8" max="8" width="10.5703125" bestFit="1" customWidth="1"/>
    <col min="9" max="9" width="4.42578125" bestFit="1" customWidth="1"/>
    <col min="10" max="10" width="13.42578125" bestFit="1" customWidth="1"/>
    <col min="11" max="11" width="4.42578125" bestFit="1" customWidth="1"/>
    <col min="12" max="12" width="12.85546875" bestFit="1" customWidth="1"/>
    <col min="13" max="15" width="11.5703125" bestFit="1" customWidth="1"/>
    <col min="16" max="16" width="11.85546875" bestFit="1" customWidth="1"/>
  </cols>
  <sheetData>
    <row r="2" spans="2:16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9">
        <v>0.47249999999999998</v>
      </c>
      <c r="O2" s="19">
        <v>0.53</v>
      </c>
      <c r="P2" s="10"/>
    </row>
    <row r="3" spans="2:16" ht="25.5" x14ac:dyDescent="0.25">
      <c r="B3" s="18" t="s">
        <v>0</v>
      </c>
      <c r="C3" s="18" t="s">
        <v>1</v>
      </c>
      <c r="D3" s="18" t="s">
        <v>2</v>
      </c>
      <c r="E3" s="18" t="s">
        <v>3</v>
      </c>
      <c r="F3" s="18" t="s">
        <v>1</v>
      </c>
      <c r="G3" s="18" t="s">
        <v>4</v>
      </c>
      <c r="H3" s="18" t="s">
        <v>5</v>
      </c>
      <c r="I3" s="18" t="s">
        <v>6</v>
      </c>
      <c r="J3" s="18" t="s">
        <v>7</v>
      </c>
      <c r="K3" s="18" t="s">
        <v>8</v>
      </c>
      <c r="L3" s="18" t="s">
        <v>9</v>
      </c>
      <c r="M3" s="16" t="s">
        <v>32</v>
      </c>
      <c r="N3" s="16" t="s">
        <v>33</v>
      </c>
      <c r="O3" s="16" t="s">
        <v>33</v>
      </c>
      <c r="P3" s="17" t="s">
        <v>18</v>
      </c>
    </row>
    <row r="4" spans="2:16" x14ac:dyDescent="0.25">
      <c r="B4" s="4">
        <v>4610058468</v>
      </c>
      <c r="C4" s="4">
        <v>20</v>
      </c>
      <c r="D4" s="4" t="s">
        <v>22</v>
      </c>
      <c r="E4" s="4">
        <v>4900052163</v>
      </c>
      <c r="F4" s="4">
        <v>10</v>
      </c>
      <c r="G4" s="5">
        <v>45303</v>
      </c>
      <c r="H4" s="6">
        <v>1</v>
      </c>
      <c r="I4" s="4" t="s">
        <v>11</v>
      </c>
      <c r="J4" s="14">
        <v>97163261.239999995</v>
      </c>
      <c r="K4" s="4" t="s">
        <v>16</v>
      </c>
      <c r="L4" s="7">
        <v>74799.428815135529</v>
      </c>
      <c r="M4" s="8">
        <f>L4/1.4725</f>
        <v>50797.574747120903</v>
      </c>
      <c r="N4" s="8">
        <f>M4*$N$2</f>
        <v>24001.854068014625</v>
      </c>
      <c r="O4" s="8">
        <f>M4*$O$2</f>
        <v>26922.714615974081</v>
      </c>
      <c r="P4" s="8">
        <f>O4-N4</f>
        <v>2920.8605479594553</v>
      </c>
    </row>
    <row r="5" spans="2:16" x14ac:dyDescent="0.25">
      <c r="B5" s="4">
        <v>4610058468</v>
      </c>
      <c r="C5" s="4">
        <v>30</v>
      </c>
      <c r="D5" s="4" t="s">
        <v>22</v>
      </c>
      <c r="E5" s="4">
        <v>4900052163</v>
      </c>
      <c r="F5" s="4">
        <v>20</v>
      </c>
      <c r="G5" s="5">
        <v>45303</v>
      </c>
      <c r="H5" s="6">
        <v>1</v>
      </c>
      <c r="I5" s="4" t="s">
        <v>11</v>
      </c>
      <c r="J5" s="14">
        <v>37258586.979999997</v>
      </c>
      <c r="K5" s="4" t="s">
        <v>16</v>
      </c>
      <c r="L5" s="7">
        <v>28682.868287831105</v>
      </c>
      <c r="M5" s="8">
        <f t="shared" ref="M5:M68" si="0">L5/1.4725</f>
        <v>19479.027699715523</v>
      </c>
      <c r="N5" s="8">
        <f t="shared" ref="N5:N68" si="1">M5*$N$2</f>
        <v>9203.840588115585</v>
      </c>
      <c r="O5" s="8">
        <f t="shared" ref="O5:O68" si="2">M5*$O$2</f>
        <v>10323.884680849227</v>
      </c>
      <c r="P5" s="8">
        <f t="shared" ref="P5:P68" si="3">O5-N5</f>
        <v>1120.0440927336422</v>
      </c>
    </row>
    <row r="6" spans="2:16" x14ac:dyDescent="0.25">
      <c r="B6" s="4">
        <v>4610058468</v>
      </c>
      <c r="C6" s="4">
        <v>40</v>
      </c>
      <c r="D6" s="4" t="s">
        <v>22</v>
      </c>
      <c r="E6" s="4">
        <v>4900052163</v>
      </c>
      <c r="F6" s="4">
        <v>30</v>
      </c>
      <c r="G6" s="5">
        <v>45303</v>
      </c>
      <c r="H6" s="6">
        <v>1</v>
      </c>
      <c r="I6" s="4" t="s">
        <v>11</v>
      </c>
      <c r="J6" s="14">
        <v>14816865</v>
      </c>
      <c r="K6" s="4" t="s">
        <v>16</v>
      </c>
      <c r="L6" s="7">
        <v>11406.503082409023</v>
      </c>
      <c r="M6" s="8">
        <f t="shared" si="0"/>
        <v>7746.3518386478936</v>
      </c>
      <c r="N6" s="8">
        <f t="shared" si="1"/>
        <v>3660.1512437611295</v>
      </c>
      <c r="O6" s="8">
        <f t="shared" si="2"/>
        <v>4105.5664744833839</v>
      </c>
      <c r="P6" s="8">
        <f t="shared" si="3"/>
        <v>445.41523072225436</v>
      </c>
    </row>
    <row r="7" spans="2:16" x14ac:dyDescent="0.25">
      <c r="B7" s="4">
        <v>4610058468</v>
      </c>
      <c r="C7" s="4">
        <v>50</v>
      </c>
      <c r="D7" s="4" t="s">
        <v>22</v>
      </c>
      <c r="E7" s="4">
        <v>4900052163</v>
      </c>
      <c r="F7" s="4">
        <v>40</v>
      </c>
      <c r="G7" s="5">
        <v>45303</v>
      </c>
      <c r="H7" s="6">
        <v>1</v>
      </c>
      <c r="I7" s="4" t="s">
        <v>11</v>
      </c>
      <c r="J7" s="14">
        <v>1339485</v>
      </c>
      <c r="K7" s="4" t="s">
        <v>16</v>
      </c>
      <c r="L7" s="7">
        <v>1031.1789829589895</v>
      </c>
      <c r="M7" s="8">
        <f t="shared" si="0"/>
        <v>700.2913296835244</v>
      </c>
      <c r="N7" s="8">
        <f t="shared" si="1"/>
        <v>330.88765327546525</v>
      </c>
      <c r="O7" s="8">
        <f t="shared" si="2"/>
        <v>371.15440473226795</v>
      </c>
      <c r="P7" s="8">
        <f t="shared" si="3"/>
        <v>40.266751456802695</v>
      </c>
    </row>
    <row r="8" spans="2:16" x14ac:dyDescent="0.25">
      <c r="B8" s="4">
        <v>4610058468</v>
      </c>
      <c r="C8" s="4">
        <v>90</v>
      </c>
      <c r="D8" s="4" t="s">
        <v>22</v>
      </c>
      <c r="E8" s="4">
        <v>4900052204</v>
      </c>
      <c r="F8" s="4">
        <v>10</v>
      </c>
      <c r="G8" s="5">
        <v>45350</v>
      </c>
      <c r="H8" s="6">
        <v>1</v>
      </c>
      <c r="I8" s="4" t="s">
        <v>11</v>
      </c>
      <c r="J8" s="14">
        <v>819850386.98000002</v>
      </c>
      <c r="K8" s="4" t="s">
        <v>16</v>
      </c>
      <c r="L8" s="7">
        <v>631147.40980643337</v>
      </c>
      <c r="M8" s="8">
        <f t="shared" si="0"/>
        <v>428623.02873102436</v>
      </c>
      <c r="N8" s="8">
        <f t="shared" si="1"/>
        <v>202524.38107540901</v>
      </c>
      <c r="O8" s="8">
        <f t="shared" si="2"/>
        <v>227170.20522744293</v>
      </c>
      <c r="P8" s="8">
        <f t="shared" si="3"/>
        <v>24645.824152033922</v>
      </c>
    </row>
    <row r="9" spans="2:16" x14ac:dyDescent="0.25">
      <c r="B9" s="4">
        <v>4610058468</v>
      </c>
      <c r="C9" s="4">
        <v>90</v>
      </c>
      <c r="D9" s="4" t="s">
        <v>22</v>
      </c>
      <c r="E9" s="4">
        <v>4900052216</v>
      </c>
      <c r="F9" s="4">
        <v>10</v>
      </c>
      <c r="G9" s="5">
        <v>45350</v>
      </c>
      <c r="H9" s="6">
        <v>1</v>
      </c>
      <c r="I9" s="4" t="s">
        <v>11</v>
      </c>
      <c r="J9" s="14">
        <v>312730400.89999998</v>
      </c>
      <c r="K9" s="4" t="s">
        <v>16</v>
      </c>
      <c r="L9" s="7">
        <v>240750.00223251403</v>
      </c>
      <c r="M9" s="8">
        <f t="shared" si="0"/>
        <v>163497.45482683467</v>
      </c>
      <c r="N9" s="8">
        <f t="shared" si="1"/>
        <v>77252.547405679376</v>
      </c>
      <c r="O9" s="8">
        <f t="shared" si="2"/>
        <v>86653.651058222385</v>
      </c>
      <c r="P9" s="8">
        <f t="shared" si="3"/>
        <v>9401.10365254301</v>
      </c>
    </row>
    <row r="10" spans="2:16" x14ac:dyDescent="0.25">
      <c r="B10" s="4">
        <v>4610058468</v>
      </c>
      <c r="C10" s="4">
        <v>90</v>
      </c>
      <c r="D10" s="4" t="s">
        <v>22</v>
      </c>
      <c r="E10" s="4">
        <v>4900052251</v>
      </c>
      <c r="F10" s="4">
        <v>10</v>
      </c>
      <c r="G10" s="5">
        <v>45351</v>
      </c>
      <c r="H10" s="6">
        <v>1</v>
      </c>
      <c r="I10" s="4" t="s">
        <v>11</v>
      </c>
      <c r="J10" s="14">
        <v>11154534.220000001</v>
      </c>
      <c r="K10" s="4" t="s">
        <v>16</v>
      </c>
      <c r="L10" s="7">
        <v>8587.1221046602586</v>
      </c>
      <c r="M10" s="8">
        <f t="shared" si="0"/>
        <v>5831.661870737018</v>
      </c>
      <c r="N10" s="8">
        <f t="shared" si="1"/>
        <v>2755.460233923241</v>
      </c>
      <c r="O10" s="8">
        <f t="shared" si="2"/>
        <v>3090.7807914906198</v>
      </c>
      <c r="P10" s="8">
        <f t="shared" si="3"/>
        <v>335.32055756737873</v>
      </c>
    </row>
    <row r="11" spans="2:16" x14ac:dyDescent="0.25">
      <c r="B11" s="4">
        <v>4610058468</v>
      </c>
      <c r="C11" s="4">
        <v>90</v>
      </c>
      <c r="D11" s="4" t="s">
        <v>22</v>
      </c>
      <c r="E11" s="4">
        <v>4900052252</v>
      </c>
      <c r="F11" s="4">
        <v>10</v>
      </c>
      <c r="G11" s="5">
        <v>45351</v>
      </c>
      <c r="H11" s="6">
        <v>1</v>
      </c>
      <c r="I11" s="4" t="s">
        <v>11</v>
      </c>
      <c r="J11" s="14">
        <v>12862857.970000001</v>
      </c>
      <c r="K11" s="4" t="s">
        <v>16</v>
      </c>
      <c r="L11" s="7">
        <v>9902.2451161831104</v>
      </c>
      <c r="M11" s="8">
        <f t="shared" si="0"/>
        <v>6724.7844592075453</v>
      </c>
      <c r="N11" s="8">
        <f t="shared" si="1"/>
        <v>3177.4606569755651</v>
      </c>
      <c r="O11" s="8">
        <f t="shared" si="2"/>
        <v>3564.1357633799994</v>
      </c>
      <c r="P11" s="8">
        <f t="shared" si="3"/>
        <v>386.67510640443425</v>
      </c>
    </row>
    <row r="12" spans="2:16" x14ac:dyDescent="0.25">
      <c r="B12" s="4">
        <v>4610058468</v>
      </c>
      <c r="C12" s="4">
        <v>90</v>
      </c>
      <c r="D12" s="4" t="s">
        <v>22</v>
      </c>
      <c r="E12" s="4">
        <v>4900052253</v>
      </c>
      <c r="F12" s="4">
        <v>10</v>
      </c>
      <c r="G12" s="5">
        <v>45351</v>
      </c>
      <c r="H12" s="6">
        <v>1</v>
      </c>
      <c r="I12" s="4" t="s">
        <v>11</v>
      </c>
      <c r="J12" s="14">
        <v>808352295.94000006</v>
      </c>
      <c r="K12" s="4" t="s">
        <v>16</v>
      </c>
      <c r="L12" s="7">
        <v>622295.80652263621</v>
      </c>
      <c r="M12" s="8">
        <f t="shared" si="0"/>
        <v>422611.75315628946</v>
      </c>
      <c r="N12" s="8">
        <f t="shared" si="1"/>
        <v>199684.05336634675</v>
      </c>
      <c r="O12" s="8">
        <f t="shared" si="2"/>
        <v>223984.22917283344</v>
      </c>
      <c r="P12" s="8">
        <f t="shared" si="3"/>
        <v>24300.175806486688</v>
      </c>
    </row>
    <row r="13" spans="2:16" x14ac:dyDescent="0.25">
      <c r="B13" s="4">
        <v>4610058468</v>
      </c>
      <c r="C13" s="4">
        <v>90</v>
      </c>
      <c r="D13" s="4" t="s">
        <v>22</v>
      </c>
      <c r="E13" s="4">
        <v>4900052253</v>
      </c>
      <c r="F13" s="4">
        <v>20</v>
      </c>
      <c r="G13" s="5">
        <v>45351</v>
      </c>
      <c r="H13" s="6">
        <v>1</v>
      </c>
      <c r="I13" s="4" t="s">
        <v>11</v>
      </c>
      <c r="J13" s="14">
        <v>721074695.80999994</v>
      </c>
      <c r="K13" s="4" t="s">
        <v>16</v>
      </c>
      <c r="L13" s="7">
        <v>555106.68015156465</v>
      </c>
      <c r="M13" s="8">
        <f t="shared" si="0"/>
        <v>376982.46529817634</v>
      </c>
      <c r="N13" s="8">
        <f t="shared" si="1"/>
        <v>178124.21485338832</v>
      </c>
      <c r="O13" s="8">
        <f t="shared" si="2"/>
        <v>199800.70660803348</v>
      </c>
      <c r="P13" s="8">
        <f t="shared" si="3"/>
        <v>21676.491754645162</v>
      </c>
    </row>
    <row r="14" spans="2:16" x14ac:dyDescent="0.25">
      <c r="B14" s="4">
        <v>4610058468</v>
      </c>
      <c r="C14" s="4">
        <v>90</v>
      </c>
      <c r="D14" s="4" t="s">
        <v>22</v>
      </c>
      <c r="E14" s="4">
        <v>4900052253</v>
      </c>
      <c r="F14" s="4">
        <v>30</v>
      </c>
      <c r="G14" s="5">
        <v>45351</v>
      </c>
      <c r="H14" s="6">
        <v>1</v>
      </c>
      <c r="I14" s="4" t="s">
        <v>11</v>
      </c>
      <c r="J14" s="14">
        <v>790865619.94000006</v>
      </c>
      <c r="K14" s="4" t="s">
        <v>16</v>
      </c>
      <c r="L14" s="7">
        <v>608833.99636947038</v>
      </c>
      <c r="M14" s="8">
        <f t="shared" si="0"/>
        <v>413469.60704208515</v>
      </c>
      <c r="N14" s="8">
        <f t="shared" si="1"/>
        <v>195364.38932738523</v>
      </c>
      <c r="O14" s="8">
        <f t="shared" si="2"/>
        <v>219138.89173230514</v>
      </c>
      <c r="P14" s="8">
        <f t="shared" si="3"/>
        <v>23774.502404919913</v>
      </c>
    </row>
    <row r="15" spans="2:16" x14ac:dyDescent="0.25">
      <c r="B15" s="4">
        <v>4610058468</v>
      </c>
      <c r="C15" s="4">
        <v>90</v>
      </c>
      <c r="D15" s="4" t="s">
        <v>22</v>
      </c>
      <c r="E15" s="4">
        <v>4900052254</v>
      </c>
      <c r="F15" s="4">
        <v>10</v>
      </c>
      <c r="G15" s="5">
        <v>45351</v>
      </c>
      <c r="H15" s="6">
        <v>1</v>
      </c>
      <c r="I15" s="4" t="s">
        <v>11</v>
      </c>
      <c r="J15" s="14">
        <v>11154534.220000001</v>
      </c>
      <c r="K15" s="4" t="s">
        <v>16</v>
      </c>
      <c r="L15" s="7">
        <v>8587.1221046602586</v>
      </c>
      <c r="M15" s="8">
        <f t="shared" si="0"/>
        <v>5831.661870737018</v>
      </c>
      <c r="N15" s="8">
        <f t="shared" si="1"/>
        <v>2755.460233923241</v>
      </c>
      <c r="O15" s="8">
        <f t="shared" si="2"/>
        <v>3090.7807914906198</v>
      </c>
      <c r="P15" s="8">
        <f t="shared" si="3"/>
        <v>335.32055756737873</v>
      </c>
    </row>
    <row r="16" spans="2:16" x14ac:dyDescent="0.25">
      <c r="B16" s="4">
        <v>4610058468</v>
      </c>
      <c r="C16" s="4">
        <v>100</v>
      </c>
      <c r="D16" s="4" t="s">
        <v>22</v>
      </c>
      <c r="E16" s="4">
        <v>4900052204</v>
      </c>
      <c r="F16" s="4">
        <v>20</v>
      </c>
      <c r="G16" s="5">
        <v>45350</v>
      </c>
      <c r="H16" s="6">
        <v>1</v>
      </c>
      <c r="I16" s="4" t="s">
        <v>11</v>
      </c>
      <c r="J16" s="14">
        <v>387379306.81</v>
      </c>
      <c r="K16" s="4" t="s">
        <v>16</v>
      </c>
      <c r="L16" s="7">
        <v>298217.1503344152</v>
      </c>
      <c r="M16" s="8">
        <f t="shared" si="0"/>
        <v>202524.38053270982</v>
      </c>
      <c r="N16" s="8">
        <f t="shared" si="1"/>
        <v>95692.769801705392</v>
      </c>
      <c r="O16" s="8">
        <f t="shared" si="2"/>
        <v>107337.92168233621</v>
      </c>
      <c r="P16" s="8">
        <f t="shared" si="3"/>
        <v>11645.151880630816</v>
      </c>
    </row>
    <row r="17" spans="2:16" x14ac:dyDescent="0.25">
      <c r="B17" s="4">
        <v>4610058468</v>
      </c>
      <c r="C17" s="4">
        <v>100</v>
      </c>
      <c r="D17" s="4" t="s">
        <v>22</v>
      </c>
      <c r="E17" s="4">
        <v>4900052216</v>
      </c>
      <c r="F17" s="4">
        <v>20</v>
      </c>
      <c r="G17" s="5">
        <v>45350</v>
      </c>
      <c r="H17" s="6">
        <v>1</v>
      </c>
      <c r="I17" s="4" t="s">
        <v>11</v>
      </c>
      <c r="J17" s="14">
        <v>147765114.09999999</v>
      </c>
      <c r="K17" s="4" t="s">
        <v>16</v>
      </c>
      <c r="L17" s="7">
        <v>113754.37580447488</v>
      </c>
      <c r="M17" s="8">
        <f t="shared" si="0"/>
        <v>77252.547235636594</v>
      </c>
      <c r="N17" s="8">
        <f t="shared" si="1"/>
        <v>36501.828568838289</v>
      </c>
      <c r="O17" s="8">
        <f t="shared" si="2"/>
        <v>40943.850034887393</v>
      </c>
      <c r="P17" s="8">
        <f t="shared" si="3"/>
        <v>4442.0214660491038</v>
      </c>
    </row>
    <row r="18" spans="2:16" x14ac:dyDescent="0.25">
      <c r="B18" s="4">
        <v>4610058468</v>
      </c>
      <c r="C18" s="4">
        <v>100</v>
      </c>
      <c r="D18" s="4" t="s">
        <v>22</v>
      </c>
      <c r="E18" s="4">
        <v>4900052251</v>
      </c>
      <c r="F18" s="4">
        <v>20</v>
      </c>
      <c r="G18" s="5">
        <v>45351</v>
      </c>
      <c r="H18" s="6">
        <v>1</v>
      </c>
      <c r="I18" s="4" t="s">
        <v>11</v>
      </c>
      <c r="J18" s="14">
        <v>5270517.4800000004</v>
      </c>
      <c r="K18" s="4" t="s">
        <v>16</v>
      </c>
      <c r="L18" s="7">
        <v>4057.4152414502419</v>
      </c>
      <c r="M18" s="8">
        <f t="shared" si="0"/>
        <v>2755.460265840572</v>
      </c>
      <c r="N18" s="8">
        <f t="shared" si="1"/>
        <v>1301.9549756096701</v>
      </c>
      <c r="O18" s="8">
        <f t="shared" si="2"/>
        <v>1460.3939408955032</v>
      </c>
      <c r="P18" s="8">
        <f t="shared" si="3"/>
        <v>158.43896528583309</v>
      </c>
    </row>
    <row r="19" spans="2:16" x14ac:dyDescent="0.25">
      <c r="B19" s="4">
        <v>4610058468</v>
      </c>
      <c r="C19" s="4">
        <v>100</v>
      </c>
      <c r="D19" s="4" t="s">
        <v>22</v>
      </c>
      <c r="E19" s="4">
        <v>4900052252</v>
      </c>
      <c r="F19" s="4">
        <v>20</v>
      </c>
      <c r="G19" s="5">
        <v>45351</v>
      </c>
      <c r="H19" s="6">
        <v>1</v>
      </c>
      <c r="I19" s="4" t="s">
        <v>11</v>
      </c>
      <c r="J19" s="14">
        <v>6077700.3300000001</v>
      </c>
      <c r="K19" s="4" t="s">
        <v>16</v>
      </c>
      <c r="L19" s="7">
        <v>4678.8107705714619</v>
      </c>
      <c r="M19" s="8">
        <f t="shared" si="0"/>
        <v>3177.4606251758655</v>
      </c>
      <c r="N19" s="8">
        <f t="shared" si="1"/>
        <v>1501.3501453955964</v>
      </c>
      <c r="O19" s="8">
        <f t="shared" si="2"/>
        <v>1684.0541313432088</v>
      </c>
      <c r="P19" s="8">
        <f t="shared" si="3"/>
        <v>182.70398594761241</v>
      </c>
    </row>
    <row r="20" spans="2:16" x14ac:dyDescent="0.25">
      <c r="B20" s="4">
        <v>4610058468</v>
      </c>
      <c r="C20" s="4">
        <v>100</v>
      </c>
      <c r="D20" s="4" t="s">
        <v>22</v>
      </c>
      <c r="E20" s="4">
        <v>4900052253</v>
      </c>
      <c r="F20" s="4">
        <v>40</v>
      </c>
      <c r="G20" s="5">
        <v>45351</v>
      </c>
      <c r="H20" s="6">
        <v>1</v>
      </c>
      <c r="I20" s="4" t="s">
        <v>11</v>
      </c>
      <c r="J20" s="14">
        <v>722654259.63</v>
      </c>
      <c r="K20" s="4" t="s">
        <v>16</v>
      </c>
      <c r="L20" s="7">
        <v>556322.67959420593</v>
      </c>
      <c r="M20" s="8">
        <f t="shared" si="0"/>
        <v>377808.2713712774</v>
      </c>
      <c r="N20" s="8">
        <f t="shared" si="1"/>
        <v>178514.40822292856</v>
      </c>
      <c r="O20" s="8">
        <f t="shared" si="2"/>
        <v>200238.38382677702</v>
      </c>
      <c r="P20" s="8">
        <f t="shared" si="3"/>
        <v>21723.975603848463</v>
      </c>
    </row>
    <row r="21" spans="2:16" x14ac:dyDescent="0.25">
      <c r="B21" s="4">
        <v>4610058468</v>
      </c>
      <c r="C21" s="4">
        <v>100</v>
      </c>
      <c r="D21" s="4" t="s">
        <v>22</v>
      </c>
      <c r="E21" s="4">
        <v>4900052253</v>
      </c>
      <c r="F21" s="4">
        <v>50</v>
      </c>
      <c r="G21" s="5">
        <v>45351</v>
      </c>
      <c r="H21" s="6">
        <v>1</v>
      </c>
      <c r="I21" s="4" t="s">
        <v>11</v>
      </c>
      <c r="J21" s="14">
        <v>373684002.10000002</v>
      </c>
      <c r="K21" s="4" t="s">
        <v>16</v>
      </c>
      <c r="L21" s="7">
        <v>287674.06072746089</v>
      </c>
      <c r="M21" s="8">
        <f t="shared" si="0"/>
        <v>195364.38759080536</v>
      </c>
      <c r="N21" s="8">
        <f t="shared" si="1"/>
        <v>92309.673136655532</v>
      </c>
      <c r="O21" s="8">
        <f t="shared" si="2"/>
        <v>103543.12542312684</v>
      </c>
      <c r="P21" s="8">
        <f t="shared" si="3"/>
        <v>11233.452286471307</v>
      </c>
    </row>
    <row r="22" spans="2:16" x14ac:dyDescent="0.25">
      <c r="B22" s="4">
        <v>4610058468</v>
      </c>
      <c r="C22" s="4">
        <v>100</v>
      </c>
      <c r="D22" s="4" t="s">
        <v>22</v>
      </c>
      <c r="E22" s="4">
        <v>4900052254</v>
      </c>
      <c r="F22" s="4">
        <v>20</v>
      </c>
      <c r="G22" s="5">
        <v>45351</v>
      </c>
      <c r="H22" s="6">
        <v>1</v>
      </c>
      <c r="I22" s="4" t="s">
        <v>11</v>
      </c>
      <c r="J22" s="14">
        <v>5270517.4800000004</v>
      </c>
      <c r="K22" s="4" t="s">
        <v>16</v>
      </c>
      <c r="L22" s="7">
        <v>4057.4152414502419</v>
      </c>
      <c r="M22" s="8">
        <f t="shared" si="0"/>
        <v>2755.460265840572</v>
      </c>
      <c r="N22" s="8">
        <f t="shared" si="1"/>
        <v>1301.9549756096701</v>
      </c>
      <c r="O22" s="8">
        <f t="shared" si="2"/>
        <v>1460.3939408955032</v>
      </c>
      <c r="P22" s="8">
        <f t="shared" si="3"/>
        <v>158.43896528583309</v>
      </c>
    </row>
    <row r="23" spans="2:16" x14ac:dyDescent="0.25">
      <c r="B23" s="4">
        <v>4610058468</v>
      </c>
      <c r="C23" s="4">
        <v>110</v>
      </c>
      <c r="D23" s="4" t="s">
        <v>22</v>
      </c>
      <c r="E23" s="4">
        <v>4900052204</v>
      </c>
      <c r="F23" s="4">
        <v>30</v>
      </c>
      <c r="G23" s="5">
        <v>45350</v>
      </c>
      <c r="H23" s="6">
        <v>1</v>
      </c>
      <c r="I23" s="4" t="s">
        <v>11</v>
      </c>
      <c r="J23" s="14">
        <v>148597176.59999999</v>
      </c>
      <c r="K23" s="4" t="s">
        <v>16</v>
      </c>
      <c r="L23" s="7">
        <v>114394.92449483597</v>
      </c>
      <c r="M23" s="8">
        <f t="shared" si="0"/>
        <v>77687.554835202696</v>
      </c>
      <c r="N23" s="8">
        <f t="shared" si="1"/>
        <v>36707.369659633274</v>
      </c>
      <c r="O23" s="8">
        <f t="shared" si="2"/>
        <v>41174.404062657428</v>
      </c>
      <c r="P23" s="8">
        <f t="shared" si="3"/>
        <v>4467.034403024154</v>
      </c>
    </row>
    <row r="24" spans="2:16" x14ac:dyDescent="0.25">
      <c r="B24" s="4">
        <v>4610058468</v>
      </c>
      <c r="C24" s="4">
        <v>110</v>
      </c>
      <c r="D24" s="4" t="s">
        <v>22</v>
      </c>
      <c r="E24" s="4">
        <v>4900052216</v>
      </c>
      <c r="F24" s="4">
        <v>30</v>
      </c>
      <c r="G24" s="5">
        <v>45350</v>
      </c>
      <c r="H24" s="6">
        <v>1</v>
      </c>
      <c r="I24" s="4" t="s">
        <v>11</v>
      </c>
      <c r="J24" s="14">
        <v>31346190.239999998</v>
      </c>
      <c r="K24" s="4" t="s">
        <v>16</v>
      </c>
      <c r="L24" s="7">
        <v>24131.313580459806</v>
      </c>
      <c r="M24" s="8">
        <f t="shared" si="0"/>
        <v>16387.988849208698</v>
      </c>
      <c r="N24" s="8">
        <f t="shared" si="1"/>
        <v>7743.3247312511094</v>
      </c>
      <c r="O24" s="8">
        <f t="shared" si="2"/>
        <v>8685.6340900806099</v>
      </c>
      <c r="P24" s="8">
        <f t="shared" si="3"/>
        <v>942.30935882950052</v>
      </c>
    </row>
    <row r="25" spans="2:16" x14ac:dyDescent="0.25">
      <c r="B25" s="4">
        <v>4610058468</v>
      </c>
      <c r="C25" s="4">
        <v>110</v>
      </c>
      <c r="D25" s="4" t="s">
        <v>22</v>
      </c>
      <c r="E25" s="4">
        <v>4900052251</v>
      </c>
      <c r="F25" s="4">
        <v>30</v>
      </c>
      <c r="G25" s="5">
        <v>45351</v>
      </c>
      <c r="H25" s="6">
        <v>1</v>
      </c>
      <c r="I25" s="4" t="s">
        <v>11</v>
      </c>
      <c r="J25" s="14">
        <v>746782.2</v>
      </c>
      <c r="K25" s="4" t="s">
        <v>16</v>
      </c>
      <c r="L25" s="7">
        <v>574.89715038830343</v>
      </c>
      <c r="M25" s="8">
        <f t="shared" si="0"/>
        <v>390.42251299715008</v>
      </c>
      <c r="N25" s="8">
        <f t="shared" si="1"/>
        <v>184.47463739115341</v>
      </c>
      <c r="O25" s="8">
        <f t="shared" si="2"/>
        <v>206.92393188848956</v>
      </c>
      <c r="P25" s="8">
        <f t="shared" si="3"/>
        <v>22.449294497336155</v>
      </c>
    </row>
    <row r="26" spans="2:16" x14ac:dyDescent="0.25">
      <c r="B26" s="4">
        <v>4610058468</v>
      </c>
      <c r="C26" s="4">
        <v>110</v>
      </c>
      <c r="D26" s="4" t="s">
        <v>22</v>
      </c>
      <c r="E26" s="4">
        <v>4900052252</v>
      </c>
      <c r="F26" s="4">
        <v>30</v>
      </c>
      <c r="G26" s="5">
        <v>45351</v>
      </c>
      <c r="H26" s="6">
        <v>1</v>
      </c>
      <c r="I26" s="4" t="s">
        <v>11</v>
      </c>
      <c r="J26" s="14">
        <v>2240346.6</v>
      </c>
      <c r="K26" s="4" t="s">
        <v>16</v>
      </c>
      <c r="L26" s="7">
        <v>1724.6914511649106</v>
      </c>
      <c r="M26" s="8">
        <f t="shared" si="0"/>
        <v>1171.2675389914505</v>
      </c>
      <c r="N26" s="8">
        <f t="shared" si="1"/>
        <v>553.42391217346028</v>
      </c>
      <c r="O26" s="8">
        <f t="shared" si="2"/>
        <v>620.77179566546874</v>
      </c>
      <c r="P26" s="8">
        <f t="shared" si="3"/>
        <v>67.347883492008464</v>
      </c>
    </row>
    <row r="27" spans="2:16" x14ac:dyDescent="0.25">
      <c r="B27" s="4">
        <v>4610058468</v>
      </c>
      <c r="C27" s="4">
        <v>110</v>
      </c>
      <c r="D27" s="4" t="s">
        <v>22</v>
      </c>
      <c r="E27" s="4">
        <v>4900052253</v>
      </c>
      <c r="F27" s="4">
        <v>60</v>
      </c>
      <c r="G27" s="5">
        <v>45351</v>
      </c>
      <c r="H27" s="6">
        <v>1</v>
      </c>
      <c r="I27" s="4" t="s">
        <v>11</v>
      </c>
      <c r="J27" s="14">
        <v>425087575.80000001</v>
      </c>
      <c r="K27" s="4" t="s">
        <v>16</v>
      </c>
      <c r="L27" s="7">
        <v>327246.19841352938</v>
      </c>
      <c r="M27" s="8">
        <f t="shared" si="0"/>
        <v>222238.50486487563</v>
      </c>
      <c r="N27" s="8">
        <f t="shared" si="1"/>
        <v>105007.69354865373</v>
      </c>
      <c r="O27" s="8">
        <f t="shared" si="2"/>
        <v>117786.4075783841</v>
      </c>
      <c r="P27" s="8">
        <f t="shared" si="3"/>
        <v>12778.71402973037</v>
      </c>
    </row>
    <row r="28" spans="2:16" x14ac:dyDescent="0.25">
      <c r="B28" s="4">
        <v>4610058468</v>
      </c>
      <c r="C28" s="4">
        <v>110</v>
      </c>
      <c r="D28" s="4" t="s">
        <v>22</v>
      </c>
      <c r="E28" s="4">
        <v>4900052254</v>
      </c>
      <c r="F28" s="4">
        <v>30</v>
      </c>
      <c r="G28" s="5">
        <v>45351</v>
      </c>
      <c r="H28" s="6">
        <v>1</v>
      </c>
      <c r="I28" s="4" t="s">
        <v>11</v>
      </c>
      <c r="J28" s="14">
        <v>2240346.6</v>
      </c>
      <c r="K28" s="4" t="s">
        <v>16</v>
      </c>
      <c r="L28" s="7">
        <v>1724.6914511649106</v>
      </c>
      <c r="M28" s="8">
        <f t="shared" si="0"/>
        <v>1171.2675389914505</v>
      </c>
      <c r="N28" s="8">
        <f t="shared" si="1"/>
        <v>553.42391217346028</v>
      </c>
      <c r="O28" s="8">
        <f t="shared" si="2"/>
        <v>620.77179566546874</v>
      </c>
      <c r="P28" s="8">
        <f t="shared" si="3"/>
        <v>67.347883492008464</v>
      </c>
    </row>
    <row r="29" spans="2:16" x14ac:dyDescent="0.25">
      <c r="B29" s="4">
        <v>4610058468</v>
      </c>
      <c r="C29" s="4">
        <v>120</v>
      </c>
      <c r="D29" s="4" t="s">
        <v>22</v>
      </c>
      <c r="E29" s="4">
        <v>4900052204</v>
      </c>
      <c r="F29" s="4">
        <v>40</v>
      </c>
      <c r="G29" s="5">
        <v>45350</v>
      </c>
      <c r="H29" s="6">
        <v>1</v>
      </c>
      <c r="I29" s="4" t="s">
        <v>11</v>
      </c>
      <c r="J29" s="14">
        <v>21398182.199999999</v>
      </c>
      <c r="K29" s="4" t="s">
        <v>16</v>
      </c>
      <c r="L29" s="7">
        <v>16473.014448214912</v>
      </c>
      <c r="M29" s="8">
        <f t="shared" si="0"/>
        <v>11187.106586224048</v>
      </c>
      <c r="N29" s="8">
        <f t="shared" si="1"/>
        <v>5285.9078619908623</v>
      </c>
      <c r="O29" s="8">
        <f t="shared" si="2"/>
        <v>5929.1664906987462</v>
      </c>
      <c r="P29" s="8">
        <f t="shared" si="3"/>
        <v>643.25862870788387</v>
      </c>
    </row>
    <row r="30" spans="2:16" x14ac:dyDescent="0.25">
      <c r="B30" s="4">
        <v>4610058468</v>
      </c>
      <c r="C30" s="4">
        <v>120</v>
      </c>
      <c r="D30" s="4" t="s">
        <v>22</v>
      </c>
      <c r="E30" s="4">
        <v>4900052216</v>
      </c>
      <c r="F30" s="4">
        <v>40</v>
      </c>
      <c r="G30" s="5">
        <v>45350</v>
      </c>
      <c r="H30" s="6">
        <v>1</v>
      </c>
      <c r="I30" s="4" t="s">
        <v>11</v>
      </c>
      <c r="J30" s="14">
        <v>4513889.76</v>
      </c>
      <c r="K30" s="4" t="s">
        <v>16</v>
      </c>
      <c r="L30" s="7">
        <v>3474.9386905458418</v>
      </c>
      <c r="M30" s="8">
        <f t="shared" si="0"/>
        <v>2359.8904519835937</v>
      </c>
      <c r="N30" s="8">
        <f t="shared" si="1"/>
        <v>1115.0482385622479</v>
      </c>
      <c r="O30" s="8">
        <f t="shared" si="2"/>
        <v>1250.7419395513048</v>
      </c>
      <c r="P30" s="8">
        <f t="shared" si="3"/>
        <v>135.69370098905688</v>
      </c>
    </row>
    <row r="31" spans="2:16" x14ac:dyDescent="0.25">
      <c r="B31" s="4">
        <v>4610058468</v>
      </c>
      <c r="C31" s="4">
        <v>120</v>
      </c>
      <c r="D31" s="4" t="s">
        <v>22</v>
      </c>
      <c r="E31" s="4">
        <v>4900052251</v>
      </c>
      <c r="F31" s="4">
        <v>40</v>
      </c>
      <c r="G31" s="5">
        <v>45351</v>
      </c>
      <c r="H31" s="6">
        <v>1</v>
      </c>
      <c r="I31" s="4" t="s">
        <v>11</v>
      </c>
      <c r="J31" s="14">
        <v>107537.4</v>
      </c>
      <c r="K31" s="4" t="s">
        <v>16</v>
      </c>
      <c r="L31" s="7">
        <v>82.785777192020845</v>
      </c>
      <c r="M31" s="8">
        <f t="shared" si="0"/>
        <v>56.221240877433516</v>
      </c>
      <c r="N31" s="8">
        <f t="shared" si="1"/>
        <v>26.564536314587336</v>
      </c>
      <c r="O31" s="8">
        <f t="shared" si="2"/>
        <v>29.797257665039766</v>
      </c>
      <c r="P31" s="8">
        <f t="shared" si="3"/>
        <v>3.2327213504524295</v>
      </c>
    </row>
    <row r="32" spans="2:16" x14ac:dyDescent="0.25">
      <c r="B32" s="4">
        <v>4610058468</v>
      </c>
      <c r="C32" s="4">
        <v>120</v>
      </c>
      <c r="D32" s="4" t="s">
        <v>22</v>
      </c>
      <c r="E32" s="4">
        <v>4900052252</v>
      </c>
      <c r="F32" s="4">
        <v>40</v>
      </c>
      <c r="G32" s="5">
        <v>45351</v>
      </c>
      <c r="H32" s="6">
        <v>1</v>
      </c>
      <c r="I32" s="4" t="s">
        <v>11</v>
      </c>
      <c r="J32" s="14">
        <v>322612.2</v>
      </c>
      <c r="K32" s="4" t="s">
        <v>16</v>
      </c>
      <c r="L32" s="7">
        <v>248.35733157606253</v>
      </c>
      <c r="M32" s="8">
        <f t="shared" si="0"/>
        <v>168.66372263230053</v>
      </c>
      <c r="N32" s="8">
        <f t="shared" si="1"/>
        <v>79.693608943762001</v>
      </c>
      <c r="O32" s="8">
        <f t="shared" si="2"/>
        <v>89.391772995119283</v>
      </c>
      <c r="P32" s="8">
        <f t="shared" si="3"/>
        <v>9.6981640513572813</v>
      </c>
    </row>
    <row r="33" spans="2:16" x14ac:dyDescent="0.25">
      <c r="B33" s="4">
        <v>4610058468</v>
      </c>
      <c r="C33" s="4">
        <v>120</v>
      </c>
      <c r="D33" s="4" t="s">
        <v>22</v>
      </c>
      <c r="E33" s="4">
        <v>4900052253</v>
      </c>
      <c r="F33" s="4">
        <v>70</v>
      </c>
      <c r="G33" s="5">
        <v>45351</v>
      </c>
      <c r="H33" s="6">
        <v>1</v>
      </c>
      <c r="I33" s="4" t="s">
        <v>11</v>
      </c>
      <c r="J33" s="14">
        <v>61213021.799999997</v>
      </c>
      <c r="K33" s="4" t="s">
        <v>16</v>
      </c>
      <c r="L33" s="7">
        <v>47123.768883989331</v>
      </c>
      <c r="M33" s="8">
        <f t="shared" si="0"/>
        <v>32002.55951374488</v>
      </c>
      <c r="N33" s="8">
        <f t="shared" si="1"/>
        <v>15121.209370244454</v>
      </c>
      <c r="O33" s="8">
        <f t="shared" si="2"/>
        <v>16961.356542284786</v>
      </c>
      <c r="P33" s="8">
        <f t="shared" si="3"/>
        <v>1840.1471720403315</v>
      </c>
    </row>
    <row r="34" spans="2:16" x14ac:dyDescent="0.25">
      <c r="B34" s="4">
        <v>4610058468</v>
      </c>
      <c r="C34" s="4">
        <v>120</v>
      </c>
      <c r="D34" s="4" t="s">
        <v>22</v>
      </c>
      <c r="E34" s="4">
        <v>4900052254</v>
      </c>
      <c r="F34" s="4">
        <v>40</v>
      </c>
      <c r="G34" s="5">
        <v>45351</v>
      </c>
      <c r="H34" s="6">
        <v>1</v>
      </c>
      <c r="I34" s="4" t="s">
        <v>11</v>
      </c>
      <c r="J34" s="14">
        <v>322612.2</v>
      </c>
      <c r="K34" s="4" t="s">
        <v>16</v>
      </c>
      <c r="L34" s="7">
        <v>248.35733157606253</v>
      </c>
      <c r="M34" s="8">
        <f t="shared" si="0"/>
        <v>168.66372263230053</v>
      </c>
      <c r="N34" s="8">
        <f t="shared" si="1"/>
        <v>79.693608943762001</v>
      </c>
      <c r="O34" s="8">
        <f t="shared" si="2"/>
        <v>89.391772995119283</v>
      </c>
      <c r="P34" s="8">
        <f t="shared" si="3"/>
        <v>9.6981640513572813</v>
      </c>
    </row>
    <row r="35" spans="2:16" x14ac:dyDescent="0.25">
      <c r="B35" s="4">
        <v>4610058468</v>
      </c>
      <c r="C35" s="4">
        <v>130</v>
      </c>
      <c r="D35" s="4" t="s">
        <v>22</v>
      </c>
      <c r="E35" s="4">
        <v>4510501988</v>
      </c>
      <c r="F35" s="4">
        <v>10</v>
      </c>
      <c r="G35" s="5">
        <v>45330</v>
      </c>
      <c r="H35" s="6">
        <v>1</v>
      </c>
      <c r="I35" s="4" t="s">
        <v>11</v>
      </c>
      <c r="J35" s="14">
        <v>57927.15</v>
      </c>
      <c r="K35" s="4" t="s">
        <v>12</v>
      </c>
      <c r="L35" s="7">
        <v>57927.15</v>
      </c>
      <c r="M35" s="8">
        <f t="shared" si="0"/>
        <v>39339.320882852298</v>
      </c>
      <c r="N35" s="8">
        <f t="shared" si="1"/>
        <v>18587.82911714771</v>
      </c>
      <c r="O35" s="8">
        <f t="shared" si="2"/>
        <v>20849.840067911719</v>
      </c>
      <c r="P35" s="8">
        <f t="shared" si="3"/>
        <v>2262.0109507640082</v>
      </c>
    </row>
    <row r="36" spans="2:16" x14ac:dyDescent="0.25">
      <c r="B36" s="4">
        <v>4610058468</v>
      </c>
      <c r="C36" s="4">
        <v>130</v>
      </c>
      <c r="D36" s="4" t="s">
        <v>22</v>
      </c>
      <c r="E36" s="4">
        <v>4510503075</v>
      </c>
      <c r="F36" s="4">
        <v>10</v>
      </c>
      <c r="G36" s="5">
        <v>45350</v>
      </c>
      <c r="H36" s="6">
        <v>1</v>
      </c>
      <c r="I36" s="4" t="s">
        <v>11</v>
      </c>
      <c r="J36" s="14">
        <v>3265.5</v>
      </c>
      <c r="K36" s="4" t="s">
        <v>12</v>
      </c>
      <c r="L36" s="7">
        <v>3265.5</v>
      </c>
      <c r="M36" s="8">
        <f t="shared" si="0"/>
        <v>2217.6570458404076</v>
      </c>
      <c r="N36" s="8">
        <f t="shared" si="1"/>
        <v>1047.8429541595926</v>
      </c>
      <c r="O36" s="8">
        <f t="shared" si="2"/>
        <v>1175.358234295416</v>
      </c>
      <c r="P36" s="8">
        <f t="shared" si="3"/>
        <v>127.51528013582333</v>
      </c>
    </row>
    <row r="37" spans="2:16" x14ac:dyDescent="0.25">
      <c r="B37" s="4">
        <v>4610058468</v>
      </c>
      <c r="C37" s="4">
        <v>130</v>
      </c>
      <c r="D37" s="4" t="s">
        <v>22</v>
      </c>
      <c r="E37" s="4">
        <v>4510503247</v>
      </c>
      <c r="F37" s="4">
        <v>10</v>
      </c>
      <c r="G37" s="5">
        <v>45352</v>
      </c>
      <c r="H37" s="6">
        <v>1</v>
      </c>
      <c r="I37" s="4" t="s">
        <v>11</v>
      </c>
      <c r="J37" s="14">
        <v>154.44</v>
      </c>
      <c r="K37" s="4" t="s">
        <v>12</v>
      </c>
      <c r="L37" s="7">
        <v>154.44</v>
      </c>
      <c r="M37" s="8">
        <f t="shared" si="0"/>
        <v>104.88285229202037</v>
      </c>
      <c r="N37" s="8">
        <f t="shared" si="1"/>
        <v>49.557147707979624</v>
      </c>
      <c r="O37" s="8">
        <f t="shared" si="2"/>
        <v>55.587911714770804</v>
      </c>
      <c r="P37" s="8">
        <f t="shared" si="3"/>
        <v>6.0307640067911805</v>
      </c>
    </row>
    <row r="38" spans="2:16" x14ac:dyDescent="0.25">
      <c r="B38" s="4">
        <v>4610058468</v>
      </c>
      <c r="C38" s="4">
        <v>130</v>
      </c>
      <c r="D38" s="4" t="s">
        <v>22</v>
      </c>
      <c r="E38" s="4">
        <v>4900052204</v>
      </c>
      <c r="F38" s="4">
        <v>50</v>
      </c>
      <c r="G38" s="5">
        <v>45350</v>
      </c>
      <c r="H38" s="6">
        <v>1</v>
      </c>
      <c r="I38" s="4" t="s">
        <v>11</v>
      </c>
      <c r="J38" s="14">
        <v>24097500</v>
      </c>
      <c r="K38" s="4" t="s">
        <v>16</v>
      </c>
      <c r="L38" s="7">
        <v>18551.036810307134</v>
      </c>
      <c r="M38" s="8">
        <f t="shared" si="0"/>
        <v>12598.327205641517</v>
      </c>
      <c r="N38" s="8">
        <f t="shared" si="1"/>
        <v>5952.7096046656161</v>
      </c>
      <c r="O38" s="8">
        <f t="shared" si="2"/>
        <v>6677.113418990004</v>
      </c>
      <c r="P38" s="8">
        <f t="shared" si="3"/>
        <v>724.40381432438789</v>
      </c>
    </row>
    <row r="39" spans="2:16" x14ac:dyDescent="0.25">
      <c r="B39" s="4">
        <v>4610058468</v>
      </c>
      <c r="C39" s="4">
        <v>130</v>
      </c>
      <c r="D39" s="4" t="s">
        <v>22</v>
      </c>
      <c r="E39" s="4">
        <v>4900052205</v>
      </c>
      <c r="F39" s="4">
        <v>10</v>
      </c>
      <c r="G39" s="5">
        <v>45350</v>
      </c>
      <c r="H39" s="6">
        <v>1</v>
      </c>
      <c r="I39" s="4" t="s">
        <v>11</v>
      </c>
      <c r="J39" s="14">
        <v>44290.44</v>
      </c>
      <c r="K39" s="4" t="s">
        <v>12</v>
      </c>
      <c r="L39" s="7">
        <v>44290.44</v>
      </c>
      <c r="M39" s="8">
        <f t="shared" si="0"/>
        <v>30078.397283531413</v>
      </c>
      <c r="N39" s="8">
        <f t="shared" si="1"/>
        <v>14212.042716468592</v>
      </c>
      <c r="O39" s="8">
        <f t="shared" si="2"/>
        <v>15941.550560271649</v>
      </c>
      <c r="P39" s="8">
        <f t="shared" si="3"/>
        <v>1729.5078438030578</v>
      </c>
    </row>
    <row r="40" spans="2:16" x14ac:dyDescent="0.25">
      <c r="B40" s="4">
        <v>4610058469</v>
      </c>
      <c r="C40" s="4">
        <v>20</v>
      </c>
      <c r="D40" s="4" t="s">
        <v>23</v>
      </c>
      <c r="E40" s="4">
        <v>4900052167</v>
      </c>
      <c r="F40" s="4">
        <v>10</v>
      </c>
      <c r="G40" s="5">
        <v>45303</v>
      </c>
      <c r="H40" s="6">
        <v>1</v>
      </c>
      <c r="I40" s="4" t="s">
        <v>11</v>
      </c>
      <c r="J40" s="14">
        <v>100324997.26000001</v>
      </c>
      <c r="K40" s="4" t="s">
        <v>16</v>
      </c>
      <c r="L40" s="7">
        <v>77233.435715913365</v>
      </c>
      <c r="M40" s="8">
        <f t="shared" si="0"/>
        <v>52450.550571078689</v>
      </c>
      <c r="N40" s="8">
        <f t="shared" si="1"/>
        <v>24782.88514483468</v>
      </c>
      <c r="O40" s="8">
        <f t="shared" si="2"/>
        <v>27798.791802671705</v>
      </c>
      <c r="P40" s="8">
        <f t="shared" si="3"/>
        <v>3015.9066578370257</v>
      </c>
    </row>
    <row r="41" spans="2:16" x14ac:dyDescent="0.25">
      <c r="B41" s="4">
        <v>4610058469</v>
      </c>
      <c r="C41" s="4">
        <v>30</v>
      </c>
      <c r="D41" s="4" t="s">
        <v>23</v>
      </c>
      <c r="E41" s="4">
        <v>4900052167</v>
      </c>
      <c r="F41" s="4">
        <v>20</v>
      </c>
      <c r="G41" s="5">
        <v>45303</v>
      </c>
      <c r="H41" s="6">
        <v>1</v>
      </c>
      <c r="I41" s="4" t="s">
        <v>11</v>
      </c>
      <c r="J41" s="14">
        <v>38470998.119999997</v>
      </c>
      <c r="K41" s="4" t="s">
        <v>16</v>
      </c>
      <c r="L41" s="7">
        <v>29616.22169326181</v>
      </c>
      <c r="M41" s="8">
        <f t="shared" si="0"/>
        <v>20112.884002215153</v>
      </c>
      <c r="N41" s="8">
        <f t="shared" si="1"/>
        <v>9503.3376910466595</v>
      </c>
      <c r="O41" s="8">
        <f t="shared" si="2"/>
        <v>10659.828521174031</v>
      </c>
      <c r="P41" s="8">
        <f t="shared" si="3"/>
        <v>1156.4908301273717</v>
      </c>
    </row>
    <row r="42" spans="2:16" x14ac:dyDescent="0.25">
      <c r="B42" s="4">
        <v>4610058469</v>
      </c>
      <c r="C42" s="4">
        <v>40</v>
      </c>
      <c r="D42" s="4" t="s">
        <v>23</v>
      </c>
      <c r="E42" s="4">
        <v>4900052167</v>
      </c>
      <c r="F42" s="4">
        <v>30</v>
      </c>
      <c r="G42" s="5">
        <v>45303</v>
      </c>
      <c r="H42" s="6">
        <v>1</v>
      </c>
      <c r="I42" s="4" t="s">
        <v>11</v>
      </c>
      <c r="J42" s="14">
        <v>14816865</v>
      </c>
      <c r="K42" s="4" t="s">
        <v>16</v>
      </c>
      <c r="L42" s="7">
        <v>11406.503082409023</v>
      </c>
      <c r="M42" s="8">
        <f t="shared" si="0"/>
        <v>7746.3518386478936</v>
      </c>
      <c r="N42" s="8">
        <f t="shared" si="1"/>
        <v>3660.1512437611295</v>
      </c>
      <c r="O42" s="8">
        <f t="shared" si="2"/>
        <v>4105.5664744833839</v>
      </c>
      <c r="P42" s="8">
        <f t="shared" si="3"/>
        <v>445.41523072225436</v>
      </c>
    </row>
    <row r="43" spans="2:16" x14ac:dyDescent="0.25">
      <c r="B43" s="4">
        <v>4610058469</v>
      </c>
      <c r="C43" s="4">
        <v>50</v>
      </c>
      <c r="D43" s="4" t="s">
        <v>23</v>
      </c>
      <c r="E43" s="4">
        <v>4900052167</v>
      </c>
      <c r="F43" s="4">
        <v>40</v>
      </c>
      <c r="G43" s="5">
        <v>45303</v>
      </c>
      <c r="H43" s="6">
        <v>1</v>
      </c>
      <c r="I43" s="4" t="s">
        <v>11</v>
      </c>
      <c r="J43" s="14">
        <v>1339485</v>
      </c>
      <c r="K43" s="4" t="s">
        <v>16</v>
      </c>
      <c r="L43" s="7">
        <v>1031.1789829589895</v>
      </c>
      <c r="M43" s="8">
        <f t="shared" si="0"/>
        <v>700.2913296835244</v>
      </c>
      <c r="N43" s="8">
        <f t="shared" si="1"/>
        <v>330.88765327546525</v>
      </c>
      <c r="O43" s="8">
        <f t="shared" si="2"/>
        <v>371.15440473226795</v>
      </c>
      <c r="P43" s="8">
        <f t="shared" si="3"/>
        <v>40.266751456802695</v>
      </c>
    </row>
    <row r="44" spans="2:16" x14ac:dyDescent="0.25">
      <c r="B44" s="4">
        <v>4610058469</v>
      </c>
      <c r="C44" s="4">
        <v>60</v>
      </c>
      <c r="D44" s="4" t="s">
        <v>23</v>
      </c>
      <c r="E44" s="4">
        <v>4510500745</v>
      </c>
      <c r="F44" s="4">
        <v>10</v>
      </c>
      <c r="G44" s="5">
        <v>45310</v>
      </c>
      <c r="H44" s="6">
        <v>1</v>
      </c>
      <c r="I44" s="4" t="s">
        <v>11</v>
      </c>
      <c r="J44" s="14">
        <v>4158.12</v>
      </c>
      <c r="K44" s="4" t="s">
        <v>12</v>
      </c>
      <c r="L44" s="7">
        <v>4158.12</v>
      </c>
      <c r="M44" s="8">
        <f t="shared" si="0"/>
        <v>2823.8505942275042</v>
      </c>
      <c r="N44" s="8">
        <f t="shared" si="1"/>
        <v>1334.2694057724957</v>
      </c>
      <c r="O44" s="8">
        <f t="shared" si="2"/>
        <v>1496.6408149405772</v>
      </c>
      <c r="P44" s="8">
        <f t="shared" si="3"/>
        <v>162.37140916808153</v>
      </c>
    </row>
    <row r="45" spans="2:16" x14ac:dyDescent="0.25">
      <c r="B45" s="4">
        <v>4610058469</v>
      </c>
      <c r="C45" s="4">
        <v>60</v>
      </c>
      <c r="D45" s="4" t="s">
        <v>23</v>
      </c>
      <c r="E45" s="4">
        <v>4510500983</v>
      </c>
      <c r="F45" s="4">
        <v>10</v>
      </c>
      <c r="G45" s="5">
        <v>45314</v>
      </c>
      <c r="H45" s="6">
        <v>1</v>
      </c>
      <c r="I45" s="4" t="s">
        <v>11</v>
      </c>
      <c r="J45" s="14">
        <v>4259.04</v>
      </c>
      <c r="K45" s="4" t="s">
        <v>12</v>
      </c>
      <c r="L45" s="7">
        <v>4259.04</v>
      </c>
      <c r="M45" s="8">
        <f t="shared" si="0"/>
        <v>2892.3870967741937</v>
      </c>
      <c r="N45" s="8">
        <f t="shared" si="1"/>
        <v>1366.6529032258065</v>
      </c>
      <c r="O45" s="8">
        <f t="shared" si="2"/>
        <v>1532.9651612903226</v>
      </c>
      <c r="P45" s="8">
        <f t="shared" si="3"/>
        <v>166.31225806451607</v>
      </c>
    </row>
    <row r="46" spans="2:16" x14ac:dyDescent="0.25">
      <c r="B46" s="4">
        <v>4610058469</v>
      </c>
      <c r="C46" s="4">
        <v>60</v>
      </c>
      <c r="D46" s="4" t="s">
        <v>23</v>
      </c>
      <c r="E46" s="4">
        <v>4510500983</v>
      </c>
      <c r="F46" s="4">
        <v>20</v>
      </c>
      <c r="G46" s="5">
        <v>45314</v>
      </c>
      <c r="H46" s="6">
        <v>1</v>
      </c>
      <c r="I46" s="4" t="s">
        <v>11</v>
      </c>
      <c r="J46" s="14">
        <v>5347.97</v>
      </c>
      <c r="K46" s="4" t="s">
        <v>12</v>
      </c>
      <c r="L46" s="7">
        <v>5347.97</v>
      </c>
      <c r="M46" s="8">
        <f t="shared" si="0"/>
        <v>3631.8981324278443</v>
      </c>
      <c r="N46" s="8">
        <f t="shared" si="1"/>
        <v>1716.0718675721564</v>
      </c>
      <c r="O46" s="8">
        <f t="shared" si="2"/>
        <v>1924.9060101867576</v>
      </c>
      <c r="P46" s="8">
        <f t="shared" si="3"/>
        <v>208.83414261460121</v>
      </c>
    </row>
    <row r="47" spans="2:16" x14ac:dyDescent="0.25">
      <c r="B47" s="4">
        <v>4610058469</v>
      </c>
      <c r="C47" s="4">
        <v>60</v>
      </c>
      <c r="D47" s="4" t="s">
        <v>23</v>
      </c>
      <c r="E47" s="4">
        <v>4510500983</v>
      </c>
      <c r="F47" s="4">
        <v>30</v>
      </c>
      <c r="G47" s="5">
        <v>45314</v>
      </c>
      <c r="H47" s="6">
        <v>1</v>
      </c>
      <c r="I47" s="4" t="s">
        <v>11</v>
      </c>
      <c r="J47" s="14">
        <v>3692.04</v>
      </c>
      <c r="K47" s="4" t="s">
        <v>12</v>
      </c>
      <c r="L47" s="7">
        <v>3692.04</v>
      </c>
      <c r="M47" s="8">
        <f t="shared" si="0"/>
        <v>2507.3276740237693</v>
      </c>
      <c r="N47" s="8">
        <f t="shared" si="1"/>
        <v>1184.7123259762309</v>
      </c>
      <c r="O47" s="8">
        <f t="shared" si="2"/>
        <v>1328.8836672325979</v>
      </c>
      <c r="P47" s="8">
        <f t="shared" si="3"/>
        <v>144.17134125636699</v>
      </c>
    </row>
    <row r="48" spans="2:16" x14ac:dyDescent="0.25">
      <c r="B48" s="4">
        <v>4610058469</v>
      </c>
      <c r="C48" s="4">
        <v>60</v>
      </c>
      <c r="D48" s="4" t="s">
        <v>23</v>
      </c>
      <c r="E48" s="4">
        <v>4510501055</v>
      </c>
      <c r="F48" s="4">
        <v>10</v>
      </c>
      <c r="G48" s="5">
        <v>45315</v>
      </c>
      <c r="H48" s="6">
        <v>1</v>
      </c>
      <c r="I48" s="4" t="s">
        <v>11</v>
      </c>
      <c r="J48" s="14">
        <v>4141.8</v>
      </c>
      <c r="K48" s="4" t="s">
        <v>12</v>
      </c>
      <c r="L48" s="7">
        <v>4141.8</v>
      </c>
      <c r="M48" s="8">
        <f t="shared" si="0"/>
        <v>2812.7674023769105</v>
      </c>
      <c r="N48" s="8">
        <f t="shared" si="1"/>
        <v>1329.0325976230902</v>
      </c>
      <c r="O48" s="8">
        <f t="shared" si="2"/>
        <v>1490.7667232597626</v>
      </c>
      <c r="P48" s="8">
        <f t="shared" si="3"/>
        <v>161.73412563667239</v>
      </c>
    </row>
    <row r="49" spans="2:16" x14ac:dyDescent="0.25">
      <c r="B49" s="4">
        <v>4610058469</v>
      </c>
      <c r="C49" s="4">
        <v>90</v>
      </c>
      <c r="D49" s="4" t="s">
        <v>23</v>
      </c>
      <c r="E49" s="4">
        <v>4900052217</v>
      </c>
      <c r="F49" s="4">
        <v>10</v>
      </c>
      <c r="G49" s="5">
        <v>45350</v>
      </c>
      <c r="H49" s="6">
        <v>1</v>
      </c>
      <c r="I49" s="4" t="s">
        <v>11</v>
      </c>
      <c r="J49" s="14">
        <v>639325959.52999997</v>
      </c>
      <c r="K49" s="4" t="s">
        <v>16</v>
      </c>
      <c r="L49" s="7">
        <v>492173.85243390221</v>
      </c>
      <c r="M49" s="8">
        <f t="shared" si="0"/>
        <v>334243.70284135977</v>
      </c>
      <c r="N49" s="8">
        <f t="shared" si="1"/>
        <v>157930.1495925425</v>
      </c>
      <c r="O49" s="8">
        <f t="shared" si="2"/>
        <v>177149.16250592069</v>
      </c>
      <c r="P49" s="8">
        <f t="shared" si="3"/>
        <v>19219.012913378188</v>
      </c>
    </row>
    <row r="50" spans="2:16" x14ac:dyDescent="0.25">
      <c r="B50" s="4">
        <v>4610058469</v>
      </c>
      <c r="C50" s="4">
        <v>90</v>
      </c>
      <c r="D50" s="4" t="s">
        <v>23</v>
      </c>
      <c r="E50" s="4">
        <v>4900052222</v>
      </c>
      <c r="F50" s="4">
        <v>10</v>
      </c>
      <c r="G50" s="5">
        <v>45350</v>
      </c>
      <c r="H50" s="6">
        <v>1</v>
      </c>
      <c r="I50" s="4" t="s">
        <v>11</v>
      </c>
      <c r="J50" s="14">
        <v>11154534.220000001</v>
      </c>
      <c r="K50" s="4" t="s">
        <v>16</v>
      </c>
      <c r="L50" s="7">
        <v>8587.1221046602586</v>
      </c>
      <c r="M50" s="8">
        <f t="shared" si="0"/>
        <v>5831.661870737018</v>
      </c>
      <c r="N50" s="8">
        <f t="shared" si="1"/>
        <v>2755.460233923241</v>
      </c>
      <c r="O50" s="8">
        <f t="shared" si="2"/>
        <v>3090.7807914906198</v>
      </c>
      <c r="P50" s="8">
        <f t="shared" si="3"/>
        <v>335.32055756737873</v>
      </c>
    </row>
    <row r="51" spans="2:16" x14ac:dyDescent="0.25">
      <c r="B51" s="4">
        <v>4610058469</v>
      </c>
      <c r="C51" s="4">
        <v>90</v>
      </c>
      <c r="D51" s="4" t="s">
        <v>23</v>
      </c>
      <c r="E51" s="4">
        <v>4900052224</v>
      </c>
      <c r="F51" s="4">
        <v>10</v>
      </c>
      <c r="G51" s="5">
        <v>45350</v>
      </c>
      <c r="H51" s="6">
        <v>1</v>
      </c>
      <c r="I51" s="4" t="s">
        <v>11</v>
      </c>
      <c r="J51" s="14">
        <v>852557536.30999994</v>
      </c>
      <c r="K51" s="4" t="s">
        <v>16</v>
      </c>
      <c r="L51" s="7">
        <v>656326.43382058595</v>
      </c>
      <c r="M51" s="8">
        <f t="shared" si="0"/>
        <v>445722.5357015864</v>
      </c>
      <c r="N51" s="8">
        <f t="shared" si="1"/>
        <v>210603.89811899955</v>
      </c>
      <c r="O51" s="8">
        <f t="shared" si="2"/>
        <v>236232.94392184081</v>
      </c>
      <c r="P51" s="8">
        <f t="shared" si="3"/>
        <v>25629.045802841254</v>
      </c>
    </row>
    <row r="52" spans="2:16" x14ac:dyDescent="0.25">
      <c r="B52" s="4">
        <v>4610058469</v>
      </c>
      <c r="C52" s="4">
        <v>90</v>
      </c>
      <c r="D52" s="4" t="s">
        <v>23</v>
      </c>
      <c r="E52" s="4">
        <v>4900052232</v>
      </c>
      <c r="F52" s="4">
        <v>10</v>
      </c>
      <c r="G52" s="5">
        <v>45350</v>
      </c>
      <c r="H52" s="6">
        <v>1</v>
      </c>
      <c r="I52" s="4" t="s">
        <v>11</v>
      </c>
      <c r="J52" s="14">
        <v>556220109.71000004</v>
      </c>
      <c r="K52" s="4" t="s">
        <v>16</v>
      </c>
      <c r="L52" s="7">
        <v>428196.27471162082</v>
      </c>
      <c r="M52" s="8">
        <f t="shared" si="0"/>
        <v>290795.43274133845</v>
      </c>
      <c r="N52" s="8">
        <f t="shared" si="1"/>
        <v>137400.8419702824</v>
      </c>
      <c r="O52" s="8">
        <f t="shared" si="2"/>
        <v>154121.57935290938</v>
      </c>
      <c r="P52" s="8">
        <f t="shared" si="3"/>
        <v>16720.737382626976</v>
      </c>
    </row>
    <row r="53" spans="2:16" x14ac:dyDescent="0.25">
      <c r="B53" s="4">
        <v>4610058469</v>
      </c>
      <c r="C53" s="4">
        <v>90</v>
      </c>
      <c r="D53" s="4" t="s">
        <v>23</v>
      </c>
      <c r="E53" s="4">
        <v>4900052237</v>
      </c>
      <c r="F53" s="4">
        <v>10</v>
      </c>
      <c r="G53" s="5">
        <v>45350</v>
      </c>
      <c r="H53" s="6">
        <v>1</v>
      </c>
      <c r="I53" s="4" t="s">
        <v>11</v>
      </c>
      <c r="J53" s="14">
        <v>405484182.92000002</v>
      </c>
      <c r="K53" s="4" t="s">
        <v>16</v>
      </c>
      <c r="L53" s="7">
        <v>312154.87097608595</v>
      </c>
      <c r="M53" s="8">
        <f t="shared" si="0"/>
        <v>211989.72562043188</v>
      </c>
      <c r="N53" s="8">
        <f t="shared" si="1"/>
        <v>100165.14535565407</v>
      </c>
      <c r="O53" s="8">
        <f t="shared" si="2"/>
        <v>112354.5545788289</v>
      </c>
      <c r="P53" s="8">
        <f t="shared" si="3"/>
        <v>12189.409223174836</v>
      </c>
    </row>
    <row r="54" spans="2:16" x14ac:dyDescent="0.25">
      <c r="B54" s="4">
        <v>4610058469</v>
      </c>
      <c r="C54" s="4">
        <v>90</v>
      </c>
      <c r="D54" s="4" t="s">
        <v>23</v>
      </c>
      <c r="E54" s="4">
        <v>4900052238</v>
      </c>
      <c r="F54" s="4">
        <v>10</v>
      </c>
      <c r="G54" s="5">
        <v>45350</v>
      </c>
      <c r="H54" s="6">
        <v>1</v>
      </c>
      <c r="I54" s="4" t="s">
        <v>11</v>
      </c>
      <c r="J54" s="14">
        <v>232136606.15000001</v>
      </c>
      <c r="K54" s="4" t="s">
        <v>16</v>
      </c>
      <c r="L54" s="7">
        <v>178706.28595117416</v>
      </c>
      <c r="M54" s="8">
        <f t="shared" si="0"/>
        <v>121362.50319264799</v>
      </c>
      <c r="N54" s="8">
        <f t="shared" si="1"/>
        <v>57343.782758526169</v>
      </c>
      <c r="O54" s="8">
        <f t="shared" si="2"/>
        <v>64322.126692103433</v>
      </c>
      <c r="P54" s="8">
        <f t="shared" si="3"/>
        <v>6978.3439335772637</v>
      </c>
    </row>
    <row r="55" spans="2:16" x14ac:dyDescent="0.25">
      <c r="B55" s="4">
        <v>4610058469</v>
      </c>
      <c r="C55" s="4">
        <v>100</v>
      </c>
      <c r="D55" s="4" t="s">
        <v>23</v>
      </c>
      <c r="E55" s="4">
        <v>4900052217</v>
      </c>
      <c r="F55" s="4">
        <v>20</v>
      </c>
      <c r="G55" s="5">
        <v>45350</v>
      </c>
      <c r="H55" s="6">
        <v>1</v>
      </c>
      <c r="I55" s="4" t="s">
        <v>11</v>
      </c>
      <c r="J55" s="14">
        <v>302081516.73000002</v>
      </c>
      <c r="K55" s="4" t="s">
        <v>16</v>
      </c>
      <c r="L55" s="7">
        <v>232552.14593097378</v>
      </c>
      <c r="M55" s="8">
        <f t="shared" si="0"/>
        <v>157930.15003801277</v>
      </c>
      <c r="N55" s="8">
        <f t="shared" si="1"/>
        <v>74621.995892961029</v>
      </c>
      <c r="O55" s="8">
        <f t="shared" si="2"/>
        <v>83702.979520146779</v>
      </c>
      <c r="P55" s="8">
        <f t="shared" si="3"/>
        <v>9080.9836271857494</v>
      </c>
    </row>
    <row r="56" spans="2:16" x14ac:dyDescent="0.25">
      <c r="B56" s="4">
        <v>4610058469</v>
      </c>
      <c r="C56" s="4">
        <v>100</v>
      </c>
      <c r="D56" s="4" t="s">
        <v>23</v>
      </c>
      <c r="E56" s="4">
        <v>4900052222</v>
      </c>
      <c r="F56" s="4">
        <v>20</v>
      </c>
      <c r="G56" s="5">
        <v>45350</v>
      </c>
      <c r="H56" s="6">
        <v>1</v>
      </c>
      <c r="I56" s="4" t="s">
        <v>11</v>
      </c>
      <c r="J56" s="14">
        <v>5270517.4800000004</v>
      </c>
      <c r="K56" s="4" t="s">
        <v>16</v>
      </c>
      <c r="L56" s="7">
        <v>4057.4152414502419</v>
      </c>
      <c r="M56" s="8">
        <f t="shared" si="0"/>
        <v>2755.460265840572</v>
      </c>
      <c r="N56" s="8">
        <f t="shared" si="1"/>
        <v>1301.9549756096701</v>
      </c>
      <c r="O56" s="8">
        <f t="shared" si="2"/>
        <v>1460.3939408955032</v>
      </c>
      <c r="P56" s="8">
        <f t="shared" si="3"/>
        <v>158.43896528583309</v>
      </c>
    </row>
    <row r="57" spans="2:16" x14ac:dyDescent="0.25">
      <c r="B57" s="4">
        <v>4610058469</v>
      </c>
      <c r="C57" s="4">
        <v>100</v>
      </c>
      <c r="D57" s="4" t="s">
        <v>23</v>
      </c>
      <c r="E57" s="4">
        <v>4900052224</v>
      </c>
      <c r="F57" s="4">
        <v>20</v>
      </c>
      <c r="G57" s="5">
        <v>45350</v>
      </c>
      <c r="H57" s="6">
        <v>1</v>
      </c>
      <c r="I57" s="4" t="s">
        <v>11</v>
      </c>
      <c r="J57" s="14">
        <v>402833434.81</v>
      </c>
      <c r="K57" s="4" t="s">
        <v>16</v>
      </c>
      <c r="L57" s="7">
        <v>310114.23913612484</v>
      </c>
      <c r="M57" s="8">
        <f t="shared" si="0"/>
        <v>210603.89754575543</v>
      </c>
      <c r="N57" s="8">
        <f t="shared" si="1"/>
        <v>99510.34159036944</v>
      </c>
      <c r="O57" s="8">
        <f t="shared" si="2"/>
        <v>111620.06569925038</v>
      </c>
      <c r="P57" s="8">
        <f t="shared" si="3"/>
        <v>12109.724108880939</v>
      </c>
    </row>
    <row r="58" spans="2:16" x14ac:dyDescent="0.25">
      <c r="B58" s="4">
        <v>4610058469</v>
      </c>
      <c r="C58" s="4">
        <v>100</v>
      </c>
      <c r="D58" s="4" t="s">
        <v>23</v>
      </c>
      <c r="E58" s="4">
        <v>4900052232</v>
      </c>
      <c r="F58" s="4">
        <v>20</v>
      </c>
      <c r="G58" s="5">
        <v>45350</v>
      </c>
      <c r="H58" s="6">
        <v>1</v>
      </c>
      <c r="I58" s="4" t="s">
        <v>11</v>
      </c>
      <c r="J58" s="14">
        <v>262814001.56</v>
      </c>
      <c r="K58" s="4" t="s">
        <v>16</v>
      </c>
      <c r="L58" s="7">
        <v>202322.73958724667</v>
      </c>
      <c r="M58" s="8">
        <f t="shared" si="0"/>
        <v>137400.84182495531</v>
      </c>
      <c r="N58" s="8">
        <f t="shared" si="1"/>
        <v>64921.897762291381</v>
      </c>
      <c r="O58" s="8">
        <f t="shared" si="2"/>
        <v>72822.446167226313</v>
      </c>
      <c r="P58" s="8">
        <f t="shared" si="3"/>
        <v>7900.5484049349325</v>
      </c>
    </row>
    <row r="59" spans="2:16" x14ac:dyDescent="0.25">
      <c r="B59" s="4">
        <v>4610058469</v>
      </c>
      <c r="C59" s="4">
        <v>100</v>
      </c>
      <c r="D59" s="4" t="s">
        <v>23</v>
      </c>
      <c r="E59" s="4">
        <v>4900052237</v>
      </c>
      <c r="F59" s="4">
        <v>20</v>
      </c>
      <c r="G59" s="5">
        <v>45350</v>
      </c>
      <c r="H59" s="6">
        <v>1</v>
      </c>
      <c r="I59" s="4" t="s">
        <v>11</v>
      </c>
      <c r="J59" s="14">
        <v>191591275.68000001</v>
      </c>
      <c r="K59" s="4" t="s">
        <v>16</v>
      </c>
      <c r="L59" s="7">
        <v>147493.17595905723</v>
      </c>
      <c r="M59" s="8">
        <f t="shared" si="0"/>
        <v>100165.1449637061</v>
      </c>
      <c r="N59" s="8">
        <f t="shared" si="1"/>
        <v>47328.030995351131</v>
      </c>
      <c r="O59" s="8">
        <f t="shared" si="2"/>
        <v>53087.52683076424</v>
      </c>
      <c r="P59" s="8">
        <f t="shared" si="3"/>
        <v>5759.4958354131086</v>
      </c>
    </row>
    <row r="60" spans="2:16" x14ac:dyDescent="0.25">
      <c r="B60" s="4">
        <v>4610058469</v>
      </c>
      <c r="C60" s="4">
        <v>100</v>
      </c>
      <c r="D60" s="4" t="s">
        <v>23</v>
      </c>
      <c r="E60" s="4">
        <v>4900052238</v>
      </c>
      <c r="F60" s="4">
        <v>20</v>
      </c>
      <c r="G60" s="5">
        <v>45350</v>
      </c>
      <c r="H60" s="6">
        <v>1</v>
      </c>
      <c r="I60" s="4" t="s">
        <v>11</v>
      </c>
      <c r="J60" s="14">
        <v>109684545.34999999</v>
      </c>
      <c r="K60" s="4" t="s">
        <v>16</v>
      </c>
      <c r="L60" s="7">
        <v>84438.719299082979</v>
      </c>
      <c r="M60" s="8">
        <f t="shared" si="0"/>
        <v>57343.782206507967</v>
      </c>
      <c r="N60" s="8">
        <f t="shared" si="1"/>
        <v>27094.937092575012</v>
      </c>
      <c r="O60" s="8">
        <f t="shared" si="2"/>
        <v>30392.204569449223</v>
      </c>
      <c r="P60" s="8">
        <f t="shared" si="3"/>
        <v>3297.2674768742108</v>
      </c>
    </row>
    <row r="61" spans="2:16" x14ac:dyDescent="0.25">
      <c r="B61" s="4">
        <v>4610058469</v>
      </c>
      <c r="C61" s="4">
        <v>110</v>
      </c>
      <c r="D61" s="4" t="s">
        <v>23</v>
      </c>
      <c r="E61" s="4">
        <v>4900052217</v>
      </c>
      <c r="F61" s="4">
        <v>30</v>
      </c>
      <c r="G61" s="5">
        <v>45350</v>
      </c>
      <c r="H61" s="6">
        <v>1</v>
      </c>
      <c r="I61" s="4" t="s">
        <v>11</v>
      </c>
      <c r="J61" s="14">
        <v>146234454.84</v>
      </c>
      <c r="K61" s="4" t="s">
        <v>16</v>
      </c>
      <c r="L61" s="7">
        <v>112576.02467774815</v>
      </c>
      <c r="M61" s="8">
        <f t="shared" si="0"/>
        <v>76452.308779455459</v>
      </c>
      <c r="N61" s="8">
        <f t="shared" si="1"/>
        <v>36123.715898292699</v>
      </c>
      <c r="O61" s="8">
        <f t="shared" si="2"/>
        <v>40519.723653111396</v>
      </c>
      <c r="P61" s="8">
        <f t="shared" si="3"/>
        <v>4396.0077548186964</v>
      </c>
    </row>
    <row r="62" spans="2:16" x14ac:dyDescent="0.25">
      <c r="B62" s="4">
        <v>4610058469</v>
      </c>
      <c r="C62" s="4">
        <v>110</v>
      </c>
      <c r="D62" s="4" t="s">
        <v>23</v>
      </c>
      <c r="E62" s="4">
        <v>4900052222</v>
      </c>
      <c r="F62" s="4">
        <v>30</v>
      </c>
      <c r="G62" s="5">
        <v>45350</v>
      </c>
      <c r="H62" s="6">
        <v>1</v>
      </c>
      <c r="I62" s="4" t="s">
        <v>11</v>
      </c>
      <c r="J62" s="14">
        <v>2240346.6</v>
      </c>
      <c r="K62" s="4" t="s">
        <v>16</v>
      </c>
      <c r="L62" s="7">
        <v>1724.6914511649106</v>
      </c>
      <c r="M62" s="8">
        <f t="shared" si="0"/>
        <v>1171.2675389914505</v>
      </c>
      <c r="N62" s="8">
        <f t="shared" si="1"/>
        <v>553.42391217346028</v>
      </c>
      <c r="O62" s="8">
        <f t="shared" si="2"/>
        <v>620.77179566546874</v>
      </c>
      <c r="P62" s="8">
        <f t="shared" si="3"/>
        <v>67.347883492008464</v>
      </c>
    </row>
    <row r="63" spans="2:16" x14ac:dyDescent="0.25">
      <c r="B63" s="4">
        <v>4610058469</v>
      </c>
      <c r="C63" s="4">
        <v>110</v>
      </c>
      <c r="D63" s="4" t="s">
        <v>23</v>
      </c>
      <c r="E63" s="4">
        <v>4900052224</v>
      </c>
      <c r="F63" s="4">
        <v>30</v>
      </c>
      <c r="G63" s="5">
        <v>45350</v>
      </c>
      <c r="H63" s="6">
        <v>1</v>
      </c>
      <c r="I63" s="4" t="s">
        <v>11</v>
      </c>
      <c r="J63" s="14">
        <v>153764659.80000001</v>
      </c>
      <c r="K63" s="4" t="s">
        <v>16</v>
      </c>
      <c r="L63" s="7">
        <v>118373.02060687431</v>
      </c>
      <c r="M63" s="8">
        <f t="shared" si="0"/>
        <v>80389.148120118378</v>
      </c>
      <c r="N63" s="8">
        <f t="shared" si="1"/>
        <v>37983.872486755929</v>
      </c>
      <c r="O63" s="8">
        <f t="shared" si="2"/>
        <v>42606.24850366274</v>
      </c>
      <c r="P63" s="8">
        <f t="shared" si="3"/>
        <v>4622.3760169068119</v>
      </c>
    </row>
    <row r="64" spans="2:16" x14ac:dyDescent="0.25">
      <c r="B64" s="4">
        <v>4610058469</v>
      </c>
      <c r="C64" s="4">
        <v>110</v>
      </c>
      <c r="D64" s="4" t="s">
        <v>23</v>
      </c>
      <c r="E64" s="4">
        <v>4900052232</v>
      </c>
      <c r="F64" s="4">
        <v>30</v>
      </c>
      <c r="G64" s="5">
        <v>45350</v>
      </c>
      <c r="H64" s="6">
        <v>1</v>
      </c>
      <c r="I64" s="4" t="s">
        <v>11</v>
      </c>
      <c r="J64" s="14">
        <v>101998548</v>
      </c>
      <c r="K64" s="4" t="s">
        <v>16</v>
      </c>
      <c r="L64" s="7">
        <v>78521.789336897142</v>
      </c>
      <c r="M64" s="8">
        <f t="shared" si="0"/>
        <v>53325.493607400436</v>
      </c>
      <c r="N64" s="8">
        <f t="shared" si="1"/>
        <v>25196.295729496705</v>
      </c>
      <c r="O64" s="8">
        <f t="shared" si="2"/>
        <v>28262.511611922233</v>
      </c>
      <c r="P64" s="8">
        <f t="shared" si="3"/>
        <v>3066.2158824255275</v>
      </c>
    </row>
    <row r="65" spans="2:16" x14ac:dyDescent="0.25">
      <c r="B65" s="4">
        <v>4610058469</v>
      </c>
      <c r="C65" s="4">
        <v>110</v>
      </c>
      <c r="D65" s="4" t="s">
        <v>23</v>
      </c>
      <c r="E65" s="4">
        <v>4900052237</v>
      </c>
      <c r="F65" s="4">
        <v>30</v>
      </c>
      <c r="G65" s="5">
        <v>45350</v>
      </c>
      <c r="H65" s="6">
        <v>1</v>
      </c>
      <c r="I65" s="4" t="s">
        <v>11</v>
      </c>
      <c r="J65" s="14">
        <v>97912219.200000003</v>
      </c>
      <c r="K65" s="4" t="s">
        <v>16</v>
      </c>
      <c r="L65" s="7">
        <v>75376.000936116237</v>
      </c>
      <c r="M65" s="8">
        <f t="shared" si="0"/>
        <v>51189.134761369263</v>
      </c>
      <c r="N65" s="8">
        <f t="shared" si="1"/>
        <v>24186.866174746974</v>
      </c>
      <c r="O65" s="8">
        <f t="shared" si="2"/>
        <v>27130.241423525709</v>
      </c>
      <c r="P65" s="8">
        <f t="shared" si="3"/>
        <v>2943.3752487787351</v>
      </c>
    </row>
    <row r="66" spans="2:16" x14ac:dyDescent="0.25">
      <c r="B66" s="4">
        <v>4610058469</v>
      </c>
      <c r="C66" s="4">
        <v>110</v>
      </c>
      <c r="D66" s="4" t="s">
        <v>23</v>
      </c>
      <c r="E66" s="4">
        <v>4900052238</v>
      </c>
      <c r="F66" s="4">
        <v>30</v>
      </c>
      <c r="G66" s="5">
        <v>45350</v>
      </c>
      <c r="H66" s="6">
        <v>1</v>
      </c>
      <c r="I66" s="4" t="s">
        <v>11</v>
      </c>
      <c r="J66" s="14">
        <v>66087036</v>
      </c>
      <c r="K66" s="4" t="s">
        <v>16</v>
      </c>
      <c r="L66" s="7">
        <v>50875.943044718028</v>
      </c>
      <c r="M66" s="8">
        <f t="shared" si="0"/>
        <v>34550.725327482534</v>
      </c>
      <c r="N66" s="8">
        <f t="shared" si="1"/>
        <v>16325.217717235497</v>
      </c>
      <c r="O66" s="8">
        <f t="shared" si="2"/>
        <v>18311.884423565745</v>
      </c>
      <c r="P66" s="8">
        <f t="shared" si="3"/>
        <v>1986.6667063302484</v>
      </c>
    </row>
    <row r="67" spans="2:16" x14ac:dyDescent="0.25">
      <c r="B67" s="4">
        <v>4610058469</v>
      </c>
      <c r="C67" s="4">
        <v>120</v>
      </c>
      <c r="D67" s="4" t="s">
        <v>23</v>
      </c>
      <c r="E67" s="4">
        <v>4900052217</v>
      </c>
      <c r="F67" s="4">
        <v>40</v>
      </c>
      <c r="G67" s="5">
        <v>45350</v>
      </c>
      <c r="H67" s="6">
        <v>1</v>
      </c>
      <c r="I67" s="4" t="s">
        <v>11</v>
      </c>
      <c r="J67" s="14">
        <v>21057903.719999999</v>
      </c>
      <c r="K67" s="4" t="s">
        <v>16</v>
      </c>
      <c r="L67" s="7">
        <v>16211.057041503205</v>
      </c>
      <c r="M67" s="8">
        <f t="shared" si="0"/>
        <v>11009.206819357016</v>
      </c>
      <c r="N67" s="8">
        <f t="shared" si="1"/>
        <v>5201.8502221461895</v>
      </c>
      <c r="O67" s="8">
        <f t="shared" si="2"/>
        <v>5834.8796142592182</v>
      </c>
      <c r="P67" s="8">
        <f t="shared" si="3"/>
        <v>633.02939211302873</v>
      </c>
    </row>
    <row r="68" spans="2:16" x14ac:dyDescent="0.25">
      <c r="B68" s="4">
        <v>4610058469</v>
      </c>
      <c r="C68" s="4">
        <v>120</v>
      </c>
      <c r="D68" s="4" t="s">
        <v>23</v>
      </c>
      <c r="E68" s="4">
        <v>4900052222</v>
      </c>
      <c r="F68" s="4">
        <v>40</v>
      </c>
      <c r="G68" s="5">
        <v>45350</v>
      </c>
      <c r="H68" s="6">
        <v>1</v>
      </c>
      <c r="I68" s="4" t="s">
        <v>11</v>
      </c>
      <c r="J68" s="14">
        <v>322612.2</v>
      </c>
      <c r="K68" s="4" t="s">
        <v>16</v>
      </c>
      <c r="L68" s="7">
        <v>248.35733157606253</v>
      </c>
      <c r="M68" s="8">
        <f t="shared" si="0"/>
        <v>168.66372263230053</v>
      </c>
      <c r="N68" s="8">
        <f t="shared" si="1"/>
        <v>79.693608943762001</v>
      </c>
      <c r="O68" s="8">
        <f t="shared" si="2"/>
        <v>89.391772995119283</v>
      </c>
      <c r="P68" s="8">
        <f t="shared" si="3"/>
        <v>9.6981640513572813</v>
      </c>
    </row>
    <row r="69" spans="2:16" x14ac:dyDescent="0.25">
      <c r="B69" s="4">
        <v>4610058469</v>
      </c>
      <c r="C69" s="4">
        <v>120</v>
      </c>
      <c r="D69" s="4" t="s">
        <v>23</v>
      </c>
      <c r="E69" s="4">
        <v>4900052224</v>
      </c>
      <c r="F69" s="4">
        <v>40</v>
      </c>
      <c r="G69" s="5">
        <v>45350</v>
      </c>
      <c r="H69" s="6">
        <v>1</v>
      </c>
      <c r="I69" s="4" t="s">
        <v>11</v>
      </c>
      <c r="J69" s="14">
        <v>22142305.800000001</v>
      </c>
      <c r="K69" s="4" t="s">
        <v>16</v>
      </c>
      <c r="L69" s="7">
        <v>17045.864922123754</v>
      </c>
      <c r="M69" s="8">
        <f t="shared" ref="M69:M132" si="4">L69/1.4725</f>
        <v>11576.139166128187</v>
      </c>
      <c r="N69" s="8">
        <f t="shared" ref="N69:N132" si="5">M69*$N$2</f>
        <v>5469.7257559955679</v>
      </c>
      <c r="O69" s="8">
        <f t="shared" ref="O69:O132" si="6">M69*$O$2</f>
        <v>6135.3537580479397</v>
      </c>
      <c r="P69" s="8">
        <f t="shared" ref="P69:P132" si="7">O69-N69</f>
        <v>665.62800205237181</v>
      </c>
    </row>
    <row r="70" spans="2:16" x14ac:dyDescent="0.25">
      <c r="B70" s="4">
        <v>4610058469</v>
      </c>
      <c r="C70" s="4">
        <v>120</v>
      </c>
      <c r="D70" s="4" t="s">
        <v>23</v>
      </c>
      <c r="E70" s="4">
        <v>4900052232</v>
      </c>
      <c r="F70" s="4">
        <v>40</v>
      </c>
      <c r="G70" s="5">
        <v>45350</v>
      </c>
      <c r="H70" s="6">
        <v>1</v>
      </c>
      <c r="I70" s="4" t="s">
        <v>11</v>
      </c>
      <c r="J70" s="14">
        <v>14687909.279999999</v>
      </c>
      <c r="K70" s="4" t="s">
        <v>16</v>
      </c>
      <c r="L70" s="7">
        <v>11307.228788037421</v>
      </c>
      <c r="M70" s="8">
        <f t="shared" si="4"/>
        <v>7678.9329630135289</v>
      </c>
      <c r="N70" s="8">
        <f t="shared" si="5"/>
        <v>3628.2958250238921</v>
      </c>
      <c r="O70" s="8">
        <f t="shared" si="6"/>
        <v>4069.8344703971707</v>
      </c>
      <c r="P70" s="8">
        <f t="shared" si="7"/>
        <v>441.53864537327854</v>
      </c>
    </row>
    <row r="71" spans="2:16" x14ac:dyDescent="0.25">
      <c r="B71" s="4">
        <v>4610058469</v>
      </c>
      <c r="C71" s="4">
        <v>120</v>
      </c>
      <c r="D71" s="4" t="s">
        <v>23</v>
      </c>
      <c r="E71" s="4">
        <v>4900052237</v>
      </c>
      <c r="F71" s="4">
        <v>40</v>
      </c>
      <c r="G71" s="5">
        <v>45350</v>
      </c>
      <c r="H71" s="6">
        <v>1</v>
      </c>
      <c r="I71" s="4" t="s">
        <v>11</v>
      </c>
      <c r="J71" s="14">
        <v>14099464.32</v>
      </c>
      <c r="K71" s="4" t="s">
        <v>16</v>
      </c>
      <c r="L71" s="7">
        <v>10854.224778750162</v>
      </c>
      <c r="M71" s="8">
        <f t="shared" si="4"/>
        <v>7371.2901723260866</v>
      </c>
      <c r="N71" s="8">
        <f t="shared" si="5"/>
        <v>3482.9346064240758</v>
      </c>
      <c r="O71" s="8">
        <f t="shared" si="6"/>
        <v>3906.7837913328262</v>
      </c>
      <c r="P71" s="8">
        <f t="shared" si="7"/>
        <v>423.84918490875043</v>
      </c>
    </row>
    <row r="72" spans="2:16" x14ac:dyDescent="0.25">
      <c r="B72" s="4">
        <v>4610058469</v>
      </c>
      <c r="C72" s="4">
        <v>120</v>
      </c>
      <c r="D72" s="4" t="s">
        <v>23</v>
      </c>
      <c r="E72" s="4">
        <v>4900052238</v>
      </c>
      <c r="F72" s="4">
        <v>40</v>
      </c>
      <c r="G72" s="5">
        <v>45350</v>
      </c>
      <c r="H72" s="6">
        <v>1</v>
      </c>
      <c r="I72" s="4" t="s">
        <v>11</v>
      </c>
      <c r="J72" s="14">
        <v>9516607.1999999993</v>
      </c>
      <c r="K72" s="4" t="s">
        <v>16</v>
      </c>
      <c r="L72" s="7">
        <v>7326.1927783560077</v>
      </c>
      <c r="M72" s="8">
        <f t="shared" si="4"/>
        <v>4975.3431431959307</v>
      </c>
      <c r="N72" s="8">
        <f t="shared" si="5"/>
        <v>2350.849635160077</v>
      </c>
      <c r="O72" s="8">
        <f t="shared" si="6"/>
        <v>2636.9318658938432</v>
      </c>
      <c r="P72" s="8">
        <f t="shared" si="7"/>
        <v>286.08223073376621</v>
      </c>
    </row>
    <row r="73" spans="2:16" x14ac:dyDescent="0.25">
      <c r="B73" s="4">
        <v>4610058469</v>
      </c>
      <c r="C73" s="4">
        <v>130</v>
      </c>
      <c r="D73" s="4" t="s">
        <v>23</v>
      </c>
      <c r="E73" s="4">
        <v>4510501986</v>
      </c>
      <c r="F73" s="4">
        <v>10</v>
      </c>
      <c r="G73" s="5">
        <v>45330</v>
      </c>
      <c r="H73" s="6">
        <v>1</v>
      </c>
      <c r="I73" s="4" t="s">
        <v>11</v>
      </c>
      <c r="J73" s="14">
        <v>15307.95</v>
      </c>
      <c r="K73" s="4" t="s">
        <v>12</v>
      </c>
      <c r="L73" s="7">
        <v>15307.95</v>
      </c>
      <c r="M73" s="8">
        <f t="shared" si="4"/>
        <v>10395.891341256367</v>
      </c>
      <c r="N73" s="8">
        <f t="shared" si="5"/>
        <v>4912.0586587436328</v>
      </c>
      <c r="O73" s="8">
        <f t="shared" si="6"/>
        <v>5509.8224108658751</v>
      </c>
      <c r="P73" s="8">
        <f t="shared" si="7"/>
        <v>597.76375212224229</v>
      </c>
    </row>
    <row r="74" spans="2:16" x14ac:dyDescent="0.25">
      <c r="B74" s="4">
        <v>4610058469</v>
      </c>
      <c r="C74" s="4">
        <v>130</v>
      </c>
      <c r="D74" s="4" t="s">
        <v>23</v>
      </c>
      <c r="E74" s="4">
        <v>4510503057</v>
      </c>
      <c r="F74" s="4">
        <v>10</v>
      </c>
      <c r="G74" s="5">
        <v>45350</v>
      </c>
      <c r="H74" s="6">
        <v>1</v>
      </c>
      <c r="I74" s="4" t="s">
        <v>11</v>
      </c>
      <c r="J74" s="14">
        <v>463.32</v>
      </c>
      <c r="K74" s="4" t="s">
        <v>12</v>
      </c>
      <c r="L74" s="7">
        <v>463.32</v>
      </c>
      <c r="M74" s="8">
        <f t="shared" si="4"/>
        <v>314.64855687606115</v>
      </c>
      <c r="N74" s="8">
        <f t="shared" si="5"/>
        <v>148.67144312393887</v>
      </c>
      <c r="O74" s="8">
        <f t="shared" si="6"/>
        <v>166.76373514431242</v>
      </c>
      <c r="P74" s="8">
        <f t="shared" si="7"/>
        <v>18.092292020373549</v>
      </c>
    </row>
    <row r="75" spans="2:16" x14ac:dyDescent="0.25">
      <c r="B75" s="4">
        <v>4610058469</v>
      </c>
      <c r="C75" s="4">
        <v>130</v>
      </c>
      <c r="D75" s="4" t="s">
        <v>23</v>
      </c>
      <c r="E75" s="4">
        <v>4900052224</v>
      </c>
      <c r="F75" s="4">
        <v>50</v>
      </c>
      <c r="G75" s="5">
        <v>45350</v>
      </c>
      <c r="H75" s="6">
        <v>1</v>
      </c>
      <c r="I75" s="4" t="s">
        <v>11</v>
      </c>
      <c r="J75" s="14">
        <v>25042500</v>
      </c>
      <c r="K75" s="4" t="s">
        <v>16</v>
      </c>
      <c r="L75" s="7">
        <v>19278.52844992702</v>
      </c>
      <c r="M75" s="8">
        <f t="shared" si="4"/>
        <v>13092.379252921577</v>
      </c>
      <c r="N75" s="8">
        <f t="shared" si="5"/>
        <v>6186.1491970054449</v>
      </c>
      <c r="O75" s="8">
        <f t="shared" si="6"/>
        <v>6938.9610040484358</v>
      </c>
      <c r="P75" s="8">
        <f t="shared" si="7"/>
        <v>752.81180704299095</v>
      </c>
    </row>
    <row r="76" spans="2:16" x14ac:dyDescent="0.25">
      <c r="B76" s="4">
        <v>4610058469</v>
      </c>
      <c r="C76" s="4">
        <v>130</v>
      </c>
      <c r="D76" s="4" t="s">
        <v>23</v>
      </c>
      <c r="E76" s="4">
        <v>4900052232</v>
      </c>
      <c r="F76" s="4">
        <v>50</v>
      </c>
      <c r="G76" s="5">
        <v>45350</v>
      </c>
      <c r="H76" s="6">
        <v>1</v>
      </c>
      <c r="I76" s="4" t="s">
        <v>11</v>
      </c>
      <c r="J76" s="14">
        <v>12285000</v>
      </c>
      <c r="K76" s="4" t="s">
        <v>16</v>
      </c>
      <c r="L76" s="7">
        <v>9457.3913150585395</v>
      </c>
      <c r="M76" s="8">
        <f t="shared" si="4"/>
        <v>6422.6766146407745</v>
      </c>
      <c r="N76" s="8">
        <f t="shared" si="5"/>
        <v>3034.7147004177659</v>
      </c>
      <c r="O76" s="8">
        <f t="shared" si="6"/>
        <v>3404.0186057596106</v>
      </c>
      <c r="P76" s="8">
        <f t="shared" si="7"/>
        <v>369.30390534184471</v>
      </c>
    </row>
    <row r="77" spans="2:16" x14ac:dyDescent="0.25">
      <c r="B77" s="4">
        <v>4610058469</v>
      </c>
      <c r="C77" s="4">
        <v>130</v>
      </c>
      <c r="D77" s="4" t="s">
        <v>23</v>
      </c>
      <c r="E77" s="4">
        <v>4900052237</v>
      </c>
      <c r="F77" s="4">
        <v>50</v>
      </c>
      <c r="G77" s="5">
        <v>45350</v>
      </c>
      <c r="H77" s="6">
        <v>1</v>
      </c>
      <c r="I77" s="4" t="s">
        <v>11</v>
      </c>
      <c r="J77" s="14">
        <v>10395000</v>
      </c>
      <c r="K77" s="4" t="s">
        <v>16</v>
      </c>
      <c r="L77" s="7">
        <v>8002.4080358187639</v>
      </c>
      <c r="M77" s="8">
        <f t="shared" si="4"/>
        <v>5434.5725200806546</v>
      </c>
      <c r="N77" s="8">
        <f t="shared" si="5"/>
        <v>2567.8355157381093</v>
      </c>
      <c r="O77" s="8">
        <f t="shared" si="6"/>
        <v>2880.323435642747</v>
      </c>
      <c r="P77" s="8">
        <f t="shared" si="7"/>
        <v>312.48791990463769</v>
      </c>
    </row>
    <row r="78" spans="2:16" x14ac:dyDescent="0.25">
      <c r="B78" s="4">
        <v>4610058469</v>
      </c>
      <c r="C78" s="4">
        <v>130</v>
      </c>
      <c r="D78" s="4" t="s">
        <v>23</v>
      </c>
      <c r="E78" s="4">
        <v>4900052238</v>
      </c>
      <c r="F78" s="4">
        <v>50</v>
      </c>
      <c r="G78" s="5">
        <v>45350</v>
      </c>
      <c r="H78" s="6">
        <v>1</v>
      </c>
      <c r="I78" s="4" t="s">
        <v>11</v>
      </c>
      <c r="J78" s="14">
        <v>7560000</v>
      </c>
      <c r="K78" s="4" t="s">
        <v>16</v>
      </c>
      <c r="L78" s="7">
        <v>5819.9331169591005</v>
      </c>
      <c r="M78" s="8">
        <f t="shared" si="4"/>
        <v>3952.4163782404758</v>
      </c>
      <c r="N78" s="8">
        <f t="shared" si="5"/>
        <v>1867.5167387186248</v>
      </c>
      <c r="O78" s="8">
        <f t="shared" si="6"/>
        <v>2094.7806804674524</v>
      </c>
      <c r="P78" s="8">
        <f t="shared" si="7"/>
        <v>227.26394174882762</v>
      </c>
    </row>
    <row r="79" spans="2:16" x14ac:dyDescent="0.25">
      <c r="B79" s="4">
        <v>4610058469</v>
      </c>
      <c r="C79" s="4">
        <v>130</v>
      </c>
      <c r="D79" s="4" t="s">
        <v>23</v>
      </c>
      <c r="E79" s="4">
        <v>4900052239</v>
      </c>
      <c r="F79" s="4">
        <v>10</v>
      </c>
      <c r="G79" s="5">
        <v>45350</v>
      </c>
      <c r="H79" s="6">
        <v>1</v>
      </c>
      <c r="I79" s="4" t="s">
        <v>11</v>
      </c>
      <c r="J79" s="14">
        <v>18333.48</v>
      </c>
      <c r="K79" s="4" t="s">
        <v>12</v>
      </c>
      <c r="L79" s="7">
        <v>18333.48</v>
      </c>
      <c r="M79" s="8">
        <f t="shared" si="4"/>
        <v>12450.58064516129</v>
      </c>
      <c r="N79" s="8">
        <f t="shared" si="5"/>
        <v>5882.8993548387089</v>
      </c>
      <c r="O79" s="8">
        <f t="shared" si="6"/>
        <v>6598.807741935484</v>
      </c>
      <c r="P79" s="8">
        <f t="shared" si="7"/>
        <v>715.90838709677519</v>
      </c>
    </row>
    <row r="80" spans="2:16" x14ac:dyDescent="0.25">
      <c r="B80" s="4">
        <v>4610058469</v>
      </c>
      <c r="C80" s="4">
        <v>130</v>
      </c>
      <c r="D80" s="4" t="s">
        <v>23</v>
      </c>
      <c r="E80" s="4">
        <v>4900052240</v>
      </c>
      <c r="F80" s="4">
        <v>10</v>
      </c>
      <c r="G80" s="5">
        <v>45350</v>
      </c>
      <c r="H80" s="6">
        <v>1</v>
      </c>
      <c r="I80" s="4" t="s">
        <v>11</v>
      </c>
      <c r="J80" s="14">
        <v>15631.92</v>
      </c>
      <c r="K80" s="4" t="s">
        <v>12</v>
      </c>
      <c r="L80" s="7">
        <v>15631.92</v>
      </c>
      <c r="M80" s="8">
        <f t="shared" si="4"/>
        <v>10615.904923599321</v>
      </c>
      <c r="N80" s="8">
        <f t="shared" si="5"/>
        <v>5016.0150764006785</v>
      </c>
      <c r="O80" s="8">
        <f t="shared" si="6"/>
        <v>5626.4296095076406</v>
      </c>
      <c r="P80" s="8">
        <f t="shared" si="7"/>
        <v>610.41453310696215</v>
      </c>
    </row>
    <row r="81" spans="2:16" x14ac:dyDescent="0.25">
      <c r="B81" s="4">
        <v>4610058469</v>
      </c>
      <c r="C81" s="4">
        <v>130</v>
      </c>
      <c r="D81" s="4" t="s">
        <v>23</v>
      </c>
      <c r="E81" s="4">
        <v>4900052241</v>
      </c>
      <c r="F81" s="4">
        <v>10</v>
      </c>
      <c r="G81" s="5">
        <v>45350</v>
      </c>
      <c r="H81" s="6">
        <v>1</v>
      </c>
      <c r="I81" s="4" t="s">
        <v>11</v>
      </c>
      <c r="J81" s="14">
        <v>13431.72</v>
      </c>
      <c r="K81" s="4" t="s">
        <v>12</v>
      </c>
      <c r="L81" s="7">
        <v>13431.72</v>
      </c>
      <c r="M81" s="8">
        <f t="shared" si="4"/>
        <v>9121.7113752122241</v>
      </c>
      <c r="N81" s="8">
        <f t="shared" si="5"/>
        <v>4310.0086247877753</v>
      </c>
      <c r="O81" s="8">
        <f t="shared" si="6"/>
        <v>4834.5070288624793</v>
      </c>
      <c r="P81" s="8">
        <f t="shared" si="7"/>
        <v>524.49840407470401</v>
      </c>
    </row>
    <row r="82" spans="2:16" x14ac:dyDescent="0.25">
      <c r="B82" s="4">
        <v>4610058469</v>
      </c>
      <c r="C82" s="4">
        <v>130</v>
      </c>
      <c r="D82" s="4" t="s">
        <v>23</v>
      </c>
      <c r="E82" s="4">
        <v>4900052249</v>
      </c>
      <c r="F82" s="4">
        <v>10</v>
      </c>
      <c r="G82" s="5">
        <v>45350</v>
      </c>
      <c r="H82" s="6">
        <v>1</v>
      </c>
      <c r="I82" s="4" t="s">
        <v>11</v>
      </c>
      <c r="J82" s="14">
        <v>46027.32</v>
      </c>
      <c r="K82" s="4" t="s">
        <v>12</v>
      </c>
      <c r="L82" s="7">
        <v>46027.32</v>
      </c>
      <c r="M82" s="8">
        <f t="shared" si="4"/>
        <v>31257.942275042446</v>
      </c>
      <c r="N82" s="8">
        <f t="shared" si="5"/>
        <v>14769.377724957554</v>
      </c>
      <c r="O82" s="8">
        <f t="shared" si="6"/>
        <v>16566.709405772497</v>
      </c>
      <c r="P82" s="8">
        <f t="shared" si="7"/>
        <v>1797.331680814943</v>
      </c>
    </row>
    <row r="83" spans="2:16" x14ac:dyDescent="0.25">
      <c r="B83" s="4">
        <v>4610058470</v>
      </c>
      <c r="C83" s="4">
        <v>20</v>
      </c>
      <c r="D83" s="4" t="s">
        <v>24</v>
      </c>
      <c r="E83" s="4">
        <v>4900052166</v>
      </c>
      <c r="F83" s="4">
        <v>10</v>
      </c>
      <c r="G83" s="5">
        <v>45303</v>
      </c>
      <c r="H83" s="6">
        <v>1</v>
      </c>
      <c r="I83" s="4" t="s">
        <v>11</v>
      </c>
      <c r="J83" s="14">
        <v>74212483.659999996</v>
      </c>
      <c r="K83" s="4" t="s">
        <v>16</v>
      </c>
      <c r="L83" s="7">
        <v>57131.176103785729</v>
      </c>
      <c r="M83" s="8">
        <f t="shared" si="4"/>
        <v>38798.761360805249</v>
      </c>
      <c r="N83" s="8">
        <f t="shared" si="5"/>
        <v>18332.41474298048</v>
      </c>
      <c r="O83" s="8">
        <f t="shared" si="6"/>
        <v>20563.343521226783</v>
      </c>
      <c r="P83" s="8">
        <f t="shared" si="7"/>
        <v>2230.9287782463034</v>
      </c>
    </row>
    <row r="84" spans="2:16" x14ac:dyDescent="0.25">
      <c r="B84" s="4">
        <v>4610058470</v>
      </c>
      <c r="C84" s="4">
        <v>30</v>
      </c>
      <c r="D84" s="4" t="s">
        <v>24</v>
      </c>
      <c r="E84" s="4">
        <v>4900052166</v>
      </c>
      <c r="F84" s="4">
        <v>20</v>
      </c>
      <c r="G84" s="5">
        <v>45303</v>
      </c>
      <c r="H84" s="6">
        <v>1</v>
      </c>
      <c r="I84" s="4" t="s">
        <v>11</v>
      </c>
      <c r="J84" s="14">
        <v>28457796.140000001</v>
      </c>
      <c r="K84" s="4" t="s">
        <v>16</v>
      </c>
      <c r="L84" s="7">
        <v>21907.734152229743</v>
      </c>
      <c r="M84" s="8">
        <f t="shared" si="4"/>
        <v>14877.917930206957</v>
      </c>
      <c r="N84" s="8">
        <f t="shared" si="5"/>
        <v>7029.8162220227869</v>
      </c>
      <c r="O84" s="8">
        <f t="shared" si="6"/>
        <v>7885.2965030096875</v>
      </c>
      <c r="P84" s="8">
        <f t="shared" si="7"/>
        <v>855.48028098690065</v>
      </c>
    </row>
    <row r="85" spans="2:16" x14ac:dyDescent="0.25">
      <c r="B85" s="4">
        <v>4610058470</v>
      </c>
      <c r="C85" s="4">
        <v>40</v>
      </c>
      <c r="D85" s="4" t="s">
        <v>24</v>
      </c>
      <c r="E85" s="4">
        <v>4900052166</v>
      </c>
      <c r="F85" s="4">
        <v>30</v>
      </c>
      <c r="G85" s="5">
        <v>45303</v>
      </c>
      <c r="H85" s="6">
        <v>1</v>
      </c>
      <c r="I85" s="4" t="s">
        <v>11</v>
      </c>
      <c r="J85" s="14">
        <v>11853492</v>
      </c>
      <c r="K85" s="4" t="s">
        <v>16</v>
      </c>
      <c r="L85" s="7">
        <v>9125.2024659272174</v>
      </c>
      <c r="M85" s="8">
        <f t="shared" si="4"/>
        <v>6197.0814709183142</v>
      </c>
      <c r="N85" s="8">
        <f t="shared" si="5"/>
        <v>2928.1209950089033</v>
      </c>
      <c r="O85" s="8">
        <f t="shared" si="6"/>
        <v>3284.4531795867065</v>
      </c>
      <c r="P85" s="8">
        <f t="shared" si="7"/>
        <v>356.33218457780322</v>
      </c>
    </row>
    <row r="86" spans="2:16" x14ac:dyDescent="0.25">
      <c r="B86" s="4">
        <v>4610058470</v>
      </c>
      <c r="C86" s="4">
        <v>50</v>
      </c>
      <c r="D86" s="4" t="s">
        <v>24</v>
      </c>
      <c r="E86" s="4">
        <v>4900052166</v>
      </c>
      <c r="F86" s="4">
        <v>40</v>
      </c>
      <c r="G86" s="5">
        <v>45303</v>
      </c>
      <c r="H86" s="6">
        <v>1</v>
      </c>
      <c r="I86" s="4" t="s">
        <v>11</v>
      </c>
      <c r="J86" s="14">
        <v>1071588</v>
      </c>
      <c r="K86" s="4" t="s">
        <v>16</v>
      </c>
      <c r="L86" s="7">
        <v>824.94318636719163</v>
      </c>
      <c r="M86" s="8">
        <f t="shared" si="4"/>
        <v>560.23306374681943</v>
      </c>
      <c r="N86" s="8">
        <f t="shared" si="5"/>
        <v>264.71012262037215</v>
      </c>
      <c r="O86" s="8">
        <f t="shared" si="6"/>
        <v>296.92352378581433</v>
      </c>
      <c r="P86" s="8">
        <f t="shared" si="7"/>
        <v>32.213401165442178</v>
      </c>
    </row>
    <row r="87" spans="2:16" x14ac:dyDescent="0.25">
      <c r="B87" s="4">
        <v>4610058470</v>
      </c>
      <c r="C87" s="4">
        <v>60</v>
      </c>
      <c r="D87" s="4" t="s">
        <v>24</v>
      </c>
      <c r="E87" s="4">
        <v>4510500746</v>
      </c>
      <c r="F87" s="4">
        <v>10</v>
      </c>
      <c r="G87" s="5">
        <v>45310</v>
      </c>
      <c r="H87" s="6">
        <v>1</v>
      </c>
      <c r="I87" s="4" t="s">
        <v>11</v>
      </c>
      <c r="J87" s="14">
        <v>5402.41</v>
      </c>
      <c r="K87" s="4" t="s">
        <v>12</v>
      </c>
      <c r="L87" s="7">
        <v>5402.41</v>
      </c>
      <c r="M87" s="8">
        <f t="shared" si="4"/>
        <v>3668.8692699490662</v>
      </c>
      <c r="N87" s="8">
        <f t="shared" si="5"/>
        <v>1733.5407300509337</v>
      </c>
      <c r="O87" s="8">
        <f t="shared" si="6"/>
        <v>1944.5007130730053</v>
      </c>
      <c r="P87" s="8">
        <f t="shared" si="7"/>
        <v>210.95998302207158</v>
      </c>
    </row>
    <row r="88" spans="2:16" x14ac:dyDescent="0.25">
      <c r="B88" s="4">
        <v>4610058470</v>
      </c>
      <c r="C88" s="4">
        <v>60</v>
      </c>
      <c r="D88" s="4" t="s">
        <v>24</v>
      </c>
      <c r="E88" s="4">
        <v>4510500984</v>
      </c>
      <c r="F88" s="4">
        <v>10</v>
      </c>
      <c r="G88" s="5">
        <v>45314</v>
      </c>
      <c r="H88" s="6">
        <v>1</v>
      </c>
      <c r="I88" s="4" t="s">
        <v>11</v>
      </c>
      <c r="J88" s="14">
        <v>2886.61</v>
      </c>
      <c r="K88" s="4" t="s">
        <v>12</v>
      </c>
      <c r="L88" s="7">
        <v>2886.61</v>
      </c>
      <c r="M88" s="8">
        <f t="shared" si="4"/>
        <v>1960.3463497453313</v>
      </c>
      <c r="N88" s="8">
        <f t="shared" si="5"/>
        <v>926.26365025466896</v>
      </c>
      <c r="O88" s="8">
        <f t="shared" si="6"/>
        <v>1038.9835653650257</v>
      </c>
      <c r="P88" s="8">
        <f t="shared" si="7"/>
        <v>112.71991511035674</v>
      </c>
    </row>
    <row r="89" spans="2:16" x14ac:dyDescent="0.25">
      <c r="B89" s="4">
        <v>4610058470</v>
      </c>
      <c r="C89" s="4">
        <v>60</v>
      </c>
      <c r="D89" s="4" t="s">
        <v>24</v>
      </c>
      <c r="E89" s="4">
        <v>4510500984</v>
      </c>
      <c r="F89" s="4">
        <v>20</v>
      </c>
      <c r="G89" s="5">
        <v>45314</v>
      </c>
      <c r="H89" s="6">
        <v>1</v>
      </c>
      <c r="I89" s="4" t="s">
        <v>11</v>
      </c>
      <c r="J89" s="14">
        <v>2886.61</v>
      </c>
      <c r="K89" s="4" t="s">
        <v>12</v>
      </c>
      <c r="L89" s="7">
        <v>2886.61</v>
      </c>
      <c r="M89" s="8">
        <f t="shared" si="4"/>
        <v>1960.3463497453313</v>
      </c>
      <c r="N89" s="8">
        <f t="shared" si="5"/>
        <v>926.26365025466896</v>
      </c>
      <c r="O89" s="8">
        <f t="shared" si="6"/>
        <v>1038.9835653650257</v>
      </c>
      <c r="P89" s="8">
        <f t="shared" si="7"/>
        <v>112.71991511035674</v>
      </c>
    </row>
    <row r="90" spans="2:16" x14ac:dyDescent="0.25">
      <c r="B90" s="4">
        <v>4610058470</v>
      </c>
      <c r="C90" s="4">
        <v>60</v>
      </c>
      <c r="D90" s="4" t="s">
        <v>24</v>
      </c>
      <c r="E90" s="4">
        <v>4510500984</v>
      </c>
      <c r="F90" s="4">
        <v>30</v>
      </c>
      <c r="G90" s="5">
        <v>45314</v>
      </c>
      <c r="H90" s="6">
        <v>1</v>
      </c>
      <c r="I90" s="4" t="s">
        <v>11</v>
      </c>
      <c r="J90" s="14">
        <v>5347.97</v>
      </c>
      <c r="K90" s="4" t="s">
        <v>12</v>
      </c>
      <c r="L90" s="7">
        <v>5347.97</v>
      </c>
      <c r="M90" s="8">
        <f t="shared" si="4"/>
        <v>3631.8981324278443</v>
      </c>
      <c r="N90" s="8">
        <f t="shared" si="5"/>
        <v>1716.0718675721564</v>
      </c>
      <c r="O90" s="8">
        <f t="shared" si="6"/>
        <v>1924.9060101867576</v>
      </c>
      <c r="P90" s="8">
        <f t="shared" si="7"/>
        <v>208.83414261460121</v>
      </c>
    </row>
    <row r="91" spans="2:16" x14ac:dyDescent="0.25">
      <c r="B91" s="4">
        <v>4610058470</v>
      </c>
      <c r="C91" s="4">
        <v>70</v>
      </c>
      <c r="D91" s="4" t="s">
        <v>24</v>
      </c>
      <c r="E91" s="4">
        <v>4510500676</v>
      </c>
      <c r="F91" s="4">
        <v>10</v>
      </c>
      <c r="G91" s="5">
        <v>45309</v>
      </c>
      <c r="H91" s="6">
        <v>1</v>
      </c>
      <c r="I91" s="4" t="s">
        <v>11</v>
      </c>
      <c r="J91" s="14">
        <v>55250</v>
      </c>
      <c r="K91" s="4" t="s">
        <v>12</v>
      </c>
      <c r="L91" s="7">
        <v>55250</v>
      </c>
      <c r="M91" s="8">
        <f t="shared" si="4"/>
        <v>37521.222410865877</v>
      </c>
      <c r="N91" s="8">
        <f t="shared" si="5"/>
        <v>17728.777589134126</v>
      </c>
      <c r="O91" s="8">
        <f t="shared" si="6"/>
        <v>19886.247877758917</v>
      </c>
      <c r="P91" s="8">
        <f t="shared" si="7"/>
        <v>2157.4702886247906</v>
      </c>
    </row>
    <row r="92" spans="2:16" x14ac:dyDescent="0.25">
      <c r="B92" s="4">
        <v>4610058470</v>
      </c>
      <c r="C92" s="4">
        <v>70</v>
      </c>
      <c r="D92" s="4" t="s">
        <v>24</v>
      </c>
      <c r="E92" s="4">
        <v>4510500676</v>
      </c>
      <c r="F92" s="4">
        <v>20</v>
      </c>
      <c r="G92" s="5">
        <v>45309</v>
      </c>
      <c r="H92" s="6">
        <v>1</v>
      </c>
      <c r="I92" s="4" t="s">
        <v>11</v>
      </c>
      <c r="J92" s="14">
        <v>49725</v>
      </c>
      <c r="K92" s="4" t="s">
        <v>12</v>
      </c>
      <c r="L92" s="7">
        <v>49725</v>
      </c>
      <c r="M92" s="8">
        <f t="shared" si="4"/>
        <v>33769.100169779289</v>
      </c>
      <c r="N92" s="8">
        <f t="shared" si="5"/>
        <v>15955.899830220713</v>
      </c>
      <c r="O92" s="8">
        <f t="shared" si="6"/>
        <v>17897.623089983023</v>
      </c>
      <c r="P92" s="8">
        <f t="shared" si="7"/>
        <v>1941.7232597623097</v>
      </c>
    </row>
    <row r="93" spans="2:16" x14ac:dyDescent="0.25">
      <c r="B93" s="4">
        <v>4610058470</v>
      </c>
      <c r="C93" s="4">
        <v>70</v>
      </c>
      <c r="D93" s="4" t="s">
        <v>24</v>
      </c>
      <c r="E93" s="4">
        <v>4510500676</v>
      </c>
      <c r="F93" s="4">
        <v>30</v>
      </c>
      <c r="G93" s="5">
        <v>45309</v>
      </c>
      <c r="H93" s="6">
        <v>1</v>
      </c>
      <c r="I93" s="4" t="s">
        <v>11</v>
      </c>
      <c r="J93" s="14">
        <v>55250</v>
      </c>
      <c r="K93" s="4" t="s">
        <v>12</v>
      </c>
      <c r="L93" s="7">
        <v>55250</v>
      </c>
      <c r="M93" s="8">
        <f t="shared" si="4"/>
        <v>37521.222410865877</v>
      </c>
      <c r="N93" s="8">
        <f t="shared" si="5"/>
        <v>17728.777589134126</v>
      </c>
      <c r="O93" s="8">
        <f t="shared" si="6"/>
        <v>19886.247877758917</v>
      </c>
      <c r="P93" s="8">
        <f t="shared" si="7"/>
        <v>2157.4702886247906</v>
      </c>
    </row>
    <row r="94" spans="2:16" x14ac:dyDescent="0.25">
      <c r="B94" s="4">
        <v>4610058470</v>
      </c>
      <c r="C94" s="4">
        <v>70</v>
      </c>
      <c r="D94" s="4" t="s">
        <v>24</v>
      </c>
      <c r="E94" s="4">
        <v>4510500676</v>
      </c>
      <c r="F94" s="4">
        <v>40</v>
      </c>
      <c r="G94" s="5">
        <v>45309</v>
      </c>
      <c r="H94" s="6">
        <v>1</v>
      </c>
      <c r="I94" s="4" t="s">
        <v>11</v>
      </c>
      <c r="J94" s="14">
        <v>49725</v>
      </c>
      <c r="K94" s="4" t="s">
        <v>12</v>
      </c>
      <c r="L94" s="7">
        <v>49725</v>
      </c>
      <c r="M94" s="8">
        <f t="shared" si="4"/>
        <v>33769.100169779289</v>
      </c>
      <c r="N94" s="8">
        <f t="shared" si="5"/>
        <v>15955.899830220713</v>
      </c>
      <c r="O94" s="8">
        <f t="shared" si="6"/>
        <v>17897.623089983023</v>
      </c>
      <c r="P94" s="8">
        <f t="shared" si="7"/>
        <v>1941.7232597623097</v>
      </c>
    </row>
    <row r="95" spans="2:16" x14ac:dyDescent="0.25">
      <c r="B95" s="4">
        <v>4610058470</v>
      </c>
      <c r="C95" s="4">
        <v>90</v>
      </c>
      <c r="D95" s="4" t="s">
        <v>24</v>
      </c>
      <c r="E95" s="4">
        <v>4900052206</v>
      </c>
      <c r="F95" s="4">
        <v>10</v>
      </c>
      <c r="G95" s="5">
        <v>45350</v>
      </c>
      <c r="H95" s="6">
        <v>1</v>
      </c>
      <c r="I95" s="4" t="s">
        <v>11</v>
      </c>
      <c r="J95" s="14">
        <v>224899868.81</v>
      </c>
      <c r="K95" s="4" t="s">
        <v>16</v>
      </c>
      <c r="L95" s="7">
        <v>173135.21091098891</v>
      </c>
      <c r="M95" s="8">
        <f t="shared" si="4"/>
        <v>117579.09060169027</v>
      </c>
      <c r="N95" s="8">
        <f t="shared" si="5"/>
        <v>55556.120309298654</v>
      </c>
      <c r="O95" s="8">
        <f t="shared" si="6"/>
        <v>62316.918018895849</v>
      </c>
      <c r="P95" s="8">
        <f t="shared" si="7"/>
        <v>6760.7977095971946</v>
      </c>
    </row>
    <row r="96" spans="2:16" x14ac:dyDescent="0.25">
      <c r="B96" s="4">
        <v>4610058470</v>
      </c>
      <c r="C96" s="4">
        <v>90</v>
      </c>
      <c r="D96" s="4" t="s">
        <v>24</v>
      </c>
      <c r="E96" s="4">
        <v>4900052207</v>
      </c>
      <c r="F96" s="4">
        <v>10</v>
      </c>
      <c r="G96" s="5">
        <v>45350</v>
      </c>
      <c r="H96" s="6">
        <v>1</v>
      </c>
      <c r="I96" s="4" t="s">
        <v>11</v>
      </c>
      <c r="J96" s="14">
        <v>85116755.590000004</v>
      </c>
      <c r="K96" s="4" t="s">
        <v>16</v>
      </c>
      <c r="L96" s="7">
        <v>65525.638183380252</v>
      </c>
      <c r="M96" s="8">
        <f t="shared" si="4"/>
        <v>44499.584504842278</v>
      </c>
      <c r="N96" s="8">
        <f t="shared" si="5"/>
        <v>21026.053678537974</v>
      </c>
      <c r="O96" s="8">
        <f t="shared" si="6"/>
        <v>23584.779787566407</v>
      </c>
      <c r="P96" s="8">
        <f t="shared" si="7"/>
        <v>2558.7261090284337</v>
      </c>
    </row>
    <row r="97" spans="2:16" x14ac:dyDescent="0.25">
      <c r="B97" s="4">
        <v>4610058470</v>
      </c>
      <c r="C97" s="4">
        <v>90</v>
      </c>
      <c r="D97" s="4" t="s">
        <v>24</v>
      </c>
      <c r="E97" s="4">
        <v>4900052208</v>
      </c>
      <c r="F97" s="4">
        <v>10</v>
      </c>
      <c r="G97" s="5">
        <v>45350</v>
      </c>
      <c r="H97" s="6">
        <v>1</v>
      </c>
      <c r="I97" s="4" t="s">
        <v>11</v>
      </c>
      <c r="J97" s="14">
        <v>11154534.220000001</v>
      </c>
      <c r="K97" s="4" t="s">
        <v>16</v>
      </c>
      <c r="L97" s="7">
        <v>8587.1221046602586</v>
      </c>
      <c r="M97" s="8">
        <f t="shared" si="4"/>
        <v>5831.661870737018</v>
      </c>
      <c r="N97" s="8">
        <f t="shared" si="5"/>
        <v>2755.460233923241</v>
      </c>
      <c r="O97" s="8">
        <f t="shared" si="6"/>
        <v>3090.7807914906198</v>
      </c>
      <c r="P97" s="8">
        <f t="shared" si="7"/>
        <v>335.32055756737873</v>
      </c>
    </row>
    <row r="98" spans="2:16" x14ac:dyDescent="0.25">
      <c r="B98" s="4">
        <v>4610058470</v>
      </c>
      <c r="C98" s="4">
        <v>90</v>
      </c>
      <c r="D98" s="4" t="s">
        <v>24</v>
      </c>
      <c r="E98" s="4">
        <v>4900052209</v>
      </c>
      <c r="F98" s="4">
        <v>10</v>
      </c>
      <c r="G98" s="5">
        <v>45350</v>
      </c>
      <c r="H98" s="6">
        <v>1</v>
      </c>
      <c r="I98" s="4" t="s">
        <v>11</v>
      </c>
      <c r="J98" s="14">
        <v>162495624.31</v>
      </c>
      <c r="K98" s="4" t="s">
        <v>16</v>
      </c>
      <c r="L98" s="7">
        <v>125094.40016967108</v>
      </c>
      <c r="M98" s="8">
        <f t="shared" si="4"/>
        <v>84953.752237467634</v>
      </c>
      <c r="N98" s="8">
        <f t="shared" si="5"/>
        <v>40140.647932203457</v>
      </c>
      <c r="O98" s="8">
        <f t="shared" si="6"/>
        <v>45025.488685857847</v>
      </c>
      <c r="P98" s="8">
        <f t="shared" si="7"/>
        <v>4884.8407536543891</v>
      </c>
    </row>
    <row r="99" spans="2:16" x14ac:dyDescent="0.25">
      <c r="B99" s="4">
        <v>4610058470</v>
      </c>
      <c r="C99" s="4">
        <v>90</v>
      </c>
      <c r="D99" s="4" t="s">
        <v>24</v>
      </c>
      <c r="E99" s="4">
        <v>4900052210</v>
      </c>
      <c r="F99" s="4">
        <v>10</v>
      </c>
      <c r="G99" s="5">
        <v>45350</v>
      </c>
      <c r="H99" s="6">
        <v>1</v>
      </c>
      <c r="I99" s="4" t="s">
        <v>11</v>
      </c>
      <c r="J99" s="14">
        <v>721829798.50999999</v>
      </c>
      <c r="K99" s="4" t="s">
        <v>16</v>
      </c>
      <c r="L99" s="7">
        <v>555687.98269262747</v>
      </c>
      <c r="M99" s="8">
        <f t="shared" si="4"/>
        <v>377377.23782181833</v>
      </c>
      <c r="N99" s="8">
        <f t="shared" si="5"/>
        <v>178310.74487080914</v>
      </c>
      <c r="O99" s="8">
        <f t="shared" si="6"/>
        <v>200009.93604556372</v>
      </c>
      <c r="P99" s="8">
        <f t="shared" si="7"/>
        <v>21699.191174754582</v>
      </c>
    </row>
    <row r="100" spans="2:16" x14ac:dyDescent="0.25">
      <c r="B100" s="4">
        <v>4610058470</v>
      </c>
      <c r="C100" s="4">
        <v>90</v>
      </c>
      <c r="D100" s="4" t="s">
        <v>24</v>
      </c>
      <c r="E100" s="4">
        <v>4900052210</v>
      </c>
      <c r="F100" s="4">
        <v>50</v>
      </c>
      <c r="G100" s="5">
        <v>45350</v>
      </c>
      <c r="H100" s="6">
        <v>1</v>
      </c>
      <c r="I100" s="4" t="s">
        <v>11</v>
      </c>
      <c r="J100" s="14">
        <v>629176878.87</v>
      </c>
      <c r="K100" s="4" t="s">
        <v>16</v>
      </c>
      <c r="L100" s="7">
        <v>484360.76107942825</v>
      </c>
      <c r="M100" s="8">
        <f t="shared" si="4"/>
        <v>328937.6985259275</v>
      </c>
      <c r="N100" s="8">
        <f t="shared" si="5"/>
        <v>155423.06255350073</v>
      </c>
      <c r="O100" s="8">
        <f t="shared" si="6"/>
        <v>174336.98021874158</v>
      </c>
      <c r="P100" s="8">
        <f t="shared" si="7"/>
        <v>18913.91766524085</v>
      </c>
    </row>
    <row r="101" spans="2:16" x14ac:dyDescent="0.25">
      <c r="B101" s="4">
        <v>4610058470</v>
      </c>
      <c r="C101" s="4">
        <v>90</v>
      </c>
      <c r="D101" s="4" t="s">
        <v>24</v>
      </c>
      <c r="E101" s="4">
        <v>4900052229</v>
      </c>
      <c r="F101" s="4">
        <v>10</v>
      </c>
      <c r="G101" s="5">
        <v>45350</v>
      </c>
      <c r="H101" s="6">
        <v>1</v>
      </c>
      <c r="I101" s="4" t="s">
        <v>11</v>
      </c>
      <c r="J101" s="14">
        <v>599485185.58000004</v>
      </c>
      <c r="K101" s="4" t="s">
        <v>16</v>
      </c>
      <c r="L101" s="7">
        <v>461503.13289463153</v>
      </c>
      <c r="M101" s="8">
        <f t="shared" si="4"/>
        <v>313414.69126969884</v>
      </c>
      <c r="N101" s="8">
        <f t="shared" si="5"/>
        <v>148088.44162493269</v>
      </c>
      <c r="O101" s="8">
        <f t="shared" si="6"/>
        <v>166109.78637294041</v>
      </c>
      <c r="P101" s="8">
        <f t="shared" si="7"/>
        <v>18021.344748007716</v>
      </c>
    </row>
    <row r="102" spans="2:16" x14ac:dyDescent="0.25">
      <c r="B102" s="4">
        <v>4610058470</v>
      </c>
      <c r="C102" s="4">
        <v>100</v>
      </c>
      <c r="D102" s="4" t="s">
        <v>24</v>
      </c>
      <c r="E102" s="4">
        <v>4900052206</v>
      </c>
      <c r="F102" s="4">
        <v>20</v>
      </c>
      <c r="G102" s="5">
        <v>45350</v>
      </c>
      <c r="H102" s="6">
        <v>1</v>
      </c>
      <c r="I102" s="4" t="s">
        <v>11</v>
      </c>
      <c r="J102" s="14">
        <v>106265188.75</v>
      </c>
      <c r="K102" s="4" t="s">
        <v>16</v>
      </c>
      <c r="L102" s="7">
        <v>81806.387723020453</v>
      </c>
      <c r="M102" s="8">
        <f t="shared" si="4"/>
        <v>55556.120694750738</v>
      </c>
      <c r="N102" s="8">
        <f t="shared" si="5"/>
        <v>26250.267028269722</v>
      </c>
      <c r="O102" s="8">
        <f t="shared" si="6"/>
        <v>29444.743968217892</v>
      </c>
      <c r="P102" s="8">
        <f t="shared" si="7"/>
        <v>3194.4769399481702</v>
      </c>
    </row>
    <row r="103" spans="2:16" x14ac:dyDescent="0.25">
      <c r="B103" s="4">
        <v>4610058470</v>
      </c>
      <c r="C103" s="4">
        <v>100</v>
      </c>
      <c r="D103" s="4" t="s">
        <v>24</v>
      </c>
      <c r="E103" s="4">
        <v>4900052207</v>
      </c>
      <c r="F103" s="4">
        <v>20</v>
      </c>
      <c r="G103" s="5">
        <v>45350</v>
      </c>
      <c r="H103" s="6">
        <v>1</v>
      </c>
      <c r="I103" s="4" t="s">
        <v>11</v>
      </c>
      <c r="J103" s="14">
        <v>40217666.630000003</v>
      </c>
      <c r="K103" s="4" t="s">
        <v>16</v>
      </c>
      <c r="L103" s="7">
        <v>30960.863744280148</v>
      </c>
      <c r="M103" s="8">
        <f t="shared" si="4"/>
        <v>21026.053476590932</v>
      </c>
      <c r="N103" s="8">
        <f t="shared" si="5"/>
        <v>9934.8102676892158</v>
      </c>
      <c r="O103" s="8">
        <f t="shared" si="6"/>
        <v>11143.808342593195</v>
      </c>
      <c r="P103" s="8">
        <f t="shared" si="7"/>
        <v>1208.9980749039787</v>
      </c>
    </row>
    <row r="104" spans="2:16" x14ac:dyDescent="0.25">
      <c r="B104" s="4">
        <v>4610058470</v>
      </c>
      <c r="C104" s="4">
        <v>100</v>
      </c>
      <c r="D104" s="4" t="s">
        <v>24</v>
      </c>
      <c r="E104" s="4">
        <v>4900052208</v>
      </c>
      <c r="F104" s="4">
        <v>20</v>
      </c>
      <c r="G104" s="5">
        <v>45350</v>
      </c>
      <c r="H104" s="6">
        <v>1</v>
      </c>
      <c r="I104" s="4" t="s">
        <v>11</v>
      </c>
      <c r="J104" s="14">
        <v>5270517.4800000004</v>
      </c>
      <c r="K104" s="4" t="s">
        <v>16</v>
      </c>
      <c r="L104" s="7">
        <v>4057.4152414502419</v>
      </c>
      <c r="M104" s="8">
        <f t="shared" si="4"/>
        <v>2755.460265840572</v>
      </c>
      <c r="N104" s="8">
        <f t="shared" si="5"/>
        <v>1301.9549756096701</v>
      </c>
      <c r="O104" s="8">
        <f t="shared" si="6"/>
        <v>1460.3939408955032</v>
      </c>
      <c r="P104" s="8">
        <f t="shared" si="7"/>
        <v>158.43896528583309</v>
      </c>
    </row>
    <row r="105" spans="2:16" x14ac:dyDescent="0.25">
      <c r="B105" s="4">
        <v>4610058470</v>
      </c>
      <c r="C105" s="4">
        <v>100</v>
      </c>
      <c r="D105" s="4" t="s">
        <v>24</v>
      </c>
      <c r="E105" s="4">
        <v>4900052209</v>
      </c>
      <c r="F105" s="4">
        <v>20</v>
      </c>
      <c r="G105" s="5">
        <v>45350</v>
      </c>
      <c r="H105" s="6">
        <v>1</v>
      </c>
      <c r="I105" s="4" t="s">
        <v>11</v>
      </c>
      <c r="J105" s="14">
        <v>76779181.75</v>
      </c>
      <c r="K105" s="4" t="s">
        <v>16</v>
      </c>
      <c r="L105" s="7">
        <v>59107.10351320725</v>
      </c>
      <c r="M105" s="8">
        <f t="shared" si="4"/>
        <v>40140.64754716961</v>
      </c>
      <c r="N105" s="8">
        <f t="shared" si="5"/>
        <v>18966.45596603764</v>
      </c>
      <c r="O105" s="8">
        <f t="shared" si="6"/>
        <v>21274.543199999895</v>
      </c>
      <c r="P105" s="8">
        <f t="shared" si="7"/>
        <v>2308.0872339622547</v>
      </c>
    </row>
    <row r="106" spans="2:16" x14ac:dyDescent="0.25">
      <c r="B106" s="4">
        <v>4610058470</v>
      </c>
      <c r="C106" s="4">
        <v>100</v>
      </c>
      <c r="D106" s="4" t="s">
        <v>24</v>
      </c>
      <c r="E106" s="4">
        <v>4900052210</v>
      </c>
      <c r="F106" s="4">
        <v>20</v>
      </c>
      <c r="G106" s="5">
        <v>45350</v>
      </c>
      <c r="H106" s="6">
        <v>1</v>
      </c>
      <c r="I106" s="4" t="s">
        <v>11</v>
      </c>
      <c r="J106" s="14">
        <v>341064582.56</v>
      </c>
      <c r="K106" s="4" t="s">
        <v>16</v>
      </c>
      <c r="L106" s="7">
        <v>262562.57395010255</v>
      </c>
      <c r="M106" s="8">
        <f t="shared" si="4"/>
        <v>178310.74631585914</v>
      </c>
      <c r="N106" s="8">
        <f t="shared" si="5"/>
        <v>84251.82763424344</v>
      </c>
      <c r="O106" s="8">
        <f t="shared" si="6"/>
        <v>94504.695547405354</v>
      </c>
      <c r="P106" s="8">
        <f t="shared" si="7"/>
        <v>10252.867913161914</v>
      </c>
    </row>
    <row r="107" spans="2:16" x14ac:dyDescent="0.25">
      <c r="B107" s="4">
        <v>4610058470</v>
      </c>
      <c r="C107" s="4">
        <v>100</v>
      </c>
      <c r="D107" s="4" t="s">
        <v>24</v>
      </c>
      <c r="E107" s="4">
        <v>4900052210</v>
      </c>
      <c r="F107" s="4">
        <v>60</v>
      </c>
      <c r="G107" s="5">
        <v>45350</v>
      </c>
      <c r="H107" s="6">
        <v>1</v>
      </c>
      <c r="I107" s="4" t="s">
        <v>11</v>
      </c>
      <c r="J107" s="14">
        <v>297286073.75999999</v>
      </c>
      <c r="K107" s="4" t="s">
        <v>16</v>
      </c>
      <c r="L107" s="7">
        <v>228860.45845060449</v>
      </c>
      <c r="M107" s="8">
        <f t="shared" si="4"/>
        <v>155423.0617661151</v>
      </c>
      <c r="N107" s="8">
        <f t="shared" si="5"/>
        <v>73437.396684489388</v>
      </c>
      <c r="O107" s="8">
        <f t="shared" si="6"/>
        <v>82374.222736041003</v>
      </c>
      <c r="P107" s="8">
        <f t="shared" si="7"/>
        <v>8936.8260515516158</v>
      </c>
    </row>
    <row r="108" spans="2:16" x14ac:dyDescent="0.25">
      <c r="B108" s="4">
        <v>4610058470</v>
      </c>
      <c r="C108" s="4">
        <v>100</v>
      </c>
      <c r="D108" s="4" t="s">
        <v>24</v>
      </c>
      <c r="E108" s="4">
        <v>4900052229</v>
      </c>
      <c r="F108" s="4">
        <v>20</v>
      </c>
      <c r="G108" s="5">
        <v>45350</v>
      </c>
      <c r="H108" s="6">
        <v>1</v>
      </c>
      <c r="I108" s="4" t="s">
        <v>11</v>
      </c>
      <c r="J108" s="14">
        <v>283256749.01999998</v>
      </c>
      <c r="K108" s="4" t="s">
        <v>16</v>
      </c>
      <c r="L108" s="7">
        <v>218060.22939466537</v>
      </c>
      <c r="M108" s="8">
        <f t="shared" si="4"/>
        <v>148088.4410150529</v>
      </c>
      <c r="N108" s="8">
        <f t="shared" si="5"/>
        <v>69971.788379612495</v>
      </c>
      <c r="O108" s="8">
        <f t="shared" si="6"/>
        <v>78486.873737978036</v>
      </c>
      <c r="P108" s="8">
        <f t="shared" si="7"/>
        <v>8515.0853583655407</v>
      </c>
    </row>
    <row r="109" spans="2:16" x14ac:dyDescent="0.25">
      <c r="B109" s="4">
        <v>4610058470</v>
      </c>
      <c r="C109" s="4">
        <v>110</v>
      </c>
      <c r="D109" s="4" t="s">
        <v>24</v>
      </c>
      <c r="E109" s="4">
        <v>4900052206</v>
      </c>
      <c r="F109" s="4">
        <v>30</v>
      </c>
      <c r="G109" s="5">
        <v>45350</v>
      </c>
      <c r="H109" s="6">
        <v>1</v>
      </c>
      <c r="I109" s="4" t="s">
        <v>11</v>
      </c>
      <c r="J109" s="14">
        <v>51020354.399999999</v>
      </c>
      <c r="K109" s="4" t="s">
        <v>16</v>
      </c>
      <c r="L109" s="7">
        <v>39277.123043855812</v>
      </c>
      <c r="M109" s="8">
        <f t="shared" si="4"/>
        <v>26673.767771718718</v>
      </c>
      <c r="N109" s="8">
        <f t="shared" si="5"/>
        <v>12603.355272137094</v>
      </c>
      <c r="O109" s="8">
        <f t="shared" si="6"/>
        <v>14137.096919010921</v>
      </c>
      <c r="P109" s="8">
        <f t="shared" si="7"/>
        <v>1533.7416468738265</v>
      </c>
    </row>
    <row r="110" spans="2:16" x14ac:dyDescent="0.25">
      <c r="B110" s="4">
        <v>4610058470</v>
      </c>
      <c r="C110" s="4">
        <v>110</v>
      </c>
      <c r="D110" s="4" t="s">
        <v>24</v>
      </c>
      <c r="E110" s="4">
        <v>4900052207</v>
      </c>
      <c r="F110" s="4">
        <v>30</v>
      </c>
      <c r="G110" s="5">
        <v>45350</v>
      </c>
      <c r="H110" s="6">
        <v>1</v>
      </c>
      <c r="I110" s="4" t="s">
        <v>11</v>
      </c>
      <c r="J110" s="14">
        <v>26356087.199999999</v>
      </c>
      <c r="K110" s="4" t="s">
        <v>16</v>
      </c>
      <c r="L110" s="7">
        <v>20289.770466764796</v>
      </c>
      <c r="M110" s="8">
        <f t="shared" si="4"/>
        <v>13779.131047038911</v>
      </c>
      <c r="N110" s="8">
        <f t="shared" si="5"/>
        <v>6510.6394197258851</v>
      </c>
      <c r="O110" s="8">
        <f t="shared" si="6"/>
        <v>7302.9394549306235</v>
      </c>
      <c r="P110" s="8">
        <f t="shared" si="7"/>
        <v>792.30003520473838</v>
      </c>
    </row>
    <row r="111" spans="2:16" x14ac:dyDescent="0.25">
      <c r="B111" s="4">
        <v>4610058470</v>
      </c>
      <c r="C111" s="4">
        <v>110</v>
      </c>
      <c r="D111" s="4" t="s">
        <v>24</v>
      </c>
      <c r="E111" s="4">
        <v>4900052208</v>
      </c>
      <c r="F111" s="4">
        <v>30</v>
      </c>
      <c r="G111" s="5">
        <v>45350</v>
      </c>
      <c r="H111" s="6">
        <v>1</v>
      </c>
      <c r="I111" s="4" t="s">
        <v>11</v>
      </c>
      <c r="J111" s="14">
        <v>2240346.6</v>
      </c>
      <c r="K111" s="4" t="s">
        <v>16</v>
      </c>
      <c r="L111" s="7">
        <v>1724.6914511649106</v>
      </c>
      <c r="M111" s="8">
        <f t="shared" si="4"/>
        <v>1171.2675389914505</v>
      </c>
      <c r="N111" s="8">
        <f t="shared" si="5"/>
        <v>553.42391217346028</v>
      </c>
      <c r="O111" s="8">
        <f t="shared" si="6"/>
        <v>620.77179566546874</v>
      </c>
      <c r="P111" s="8">
        <f t="shared" si="7"/>
        <v>67.347883492008464</v>
      </c>
    </row>
    <row r="112" spans="2:16" x14ac:dyDescent="0.25">
      <c r="B112" s="4">
        <v>4610058470</v>
      </c>
      <c r="C112" s="4">
        <v>110</v>
      </c>
      <c r="D112" s="4" t="s">
        <v>24</v>
      </c>
      <c r="E112" s="4">
        <v>4900052209</v>
      </c>
      <c r="F112" s="4">
        <v>30</v>
      </c>
      <c r="G112" s="5">
        <v>45350</v>
      </c>
      <c r="H112" s="6">
        <v>1</v>
      </c>
      <c r="I112" s="4" t="s">
        <v>11</v>
      </c>
      <c r="J112" s="14">
        <v>46881259.200000003</v>
      </c>
      <c r="K112" s="4" t="s">
        <v>16</v>
      </c>
      <c r="L112" s="7">
        <v>36090.713357516339</v>
      </c>
      <c r="M112" s="8">
        <f t="shared" si="4"/>
        <v>24509.822314102777</v>
      </c>
      <c r="N112" s="8">
        <f t="shared" si="5"/>
        <v>11580.891043413561</v>
      </c>
      <c r="O112" s="8">
        <f t="shared" si="6"/>
        <v>12990.205826474472</v>
      </c>
      <c r="P112" s="8">
        <f t="shared" si="7"/>
        <v>1409.3147830609105</v>
      </c>
    </row>
    <row r="113" spans="2:16" x14ac:dyDescent="0.25">
      <c r="B113" s="4">
        <v>4610058470</v>
      </c>
      <c r="C113" s="4">
        <v>110</v>
      </c>
      <c r="D113" s="4" t="s">
        <v>24</v>
      </c>
      <c r="E113" s="4">
        <v>4900052210</v>
      </c>
      <c r="F113" s="4">
        <v>30</v>
      </c>
      <c r="G113" s="5">
        <v>45350</v>
      </c>
      <c r="H113" s="6">
        <v>1</v>
      </c>
      <c r="I113" s="4" t="s">
        <v>11</v>
      </c>
      <c r="J113" s="14">
        <v>325992857.39999998</v>
      </c>
      <c r="K113" s="4" t="s">
        <v>16</v>
      </c>
      <c r="L113" s="7">
        <v>250959.8712532256</v>
      </c>
      <c r="M113" s="8">
        <f t="shared" si="4"/>
        <v>170431.15195465236</v>
      </c>
      <c r="N113" s="8">
        <f t="shared" si="5"/>
        <v>80528.71929857324</v>
      </c>
      <c r="O113" s="8">
        <f t="shared" si="6"/>
        <v>90328.510535965761</v>
      </c>
      <c r="P113" s="8">
        <f t="shared" si="7"/>
        <v>9799.791237392521</v>
      </c>
    </row>
    <row r="114" spans="2:16" x14ac:dyDescent="0.25">
      <c r="B114" s="4">
        <v>4610058470</v>
      </c>
      <c r="C114" s="4">
        <v>110</v>
      </c>
      <c r="D114" s="4" t="s">
        <v>24</v>
      </c>
      <c r="E114" s="4">
        <v>4900052229</v>
      </c>
      <c r="F114" s="4">
        <v>30</v>
      </c>
      <c r="G114" s="5">
        <v>45350</v>
      </c>
      <c r="H114" s="6">
        <v>1</v>
      </c>
      <c r="I114" s="4" t="s">
        <v>11</v>
      </c>
      <c r="J114" s="14">
        <v>114158327.40000001</v>
      </c>
      <c r="K114" s="4" t="s">
        <v>16</v>
      </c>
      <c r="L114" s="7">
        <v>87882.781774063435</v>
      </c>
      <c r="M114" s="8">
        <f t="shared" si="4"/>
        <v>59682.704091044783</v>
      </c>
      <c r="N114" s="8">
        <f t="shared" si="5"/>
        <v>28200.077683018659</v>
      </c>
      <c r="O114" s="8">
        <f t="shared" si="6"/>
        <v>31631.833168253735</v>
      </c>
      <c r="P114" s="8">
        <f t="shared" si="7"/>
        <v>3431.7554852350768</v>
      </c>
    </row>
    <row r="115" spans="2:16" x14ac:dyDescent="0.25">
      <c r="B115" s="4">
        <v>4610058470</v>
      </c>
      <c r="C115" s="4">
        <v>120</v>
      </c>
      <c r="D115" s="4" t="s">
        <v>24</v>
      </c>
      <c r="E115" s="4">
        <v>4900052206</v>
      </c>
      <c r="F115" s="4">
        <v>40</v>
      </c>
      <c r="G115" s="5">
        <v>45350</v>
      </c>
      <c r="H115" s="6">
        <v>1</v>
      </c>
      <c r="I115" s="4" t="s">
        <v>11</v>
      </c>
      <c r="J115" s="14">
        <v>7346991.8399999999</v>
      </c>
      <c r="K115" s="4" t="s">
        <v>16</v>
      </c>
      <c r="L115" s="7">
        <v>5655.9525290534757</v>
      </c>
      <c r="M115" s="8">
        <f t="shared" si="4"/>
        <v>3841.0543491025305</v>
      </c>
      <c r="N115" s="8">
        <f t="shared" si="5"/>
        <v>1814.8981799509456</v>
      </c>
      <c r="O115" s="8">
        <f t="shared" si="6"/>
        <v>2035.7588050243412</v>
      </c>
      <c r="P115" s="8">
        <f t="shared" si="7"/>
        <v>220.86062507339557</v>
      </c>
    </row>
    <row r="116" spans="2:16" x14ac:dyDescent="0.25">
      <c r="B116" s="4">
        <v>4610058470</v>
      </c>
      <c r="C116" s="4">
        <v>120</v>
      </c>
      <c r="D116" s="4" t="s">
        <v>24</v>
      </c>
      <c r="E116" s="4">
        <v>4900052207</v>
      </c>
      <c r="F116" s="4">
        <v>40</v>
      </c>
      <c r="G116" s="5">
        <v>45350</v>
      </c>
      <c r="H116" s="6">
        <v>1</v>
      </c>
      <c r="I116" s="4" t="s">
        <v>11</v>
      </c>
      <c r="J116" s="14">
        <v>3795309.12</v>
      </c>
      <c r="K116" s="4" t="s">
        <v>16</v>
      </c>
      <c r="L116" s="7">
        <v>2921.7520154212834</v>
      </c>
      <c r="M116" s="8">
        <f t="shared" si="4"/>
        <v>1984.2118950229431</v>
      </c>
      <c r="N116" s="8">
        <f t="shared" si="5"/>
        <v>937.54012039834049</v>
      </c>
      <c r="O116" s="8">
        <f t="shared" si="6"/>
        <v>1051.6323043621599</v>
      </c>
      <c r="P116" s="8">
        <f t="shared" si="7"/>
        <v>114.09218396381937</v>
      </c>
    </row>
    <row r="117" spans="2:16" x14ac:dyDescent="0.25">
      <c r="B117" s="4">
        <v>4610058470</v>
      </c>
      <c r="C117" s="4">
        <v>120</v>
      </c>
      <c r="D117" s="4" t="s">
        <v>24</v>
      </c>
      <c r="E117" s="4">
        <v>4900052208</v>
      </c>
      <c r="F117" s="4">
        <v>40</v>
      </c>
      <c r="G117" s="5">
        <v>45350</v>
      </c>
      <c r="H117" s="6">
        <v>1</v>
      </c>
      <c r="I117" s="4" t="s">
        <v>11</v>
      </c>
      <c r="J117" s="14">
        <v>322612.2</v>
      </c>
      <c r="K117" s="4" t="s">
        <v>16</v>
      </c>
      <c r="L117" s="7">
        <v>248.35733157606253</v>
      </c>
      <c r="M117" s="8">
        <f t="shared" si="4"/>
        <v>168.66372263230053</v>
      </c>
      <c r="N117" s="8">
        <f t="shared" si="5"/>
        <v>79.693608943762001</v>
      </c>
      <c r="O117" s="8">
        <f t="shared" si="6"/>
        <v>89.391772995119283</v>
      </c>
      <c r="P117" s="8">
        <f t="shared" si="7"/>
        <v>9.6981640513572813</v>
      </c>
    </row>
    <row r="118" spans="2:16" x14ac:dyDescent="0.25">
      <c r="B118" s="4">
        <v>4610058470</v>
      </c>
      <c r="C118" s="4">
        <v>120</v>
      </c>
      <c r="D118" s="4" t="s">
        <v>24</v>
      </c>
      <c r="E118" s="4">
        <v>4900052209</v>
      </c>
      <c r="F118" s="4">
        <v>40</v>
      </c>
      <c r="G118" s="5">
        <v>45350</v>
      </c>
      <c r="H118" s="6">
        <v>1</v>
      </c>
      <c r="I118" s="4" t="s">
        <v>11</v>
      </c>
      <c r="J118" s="14">
        <v>6750954.7199999997</v>
      </c>
      <c r="K118" s="4" t="s">
        <v>16</v>
      </c>
      <c r="L118" s="7">
        <v>5197.1038288385389</v>
      </c>
      <c r="M118" s="8">
        <f t="shared" si="4"/>
        <v>3529.4423285830485</v>
      </c>
      <c r="N118" s="8">
        <f t="shared" si="5"/>
        <v>1667.6615002554904</v>
      </c>
      <c r="O118" s="8">
        <f t="shared" si="6"/>
        <v>1870.6044341490158</v>
      </c>
      <c r="P118" s="8">
        <f t="shared" si="7"/>
        <v>202.94293389352538</v>
      </c>
    </row>
    <row r="119" spans="2:16" x14ac:dyDescent="0.25">
      <c r="B119" s="4">
        <v>4610058470</v>
      </c>
      <c r="C119" s="4">
        <v>120</v>
      </c>
      <c r="D119" s="4" t="s">
        <v>24</v>
      </c>
      <c r="E119" s="4">
        <v>4900052210</v>
      </c>
      <c r="F119" s="4">
        <v>40</v>
      </c>
      <c r="G119" s="5">
        <v>45350</v>
      </c>
      <c r="H119" s="6">
        <v>1</v>
      </c>
      <c r="I119" s="4" t="s">
        <v>11</v>
      </c>
      <c r="J119" s="14">
        <v>46943278.200000003</v>
      </c>
      <c r="K119" s="4" t="s">
        <v>16</v>
      </c>
      <c r="L119" s="7">
        <v>36138.457594550826</v>
      </c>
      <c r="M119" s="8">
        <f t="shared" si="4"/>
        <v>24542.246244177131</v>
      </c>
      <c r="N119" s="8">
        <f t="shared" si="5"/>
        <v>11596.211350373695</v>
      </c>
      <c r="O119" s="8">
        <f t="shared" si="6"/>
        <v>13007.390509413881</v>
      </c>
      <c r="P119" s="8">
        <f t="shared" si="7"/>
        <v>1411.1791590401863</v>
      </c>
    </row>
    <row r="120" spans="2:16" x14ac:dyDescent="0.25">
      <c r="B120" s="4">
        <v>4610058470</v>
      </c>
      <c r="C120" s="4">
        <v>120</v>
      </c>
      <c r="D120" s="4" t="s">
        <v>24</v>
      </c>
      <c r="E120" s="4">
        <v>4900052229</v>
      </c>
      <c r="F120" s="4">
        <v>40</v>
      </c>
      <c r="G120" s="5">
        <v>45350</v>
      </c>
      <c r="H120" s="6">
        <v>1</v>
      </c>
      <c r="I120" s="4" t="s">
        <v>11</v>
      </c>
      <c r="J120" s="14">
        <v>16438944.6</v>
      </c>
      <c r="K120" s="4" t="s">
        <v>16</v>
      </c>
      <c r="L120" s="7">
        <v>12655.232550978304</v>
      </c>
      <c r="M120" s="8">
        <f t="shared" si="4"/>
        <v>8594.3854336015647</v>
      </c>
      <c r="N120" s="8">
        <f t="shared" si="5"/>
        <v>4060.8471173767393</v>
      </c>
      <c r="O120" s="8">
        <f t="shared" si="6"/>
        <v>4555.0242798088293</v>
      </c>
      <c r="P120" s="8">
        <f t="shared" si="7"/>
        <v>494.17716243208997</v>
      </c>
    </row>
    <row r="121" spans="2:16" x14ac:dyDescent="0.25">
      <c r="B121" s="4">
        <v>4610058470</v>
      </c>
      <c r="C121" s="4">
        <v>130</v>
      </c>
      <c r="D121" s="4" t="s">
        <v>24</v>
      </c>
      <c r="E121" s="4">
        <v>4510501987</v>
      </c>
      <c r="F121" s="4">
        <v>10</v>
      </c>
      <c r="G121" s="5">
        <v>45330</v>
      </c>
      <c r="H121" s="6">
        <v>1</v>
      </c>
      <c r="I121" s="4" t="s">
        <v>11</v>
      </c>
      <c r="J121" s="14">
        <v>44001.51</v>
      </c>
      <c r="K121" s="4" t="s">
        <v>12</v>
      </c>
      <c r="L121" s="7">
        <v>44001.51</v>
      </c>
      <c r="M121" s="8">
        <f t="shared" si="4"/>
        <v>29882.179966044147</v>
      </c>
      <c r="N121" s="8">
        <f t="shared" si="5"/>
        <v>14119.330033955859</v>
      </c>
      <c r="O121" s="8">
        <f t="shared" si="6"/>
        <v>15837.555382003398</v>
      </c>
      <c r="P121" s="8">
        <f t="shared" si="7"/>
        <v>1718.2253480475392</v>
      </c>
    </row>
    <row r="122" spans="2:16" x14ac:dyDescent="0.25">
      <c r="B122" s="4">
        <v>4610058470</v>
      </c>
      <c r="C122" s="4">
        <v>130</v>
      </c>
      <c r="D122" s="4" t="s">
        <v>24</v>
      </c>
      <c r="E122" s="4">
        <v>4510503074</v>
      </c>
      <c r="F122" s="4">
        <v>10</v>
      </c>
      <c r="G122" s="5">
        <v>45350</v>
      </c>
      <c r="H122" s="6">
        <v>1</v>
      </c>
      <c r="I122" s="4" t="s">
        <v>11</v>
      </c>
      <c r="J122" s="14">
        <v>1860.7</v>
      </c>
      <c r="K122" s="4" t="s">
        <v>12</v>
      </c>
      <c r="L122" s="7">
        <v>1860.7</v>
      </c>
      <c r="M122" s="8">
        <f t="shared" si="4"/>
        <v>1263.6332767402378</v>
      </c>
      <c r="N122" s="8">
        <f t="shared" si="5"/>
        <v>597.06672325976228</v>
      </c>
      <c r="O122" s="8">
        <f t="shared" si="6"/>
        <v>669.725636672326</v>
      </c>
      <c r="P122" s="8">
        <f t="shared" si="7"/>
        <v>72.65891341256372</v>
      </c>
    </row>
    <row r="123" spans="2:16" x14ac:dyDescent="0.25">
      <c r="B123" s="4">
        <v>4610058470</v>
      </c>
      <c r="C123" s="4">
        <v>130</v>
      </c>
      <c r="D123" s="4" t="s">
        <v>24</v>
      </c>
      <c r="E123" s="4">
        <v>4900052206</v>
      </c>
      <c r="F123" s="4">
        <v>50</v>
      </c>
      <c r="G123" s="5">
        <v>45350</v>
      </c>
      <c r="H123" s="6">
        <v>1</v>
      </c>
      <c r="I123" s="4" t="s">
        <v>11</v>
      </c>
      <c r="J123" s="14">
        <v>4252500</v>
      </c>
      <c r="K123" s="4" t="s">
        <v>16</v>
      </c>
      <c r="L123" s="7">
        <v>3273.7123782894942</v>
      </c>
      <c r="M123" s="8">
        <f t="shared" si="4"/>
        <v>2223.2342127602678</v>
      </c>
      <c r="N123" s="8">
        <f t="shared" si="5"/>
        <v>1050.4781655292265</v>
      </c>
      <c r="O123" s="8">
        <f t="shared" si="6"/>
        <v>1178.3141327629421</v>
      </c>
      <c r="P123" s="8">
        <f t="shared" si="7"/>
        <v>127.83596723371556</v>
      </c>
    </row>
    <row r="124" spans="2:16" x14ac:dyDescent="0.25">
      <c r="B124" s="4">
        <v>4610058470</v>
      </c>
      <c r="C124" s="4">
        <v>130</v>
      </c>
      <c r="D124" s="4" t="s">
        <v>24</v>
      </c>
      <c r="E124" s="4">
        <v>4900052207</v>
      </c>
      <c r="F124" s="4">
        <v>50</v>
      </c>
      <c r="G124" s="5">
        <v>45350</v>
      </c>
      <c r="H124" s="6">
        <v>1</v>
      </c>
      <c r="I124" s="4" t="s">
        <v>11</v>
      </c>
      <c r="J124" s="14">
        <v>3307500</v>
      </c>
      <c r="K124" s="4" t="s">
        <v>16</v>
      </c>
      <c r="L124" s="7">
        <v>2546.2207386696064</v>
      </c>
      <c r="M124" s="8">
        <f t="shared" si="4"/>
        <v>1729.1821654802081</v>
      </c>
      <c r="N124" s="8">
        <f t="shared" si="5"/>
        <v>817.03857318939833</v>
      </c>
      <c r="O124" s="8">
        <f t="shared" si="6"/>
        <v>916.46654770451039</v>
      </c>
      <c r="P124" s="8">
        <f t="shared" si="7"/>
        <v>99.427974515112055</v>
      </c>
    </row>
    <row r="125" spans="2:16" x14ac:dyDescent="0.25">
      <c r="B125" s="4">
        <v>4610058470</v>
      </c>
      <c r="C125" s="4">
        <v>130</v>
      </c>
      <c r="D125" s="4" t="s">
        <v>24</v>
      </c>
      <c r="E125" s="4">
        <v>4900052209</v>
      </c>
      <c r="F125" s="4">
        <v>50</v>
      </c>
      <c r="G125" s="5">
        <v>45350</v>
      </c>
      <c r="H125" s="6">
        <v>1</v>
      </c>
      <c r="I125" s="4" t="s">
        <v>11</v>
      </c>
      <c r="J125" s="14">
        <v>6142500</v>
      </c>
      <c r="K125" s="4" t="s">
        <v>16</v>
      </c>
      <c r="L125" s="7">
        <v>4728.6956575292697</v>
      </c>
      <c r="M125" s="8">
        <f t="shared" si="4"/>
        <v>3211.3383073203872</v>
      </c>
      <c r="N125" s="8">
        <f t="shared" si="5"/>
        <v>1517.357350208883</v>
      </c>
      <c r="O125" s="8">
        <f t="shared" si="6"/>
        <v>1702.0093028798053</v>
      </c>
      <c r="P125" s="8">
        <f t="shared" si="7"/>
        <v>184.65195267092236</v>
      </c>
    </row>
    <row r="126" spans="2:16" x14ac:dyDescent="0.25">
      <c r="B126" s="4">
        <v>4610058470</v>
      </c>
      <c r="C126" s="4">
        <v>130</v>
      </c>
      <c r="D126" s="4" t="s">
        <v>24</v>
      </c>
      <c r="E126" s="4">
        <v>4900052219</v>
      </c>
      <c r="F126" s="4">
        <v>10</v>
      </c>
      <c r="G126" s="5">
        <v>45350</v>
      </c>
      <c r="H126" s="6">
        <v>1</v>
      </c>
      <c r="I126" s="4" t="s">
        <v>11</v>
      </c>
      <c r="J126" s="14">
        <v>6947.52</v>
      </c>
      <c r="K126" s="4" t="s">
        <v>12</v>
      </c>
      <c r="L126" s="7">
        <v>6947.52</v>
      </c>
      <c r="M126" s="8">
        <f t="shared" si="4"/>
        <v>4718.1799660441429</v>
      </c>
      <c r="N126" s="8">
        <f t="shared" si="5"/>
        <v>2229.3400339558575</v>
      </c>
      <c r="O126" s="8">
        <f t="shared" si="6"/>
        <v>2500.635382003396</v>
      </c>
      <c r="P126" s="8">
        <f t="shared" si="7"/>
        <v>271.29534804753848</v>
      </c>
    </row>
    <row r="127" spans="2:16" x14ac:dyDescent="0.25">
      <c r="B127" s="4">
        <v>4610058470</v>
      </c>
      <c r="C127" s="4">
        <v>130</v>
      </c>
      <c r="D127" s="4" t="s">
        <v>24</v>
      </c>
      <c r="E127" s="4">
        <v>4900052220</v>
      </c>
      <c r="F127" s="4">
        <v>10</v>
      </c>
      <c r="G127" s="5">
        <v>45350</v>
      </c>
      <c r="H127" s="6">
        <v>1</v>
      </c>
      <c r="I127" s="4" t="s">
        <v>11</v>
      </c>
      <c r="J127" s="14">
        <v>5056.2</v>
      </c>
      <c r="K127" s="4" t="s">
        <v>12</v>
      </c>
      <c r="L127" s="7">
        <v>5056.2</v>
      </c>
      <c r="M127" s="8">
        <f t="shared" si="4"/>
        <v>3433.7521222410865</v>
      </c>
      <c r="N127" s="8">
        <f t="shared" si="5"/>
        <v>1622.4478777589134</v>
      </c>
      <c r="O127" s="8">
        <f t="shared" si="6"/>
        <v>1819.8886247877758</v>
      </c>
      <c r="P127" s="8">
        <f t="shared" si="7"/>
        <v>197.44074702886246</v>
      </c>
    </row>
    <row r="128" spans="2:16" x14ac:dyDescent="0.25">
      <c r="B128" s="4">
        <v>4610058470</v>
      </c>
      <c r="C128" s="4">
        <v>130</v>
      </c>
      <c r="D128" s="4" t="s">
        <v>24</v>
      </c>
      <c r="E128" s="4">
        <v>4900052221</v>
      </c>
      <c r="F128" s="4">
        <v>10</v>
      </c>
      <c r="G128" s="5">
        <v>45350</v>
      </c>
      <c r="H128" s="6">
        <v>1</v>
      </c>
      <c r="I128" s="4" t="s">
        <v>11</v>
      </c>
      <c r="J128" s="14">
        <v>9243.9599999999991</v>
      </c>
      <c r="K128" s="4" t="s">
        <v>12</v>
      </c>
      <c r="L128" s="7">
        <v>9243.9599999999991</v>
      </c>
      <c r="M128" s="8">
        <f t="shared" si="4"/>
        <v>6277.7317487266555</v>
      </c>
      <c r="N128" s="8">
        <f t="shared" si="5"/>
        <v>2966.2282512733445</v>
      </c>
      <c r="O128" s="8">
        <f t="shared" si="6"/>
        <v>3327.1978268251278</v>
      </c>
      <c r="P128" s="8">
        <f t="shared" si="7"/>
        <v>360.96957555178324</v>
      </c>
    </row>
    <row r="129" spans="2:16" x14ac:dyDescent="0.25">
      <c r="B129" s="4">
        <v>4610058470</v>
      </c>
      <c r="C129" s="4">
        <v>130</v>
      </c>
      <c r="D129" s="4" t="s">
        <v>24</v>
      </c>
      <c r="E129" s="4">
        <v>4900052229</v>
      </c>
      <c r="F129" s="4">
        <v>50</v>
      </c>
      <c r="G129" s="5">
        <v>45350</v>
      </c>
      <c r="H129" s="6">
        <v>1</v>
      </c>
      <c r="I129" s="4" t="s">
        <v>11</v>
      </c>
      <c r="J129" s="14">
        <v>18427500</v>
      </c>
      <c r="K129" s="4" t="s">
        <v>16</v>
      </c>
      <c r="L129" s="7">
        <v>14186.086972587807</v>
      </c>
      <c r="M129" s="8">
        <f t="shared" si="4"/>
        <v>9634.0149219611594</v>
      </c>
      <c r="N129" s="8">
        <f t="shared" si="5"/>
        <v>4552.072050626648</v>
      </c>
      <c r="O129" s="8">
        <f t="shared" si="6"/>
        <v>5106.0279086394148</v>
      </c>
      <c r="P129" s="8">
        <f t="shared" si="7"/>
        <v>553.95585801276684</v>
      </c>
    </row>
    <row r="130" spans="2:16" x14ac:dyDescent="0.25">
      <c r="B130" s="4">
        <v>4610058470</v>
      </c>
      <c r="C130" s="4">
        <v>130</v>
      </c>
      <c r="D130" s="4" t="s">
        <v>24</v>
      </c>
      <c r="E130" s="4">
        <v>4900052231</v>
      </c>
      <c r="F130" s="4">
        <v>10</v>
      </c>
      <c r="G130" s="5">
        <v>45350</v>
      </c>
      <c r="H130" s="6">
        <v>1</v>
      </c>
      <c r="I130" s="4" t="s">
        <v>11</v>
      </c>
      <c r="J130" s="14">
        <v>33869.160000000003</v>
      </c>
      <c r="K130" s="4" t="s">
        <v>12</v>
      </c>
      <c r="L130" s="7">
        <v>33869.160000000003</v>
      </c>
      <c r="M130" s="8">
        <f t="shared" si="4"/>
        <v>23001.1273344652</v>
      </c>
      <c r="N130" s="8">
        <f t="shared" si="5"/>
        <v>10868.032665534807</v>
      </c>
      <c r="O130" s="8">
        <f t="shared" si="6"/>
        <v>12190.597487266557</v>
      </c>
      <c r="P130" s="8">
        <f t="shared" si="7"/>
        <v>1322.5648217317503</v>
      </c>
    </row>
    <row r="131" spans="2:16" x14ac:dyDescent="0.25">
      <c r="B131" s="4">
        <v>4610058470</v>
      </c>
      <c r="C131" s="4">
        <v>140</v>
      </c>
      <c r="D131" s="4" t="s">
        <v>24</v>
      </c>
      <c r="E131" s="4">
        <v>4510501949</v>
      </c>
      <c r="F131" s="4">
        <v>10</v>
      </c>
      <c r="G131" s="5">
        <v>45330</v>
      </c>
      <c r="H131" s="6">
        <v>1</v>
      </c>
      <c r="I131" s="4" t="s">
        <v>11</v>
      </c>
      <c r="J131" s="14">
        <v>14112.22</v>
      </c>
      <c r="K131" s="4" t="s">
        <v>12</v>
      </c>
      <c r="L131" s="7">
        <v>14112.22</v>
      </c>
      <c r="M131" s="8">
        <f t="shared" si="4"/>
        <v>9583.8505942275042</v>
      </c>
      <c r="N131" s="8">
        <f t="shared" si="5"/>
        <v>4528.3694057724952</v>
      </c>
      <c r="O131" s="8">
        <f t="shared" si="6"/>
        <v>5079.4408149405772</v>
      </c>
      <c r="P131" s="8">
        <f t="shared" si="7"/>
        <v>551.07140916808203</v>
      </c>
    </row>
    <row r="132" spans="2:16" x14ac:dyDescent="0.25">
      <c r="B132" s="4">
        <v>4610058470</v>
      </c>
      <c r="C132" s="4">
        <v>140</v>
      </c>
      <c r="D132" s="4" t="s">
        <v>24</v>
      </c>
      <c r="E132" s="4">
        <v>4510501949</v>
      </c>
      <c r="F132" s="4">
        <v>20</v>
      </c>
      <c r="G132" s="5">
        <v>45330</v>
      </c>
      <c r="H132" s="6">
        <v>1</v>
      </c>
      <c r="I132" s="4" t="s">
        <v>11</v>
      </c>
      <c r="J132" s="14">
        <v>14112.22</v>
      </c>
      <c r="K132" s="4" t="s">
        <v>12</v>
      </c>
      <c r="L132" s="7">
        <v>14112.22</v>
      </c>
      <c r="M132" s="8">
        <f t="shared" si="4"/>
        <v>9583.8505942275042</v>
      </c>
      <c r="N132" s="8">
        <f t="shared" si="5"/>
        <v>4528.3694057724952</v>
      </c>
      <c r="O132" s="8">
        <f t="shared" si="6"/>
        <v>5079.4408149405772</v>
      </c>
      <c r="P132" s="8">
        <f t="shared" si="7"/>
        <v>551.07140916808203</v>
      </c>
    </row>
    <row r="133" spans="2:16" x14ac:dyDescent="0.25">
      <c r="B133" s="4">
        <v>4610058470</v>
      </c>
      <c r="C133" s="4">
        <v>140</v>
      </c>
      <c r="D133" s="4" t="s">
        <v>24</v>
      </c>
      <c r="E133" s="4">
        <v>4510501949</v>
      </c>
      <c r="F133" s="4">
        <v>30</v>
      </c>
      <c r="G133" s="5">
        <v>45330</v>
      </c>
      <c r="H133" s="6">
        <v>1</v>
      </c>
      <c r="I133" s="4" t="s">
        <v>11</v>
      </c>
      <c r="J133" s="14">
        <v>14112.22</v>
      </c>
      <c r="K133" s="4" t="s">
        <v>12</v>
      </c>
      <c r="L133" s="7">
        <v>14112.22</v>
      </c>
      <c r="M133" s="8">
        <f t="shared" ref="M133:M196" si="8">L133/1.4725</f>
        <v>9583.8505942275042</v>
      </c>
      <c r="N133" s="8">
        <f t="shared" ref="N133:N196" si="9">M133*$N$2</f>
        <v>4528.3694057724952</v>
      </c>
      <c r="O133" s="8">
        <f t="shared" ref="O133:O196" si="10">M133*$O$2</f>
        <v>5079.4408149405772</v>
      </c>
      <c r="P133" s="8">
        <f t="shared" ref="P133:P196" si="11">O133-N133</f>
        <v>551.07140916808203</v>
      </c>
    </row>
    <row r="134" spans="2:16" x14ac:dyDescent="0.25">
      <c r="B134" s="4">
        <v>4610058470</v>
      </c>
      <c r="C134" s="4">
        <v>140</v>
      </c>
      <c r="D134" s="4" t="s">
        <v>24</v>
      </c>
      <c r="E134" s="4">
        <v>4510501949</v>
      </c>
      <c r="F134" s="4">
        <v>40</v>
      </c>
      <c r="G134" s="5">
        <v>45330</v>
      </c>
      <c r="H134" s="6">
        <v>1</v>
      </c>
      <c r="I134" s="4" t="s">
        <v>11</v>
      </c>
      <c r="J134" s="14">
        <v>14112.22</v>
      </c>
      <c r="K134" s="4" t="s">
        <v>12</v>
      </c>
      <c r="L134" s="7">
        <v>14112.22</v>
      </c>
      <c r="M134" s="8">
        <f t="shared" si="8"/>
        <v>9583.8505942275042</v>
      </c>
      <c r="N134" s="8">
        <f t="shared" si="9"/>
        <v>4528.3694057724952</v>
      </c>
      <c r="O134" s="8">
        <f t="shared" si="10"/>
        <v>5079.4408149405772</v>
      </c>
      <c r="P134" s="8">
        <f t="shared" si="11"/>
        <v>551.07140916808203</v>
      </c>
    </row>
    <row r="135" spans="2:16" x14ac:dyDescent="0.25">
      <c r="B135" s="4">
        <v>4610058470</v>
      </c>
      <c r="C135" s="4">
        <v>140</v>
      </c>
      <c r="D135" s="4" t="s">
        <v>24</v>
      </c>
      <c r="E135" s="4">
        <v>4510503477</v>
      </c>
      <c r="F135" s="4">
        <v>10</v>
      </c>
      <c r="G135" s="5">
        <v>45357</v>
      </c>
      <c r="H135" s="6">
        <v>1</v>
      </c>
      <c r="I135" s="4" t="s">
        <v>11</v>
      </c>
      <c r="J135" s="14">
        <v>95800</v>
      </c>
      <c r="K135" s="4" t="s">
        <v>12</v>
      </c>
      <c r="L135" s="7">
        <v>95800</v>
      </c>
      <c r="M135" s="8">
        <f t="shared" si="8"/>
        <v>65059.422750424448</v>
      </c>
      <c r="N135" s="8">
        <f t="shared" si="9"/>
        <v>30740.577249575552</v>
      </c>
      <c r="O135" s="8">
        <f t="shared" si="10"/>
        <v>34481.494057724958</v>
      </c>
      <c r="P135" s="8">
        <f t="shared" si="11"/>
        <v>3740.9168081494063</v>
      </c>
    </row>
    <row r="136" spans="2:16" x14ac:dyDescent="0.25">
      <c r="B136" s="4">
        <v>4610058470</v>
      </c>
      <c r="C136" s="4">
        <v>140</v>
      </c>
      <c r="D136" s="4" t="s">
        <v>24</v>
      </c>
      <c r="E136" s="4">
        <v>4510503477</v>
      </c>
      <c r="F136" s="4">
        <v>20</v>
      </c>
      <c r="G136" s="5">
        <v>45357</v>
      </c>
      <c r="H136" s="6">
        <v>1</v>
      </c>
      <c r="I136" s="4" t="s">
        <v>11</v>
      </c>
      <c r="J136" s="14">
        <v>97500</v>
      </c>
      <c r="K136" s="4" t="s">
        <v>12</v>
      </c>
      <c r="L136" s="7">
        <v>97500</v>
      </c>
      <c r="M136" s="8">
        <f t="shared" si="8"/>
        <v>66213.92190152801</v>
      </c>
      <c r="N136" s="8">
        <f t="shared" si="9"/>
        <v>31286.078098471982</v>
      </c>
      <c r="O136" s="8">
        <f t="shared" si="10"/>
        <v>35093.378607809849</v>
      </c>
      <c r="P136" s="8">
        <f t="shared" si="11"/>
        <v>3807.300509337867</v>
      </c>
    </row>
    <row r="137" spans="2:16" x14ac:dyDescent="0.25">
      <c r="B137" s="4">
        <v>4610058470</v>
      </c>
      <c r="C137" s="4">
        <v>140</v>
      </c>
      <c r="D137" s="4" t="s">
        <v>24</v>
      </c>
      <c r="E137" s="4">
        <v>4510503582</v>
      </c>
      <c r="F137" s="4">
        <v>10</v>
      </c>
      <c r="G137" s="5">
        <v>45358</v>
      </c>
      <c r="H137" s="6">
        <v>1</v>
      </c>
      <c r="I137" s="4" t="s">
        <v>11</v>
      </c>
      <c r="J137" s="14">
        <v>96900</v>
      </c>
      <c r="K137" s="4" t="s">
        <v>12</v>
      </c>
      <c r="L137" s="7">
        <v>96900</v>
      </c>
      <c r="M137" s="8">
        <f t="shared" si="8"/>
        <v>65806.451612903227</v>
      </c>
      <c r="N137" s="8">
        <f t="shared" si="9"/>
        <v>31093.548387096773</v>
      </c>
      <c r="O137" s="8">
        <f t="shared" si="10"/>
        <v>34877.419354838712</v>
      </c>
      <c r="P137" s="8">
        <f t="shared" si="11"/>
        <v>3783.8709677419392</v>
      </c>
    </row>
    <row r="138" spans="2:16" x14ac:dyDescent="0.25">
      <c r="B138" s="4">
        <v>4610058470</v>
      </c>
      <c r="C138" s="4">
        <v>140</v>
      </c>
      <c r="D138" s="4" t="s">
        <v>24</v>
      </c>
      <c r="E138" s="4">
        <v>4510503582</v>
      </c>
      <c r="F138" s="4">
        <v>20</v>
      </c>
      <c r="G138" s="5">
        <v>45358</v>
      </c>
      <c r="H138" s="6">
        <v>1</v>
      </c>
      <c r="I138" s="4" t="s">
        <v>11</v>
      </c>
      <c r="J138" s="14">
        <v>98700</v>
      </c>
      <c r="K138" s="4" t="s">
        <v>12</v>
      </c>
      <c r="L138" s="7">
        <v>98700</v>
      </c>
      <c r="M138" s="8">
        <f t="shared" si="8"/>
        <v>67028.862478777592</v>
      </c>
      <c r="N138" s="8">
        <f t="shared" si="9"/>
        <v>31671.137521222412</v>
      </c>
      <c r="O138" s="8">
        <f t="shared" si="10"/>
        <v>35525.297113752124</v>
      </c>
      <c r="P138" s="8">
        <f t="shared" si="11"/>
        <v>3854.1595925297115</v>
      </c>
    </row>
    <row r="139" spans="2:16" x14ac:dyDescent="0.25">
      <c r="B139" s="4">
        <v>4610058470</v>
      </c>
      <c r="C139" s="4">
        <v>140</v>
      </c>
      <c r="D139" s="4" t="s">
        <v>24</v>
      </c>
      <c r="E139" s="4">
        <v>4510504092</v>
      </c>
      <c r="F139" s="4">
        <v>10</v>
      </c>
      <c r="G139" s="5">
        <v>45366</v>
      </c>
      <c r="H139" s="6">
        <v>1</v>
      </c>
      <c r="I139" s="4" t="s">
        <v>11</v>
      </c>
      <c r="J139" s="14">
        <v>429919.04</v>
      </c>
      <c r="K139" s="4" t="s">
        <v>12</v>
      </c>
      <c r="L139" s="7">
        <v>429919.04</v>
      </c>
      <c r="M139" s="8">
        <f t="shared" si="8"/>
        <v>291965.39219015278</v>
      </c>
      <c r="N139" s="8">
        <f t="shared" si="9"/>
        <v>137953.64780984717</v>
      </c>
      <c r="O139" s="8">
        <f t="shared" si="10"/>
        <v>154741.65786078098</v>
      </c>
      <c r="P139" s="8">
        <f t="shared" si="11"/>
        <v>16788.010050933808</v>
      </c>
    </row>
    <row r="140" spans="2:16" x14ac:dyDescent="0.25">
      <c r="B140" s="4">
        <v>4610058470</v>
      </c>
      <c r="C140" s="4">
        <v>140</v>
      </c>
      <c r="D140" s="4" t="s">
        <v>24</v>
      </c>
      <c r="E140" s="4">
        <v>4510504325</v>
      </c>
      <c r="F140" s="4">
        <v>10</v>
      </c>
      <c r="G140" s="5">
        <v>45371</v>
      </c>
      <c r="H140" s="6">
        <v>1</v>
      </c>
      <c r="I140" s="4" t="s">
        <v>11</v>
      </c>
      <c r="J140" s="14">
        <v>301336.2</v>
      </c>
      <c r="K140" s="4" t="s">
        <v>12</v>
      </c>
      <c r="L140" s="7">
        <v>301336.2</v>
      </c>
      <c r="M140" s="8">
        <f t="shared" si="8"/>
        <v>204642.5806451613</v>
      </c>
      <c r="N140" s="8">
        <f t="shared" si="9"/>
        <v>96693.619354838709</v>
      </c>
      <c r="O140" s="8">
        <f t="shared" si="10"/>
        <v>108460.56774193549</v>
      </c>
      <c r="P140" s="8">
        <f t="shared" si="11"/>
        <v>11766.948387096782</v>
      </c>
    </row>
    <row r="141" spans="2:16" x14ac:dyDescent="0.25">
      <c r="B141" s="4">
        <v>4610058470</v>
      </c>
      <c r="C141" s="4">
        <v>140</v>
      </c>
      <c r="D141" s="4" t="s">
        <v>24</v>
      </c>
      <c r="E141" s="4">
        <v>4510504325</v>
      </c>
      <c r="F141" s="4">
        <v>20</v>
      </c>
      <c r="G141" s="5">
        <v>45371</v>
      </c>
      <c r="H141" s="6">
        <v>1</v>
      </c>
      <c r="I141" s="4" t="s">
        <v>11</v>
      </c>
      <c r="J141" s="14">
        <v>300000</v>
      </c>
      <c r="K141" s="4" t="s">
        <v>12</v>
      </c>
      <c r="L141" s="7">
        <v>300000</v>
      </c>
      <c r="M141" s="8">
        <f t="shared" si="8"/>
        <v>203735.14431239391</v>
      </c>
      <c r="N141" s="8">
        <f t="shared" si="9"/>
        <v>96264.855687606119</v>
      </c>
      <c r="O141" s="8">
        <f t="shared" si="10"/>
        <v>107979.62648556878</v>
      </c>
      <c r="P141" s="8">
        <f t="shared" si="11"/>
        <v>11714.770797962658</v>
      </c>
    </row>
    <row r="142" spans="2:16" x14ac:dyDescent="0.25">
      <c r="B142" s="4">
        <v>4610058470</v>
      </c>
      <c r="C142" s="4">
        <v>140</v>
      </c>
      <c r="D142" s="4" t="s">
        <v>24</v>
      </c>
      <c r="E142" s="4">
        <v>4510504697</v>
      </c>
      <c r="F142" s="4">
        <v>10</v>
      </c>
      <c r="G142" s="5">
        <v>45378</v>
      </c>
      <c r="H142" s="6">
        <v>1</v>
      </c>
      <c r="I142" s="4" t="s">
        <v>11</v>
      </c>
      <c r="J142" s="14">
        <v>58369.16</v>
      </c>
      <c r="K142" s="4" t="s">
        <v>12</v>
      </c>
      <c r="L142" s="7">
        <v>58369.16</v>
      </c>
      <c r="M142" s="8">
        <f t="shared" si="8"/>
        <v>39639.497453310702</v>
      </c>
      <c r="N142" s="8">
        <f t="shared" si="9"/>
        <v>18729.662546689306</v>
      </c>
      <c r="O142" s="8">
        <f t="shared" si="10"/>
        <v>21008.933650254672</v>
      </c>
      <c r="P142" s="8">
        <f t="shared" si="11"/>
        <v>2279.2711035653665</v>
      </c>
    </row>
    <row r="143" spans="2:16" x14ac:dyDescent="0.25">
      <c r="B143" s="4">
        <v>4610058470</v>
      </c>
      <c r="C143" s="4">
        <v>140</v>
      </c>
      <c r="D143" s="4" t="s">
        <v>24</v>
      </c>
      <c r="E143" s="4">
        <v>4510504756</v>
      </c>
      <c r="F143" s="4">
        <v>10</v>
      </c>
      <c r="G143" s="5">
        <v>45378</v>
      </c>
      <c r="H143" s="6">
        <v>1</v>
      </c>
      <c r="I143" s="4" t="s">
        <v>11</v>
      </c>
      <c r="J143" s="14">
        <v>36950</v>
      </c>
      <c r="K143" s="4" t="s">
        <v>12</v>
      </c>
      <c r="L143" s="7">
        <v>36950</v>
      </c>
      <c r="M143" s="8">
        <f t="shared" si="8"/>
        <v>25093.378607809849</v>
      </c>
      <c r="N143" s="8">
        <f t="shared" si="9"/>
        <v>11856.621392190153</v>
      </c>
      <c r="O143" s="8">
        <f t="shared" si="10"/>
        <v>13299.49066213922</v>
      </c>
      <c r="P143" s="8">
        <f t="shared" si="11"/>
        <v>1442.8692699490675</v>
      </c>
    </row>
    <row r="144" spans="2:16" x14ac:dyDescent="0.25">
      <c r="B144" s="4">
        <v>4610058470</v>
      </c>
      <c r="C144" s="4">
        <v>140</v>
      </c>
      <c r="D144" s="4" t="s">
        <v>24</v>
      </c>
      <c r="E144" s="4">
        <v>4510504756</v>
      </c>
      <c r="F144" s="4">
        <v>20</v>
      </c>
      <c r="G144" s="5">
        <v>45378</v>
      </c>
      <c r="H144" s="6">
        <v>1</v>
      </c>
      <c r="I144" s="4" t="s">
        <v>11</v>
      </c>
      <c r="J144" s="14">
        <v>33255</v>
      </c>
      <c r="K144" s="4" t="s">
        <v>12</v>
      </c>
      <c r="L144" s="7">
        <v>33255</v>
      </c>
      <c r="M144" s="8">
        <f t="shared" si="8"/>
        <v>22584.040747028863</v>
      </c>
      <c r="N144" s="8">
        <f t="shared" si="9"/>
        <v>10670.959252971137</v>
      </c>
      <c r="O144" s="8">
        <f t="shared" si="10"/>
        <v>11969.541595925299</v>
      </c>
      <c r="P144" s="8">
        <f t="shared" si="11"/>
        <v>1298.5823429541615</v>
      </c>
    </row>
    <row r="145" spans="2:16" x14ac:dyDescent="0.25">
      <c r="B145" s="4">
        <v>4610058470</v>
      </c>
      <c r="C145" s="4">
        <v>140</v>
      </c>
      <c r="D145" s="4" t="s">
        <v>24</v>
      </c>
      <c r="E145" s="4">
        <v>4510504756</v>
      </c>
      <c r="F145" s="4">
        <v>30</v>
      </c>
      <c r="G145" s="5">
        <v>45378</v>
      </c>
      <c r="H145" s="6">
        <v>1</v>
      </c>
      <c r="I145" s="4" t="s">
        <v>11</v>
      </c>
      <c r="J145" s="14">
        <v>36950</v>
      </c>
      <c r="K145" s="4" t="s">
        <v>12</v>
      </c>
      <c r="L145" s="7">
        <v>36950</v>
      </c>
      <c r="M145" s="8">
        <f t="shared" si="8"/>
        <v>25093.378607809849</v>
      </c>
      <c r="N145" s="8">
        <f t="shared" si="9"/>
        <v>11856.621392190153</v>
      </c>
      <c r="O145" s="8">
        <f t="shared" si="10"/>
        <v>13299.49066213922</v>
      </c>
      <c r="P145" s="8">
        <f t="shared" si="11"/>
        <v>1442.8692699490675</v>
      </c>
    </row>
    <row r="146" spans="2:16" x14ac:dyDescent="0.25">
      <c r="B146" s="4">
        <v>4610058470</v>
      </c>
      <c r="C146" s="4">
        <v>140</v>
      </c>
      <c r="D146" s="4" t="s">
        <v>24</v>
      </c>
      <c r="E146" s="4">
        <v>4510504756</v>
      </c>
      <c r="F146" s="4">
        <v>40</v>
      </c>
      <c r="G146" s="5">
        <v>45378</v>
      </c>
      <c r="H146" s="6">
        <v>1</v>
      </c>
      <c r="I146" s="4" t="s">
        <v>11</v>
      </c>
      <c r="J146" s="14">
        <v>33255</v>
      </c>
      <c r="K146" s="4" t="s">
        <v>12</v>
      </c>
      <c r="L146" s="7">
        <v>33255</v>
      </c>
      <c r="M146" s="8">
        <f t="shared" si="8"/>
        <v>22584.040747028863</v>
      </c>
      <c r="N146" s="8">
        <f t="shared" si="9"/>
        <v>10670.959252971137</v>
      </c>
      <c r="O146" s="8">
        <f t="shared" si="10"/>
        <v>11969.541595925299</v>
      </c>
      <c r="P146" s="8">
        <f t="shared" si="11"/>
        <v>1298.5823429541615</v>
      </c>
    </row>
    <row r="147" spans="2:16" x14ac:dyDescent="0.25">
      <c r="B147" s="4">
        <v>4610058471</v>
      </c>
      <c r="C147" s="4">
        <v>20</v>
      </c>
      <c r="D147" s="4" t="s">
        <v>25</v>
      </c>
      <c r="E147" s="4">
        <v>4900052165</v>
      </c>
      <c r="F147" s="4">
        <v>10</v>
      </c>
      <c r="G147" s="5">
        <v>45303</v>
      </c>
      <c r="H147" s="6">
        <v>1</v>
      </c>
      <c r="I147" s="4" t="s">
        <v>11</v>
      </c>
      <c r="J147" s="14">
        <v>75943957.019999996</v>
      </c>
      <c r="K147" s="4" t="s">
        <v>16</v>
      </c>
      <c r="L147" s="7">
        <v>58464.120435663564</v>
      </c>
      <c r="M147" s="8">
        <f t="shared" si="8"/>
        <v>39703.986713523642</v>
      </c>
      <c r="N147" s="8">
        <f t="shared" si="9"/>
        <v>18760.133722139919</v>
      </c>
      <c r="O147" s="8">
        <f t="shared" si="10"/>
        <v>21043.11295816753</v>
      </c>
      <c r="P147" s="8">
        <f t="shared" si="11"/>
        <v>2282.9792360276115</v>
      </c>
    </row>
    <row r="148" spans="2:16" x14ac:dyDescent="0.25">
      <c r="B148" s="4">
        <v>4610058471</v>
      </c>
      <c r="C148" s="4">
        <v>30</v>
      </c>
      <c r="D148" s="4" t="s">
        <v>25</v>
      </c>
      <c r="E148" s="4">
        <v>4900052165</v>
      </c>
      <c r="F148" s="4">
        <v>20</v>
      </c>
      <c r="G148" s="5">
        <v>45303</v>
      </c>
      <c r="H148" s="6">
        <v>1</v>
      </c>
      <c r="I148" s="4" t="s">
        <v>11</v>
      </c>
      <c r="J148" s="14">
        <v>29121753.359999999</v>
      </c>
      <c r="K148" s="4" t="s">
        <v>16</v>
      </c>
      <c r="L148" s="7">
        <v>22418.86994758981</v>
      </c>
      <c r="M148" s="8">
        <f t="shared" si="8"/>
        <v>15225.039013643336</v>
      </c>
      <c r="N148" s="8">
        <f t="shared" si="9"/>
        <v>7193.8309339464759</v>
      </c>
      <c r="O148" s="8">
        <f t="shared" si="10"/>
        <v>8069.2706772309684</v>
      </c>
      <c r="P148" s="8">
        <f t="shared" si="11"/>
        <v>875.43974328449258</v>
      </c>
    </row>
    <row r="149" spans="2:16" x14ac:dyDescent="0.25">
      <c r="B149" s="4">
        <v>4610058471</v>
      </c>
      <c r="C149" s="4">
        <v>40</v>
      </c>
      <c r="D149" s="4" t="s">
        <v>25</v>
      </c>
      <c r="E149" s="4">
        <v>4900052165</v>
      </c>
      <c r="F149" s="4">
        <v>30</v>
      </c>
      <c r="G149" s="5">
        <v>45303</v>
      </c>
      <c r="H149" s="6">
        <v>1</v>
      </c>
      <c r="I149" s="4" t="s">
        <v>11</v>
      </c>
      <c r="J149" s="14">
        <v>11853492</v>
      </c>
      <c r="K149" s="4" t="s">
        <v>16</v>
      </c>
      <c r="L149" s="7">
        <v>9125.2024659272174</v>
      </c>
      <c r="M149" s="8">
        <f t="shared" si="8"/>
        <v>6197.0814709183142</v>
      </c>
      <c r="N149" s="8">
        <f t="shared" si="9"/>
        <v>2928.1209950089033</v>
      </c>
      <c r="O149" s="8">
        <f t="shared" si="10"/>
        <v>3284.4531795867065</v>
      </c>
      <c r="P149" s="8">
        <f t="shared" si="11"/>
        <v>356.33218457780322</v>
      </c>
    </row>
    <row r="150" spans="2:16" x14ac:dyDescent="0.25">
      <c r="B150" s="4">
        <v>4610058471</v>
      </c>
      <c r="C150" s="4">
        <v>50</v>
      </c>
      <c r="D150" s="4" t="s">
        <v>25</v>
      </c>
      <c r="E150" s="4">
        <v>4900052165</v>
      </c>
      <c r="F150" s="4">
        <v>40</v>
      </c>
      <c r="G150" s="5">
        <v>45303</v>
      </c>
      <c r="H150" s="6">
        <v>1</v>
      </c>
      <c r="I150" s="4" t="s">
        <v>11</v>
      </c>
      <c r="J150" s="14">
        <v>1071588</v>
      </c>
      <c r="K150" s="4" t="s">
        <v>16</v>
      </c>
      <c r="L150" s="7">
        <v>824.94318636719163</v>
      </c>
      <c r="M150" s="8">
        <f t="shared" si="8"/>
        <v>560.23306374681943</v>
      </c>
      <c r="N150" s="8">
        <f t="shared" si="9"/>
        <v>264.71012262037215</v>
      </c>
      <c r="O150" s="8">
        <f t="shared" si="10"/>
        <v>296.92352378581433</v>
      </c>
      <c r="P150" s="8">
        <f t="shared" si="11"/>
        <v>32.213401165442178</v>
      </c>
    </row>
    <row r="151" spans="2:16" x14ac:dyDescent="0.25">
      <c r="B151" s="4">
        <v>4610058471</v>
      </c>
      <c r="C151" s="4">
        <v>90</v>
      </c>
      <c r="D151" s="4" t="s">
        <v>25</v>
      </c>
      <c r="E151" s="4">
        <v>4900052212</v>
      </c>
      <c r="F151" s="4">
        <v>10</v>
      </c>
      <c r="G151" s="5">
        <v>45350</v>
      </c>
      <c r="H151" s="6">
        <v>1</v>
      </c>
      <c r="I151" s="4" t="s">
        <v>11</v>
      </c>
      <c r="J151" s="14">
        <v>630751021.04999995</v>
      </c>
      <c r="K151" s="4" t="s">
        <v>16</v>
      </c>
      <c r="L151" s="7">
        <v>485572.58676781238</v>
      </c>
      <c r="M151" s="8">
        <f t="shared" si="8"/>
        <v>329760.67013094219</v>
      </c>
      <c r="N151" s="8">
        <f t="shared" si="9"/>
        <v>155811.91663687018</v>
      </c>
      <c r="O151" s="8">
        <f t="shared" si="10"/>
        <v>174773.15516939937</v>
      </c>
      <c r="P151" s="8">
        <f t="shared" si="11"/>
        <v>18961.238532529183</v>
      </c>
    </row>
    <row r="152" spans="2:16" x14ac:dyDescent="0.25">
      <c r="B152" s="4">
        <v>4610058471</v>
      </c>
      <c r="C152" s="4">
        <v>90</v>
      </c>
      <c r="D152" s="4" t="s">
        <v>25</v>
      </c>
      <c r="E152" s="4">
        <v>4900052244</v>
      </c>
      <c r="F152" s="4">
        <v>10</v>
      </c>
      <c r="G152" s="5">
        <v>45350</v>
      </c>
      <c r="H152" s="6">
        <v>1</v>
      </c>
      <c r="I152" s="4" t="s">
        <v>11</v>
      </c>
      <c r="J152" s="14">
        <v>995070187.34000003</v>
      </c>
      <c r="K152" s="4" t="s">
        <v>16</v>
      </c>
      <c r="L152" s="7">
        <v>766037.29325380456</v>
      </c>
      <c r="M152" s="8">
        <f t="shared" si="8"/>
        <v>520229.06163246493</v>
      </c>
      <c r="N152" s="8">
        <f t="shared" si="9"/>
        <v>245808.23162133966</v>
      </c>
      <c r="O152" s="8">
        <f t="shared" si="10"/>
        <v>275721.40266520641</v>
      </c>
      <c r="P152" s="8">
        <f t="shared" si="11"/>
        <v>29913.171043866751</v>
      </c>
    </row>
    <row r="153" spans="2:16" x14ac:dyDescent="0.25">
      <c r="B153" s="4">
        <v>4610058471</v>
      </c>
      <c r="C153" s="4">
        <v>90</v>
      </c>
      <c r="D153" s="4" t="s">
        <v>25</v>
      </c>
      <c r="E153" s="4">
        <v>4900052244</v>
      </c>
      <c r="F153" s="4">
        <v>50</v>
      </c>
      <c r="G153" s="5">
        <v>45350</v>
      </c>
      <c r="H153" s="6">
        <v>1</v>
      </c>
      <c r="I153" s="4" t="s">
        <v>11</v>
      </c>
      <c r="J153" s="14">
        <v>383175114.75</v>
      </c>
      <c r="K153" s="4" t="s">
        <v>16</v>
      </c>
      <c r="L153" s="7">
        <v>294980.62697462016</v>
      </c>
      <c r="M153" s="8">
        <f t="shared" si="8"/>
        <v>200326.40202011558</v>
      </c>
      <c r="N153" s="8">
        <f t="shared" si="9"/>
        <v>94654.224954504607</v>
      </c>
      <c r="O153" s="8">
        <f t="shared" si="10"/>
        <v>106172.99307066126</v>
      </c>
      <c r="P153" s="8">
        <f t="shared" si="11"/>
        <v>11518.768116156658</v>
      </c>
    </row>
    <row r="154" spans="2:16" x14ac:dyDescent="0.25">
      <c r="B154" s="4">
        <v>4610058471</v>
      </c>
      <c r="C154" s="4">
        <v>100</v>
      </c>
      <c r="D154" s="4" t="s">
        <v>25</v>
      </c>
      <c r="E154" s="4">
        <v>4900052212</v>
      </c>
      <c r="F154" s="4">
        <v>20</v>
      </c>
      <c r="G154" s="5">
        <v>45350</v>
      </c>
      <c r="H154" s="6">
        <v>1</v>
      </c>
      <c r="I154" s="4" t="s">
        <v>11</v>
      </c>
      <c r="J154" s="14">
        <v>298029856.44999999</v>
      </c>
      <c r="K154" s="4" t="s">
        <v>16</v>
      </c>
      <c r="L154" s="7">
        <v>229433.04648094202</v>
      </c>
      <c r="M154" s="8">
        <f t="shared" si="8"/>
        <v>155811.91611608968</v>
      </c>
      <c r="N154" s="8">
        <f t="shared" si="9"/>
        <v>73621.130364852375</v>
      </c>
      <c r="O154" s="8">
        <f t="shared" si="10"/>
        <v>82580.31554152754</v>
      </c>
      <c r="P154" s="8">
        <f t="shared" si="11"/>
        <v>8959.1851766751643</v>
      </c>
    </row>
    <row r="155" spans="2:16" x14ac:dyDescent="0.25">
      <c r="B155" s="4">
        <v>4610058471</v>
      </c>
      <c r="C155" s="4">
        <v>100</v>
      </c>
      <c r="D155" s="4" t="s">
        <v>25</v>
      </c>
      <c r="E155" s="4">
        <v>4900052244</v>
      </c>
      <c r="F155" s="4">
        <v>20</v>
      </c>
      <c r="G155" s="5">
        <v>45350</v>
      </c>
      <c r="H155" s="6">
        <v>1</v>
      </c>
      <c r="I155" s="4" t="s">
        <v>11</v>
      </c>
      <c r="J155" s="14">
        <v>470170661.63999999</v>
      </c>
      <c r="K155" s="4" t="s">
        <v>16</v>
      </c>
      <c r="L155" s="7">
        <v>361952.61961656186</v>
      </c>
      <c r="M155" s="8">
        <f t="shared" si="8"/>
        <v>245808.23063943081</v>
      </c>
      <c r="N155" s="8">
        <f t="shared" si="9"/>
        <v>116144.38897713105</v>
      </c>
      <c r="O155" s="8">
        <f t="shared" si="10"/>
        <v>130278.36223889833</v>
      </c>
      <c r="P155" s="8">
        <f t="shared" si="11"/>
        <v>14133.973261767285</v>
      </c>
    </row>
    <row r="156" spans="2:16" x14ac:dyDescent="0.25">
      <c r="B156" s="4">
        <v>4610058471</v>
      </c>
      <c r="C156" s="4">
        <v>100</v>
      </c>
      <c r="D156" s="4" t="s">
        <v>25</v>
      </c>
      <c r="E156" s="4">
        <v>4900052244</v>
      </c>
      <c r="F156" s="4">
        <v>60</v>
      </c>
      <c r="G156" s="5">
        <v>45350</v>
      </c>
      <c r="H156" s="6">
        <v>1</v>
      </c>
      <c r="I156" s="4" t="s">
        <v>11</v>
      </c>
      <c r="J156" s="14">
        <v>181050240.18000001</v>
      </c>
      <c r="K156" s="4" t="s">
        <v>16</v>
      </c>
      <c r="L156" s="7">
        <v>139378.34506044726</v>
      </c>
      <c r="M156" s="8">
        <f t="shared" si="8"/>
        <v>94654.224149709524</v>
      </c>
      <c r="N156" s="8">
        <f t="shared" si="9"/>
        <v>44724.120910737751</v>
      </c>
      <c r="O156" s="8">
        <f t="shared" si="10"/>
        <v>50166.738799346051</v>
      </c>
      <c r="P156" s="8">
        <f t="shared" si="11"/>
        <v>5442.6178886082998</v>
      </c>
    </row>
    <row r="157" spans="2:16" x14ac:dyDescent="0.25">
      <c r="B157" s="4">
        <v>4610058471</v>
      </c>
      <c r="C157" s="4">
        <v>110</v>
      </c>
      <c r="D157" s="4" t="s">
        <v>25</v>
      </c>
      <c r="E157" s="4">
        <v>4900052212</v>
      </c>
      <c r="F157" s="4">
        <v>30</v>
      </c>
      <c r="G157" s="5">
        <v>45350</v>
      </c>
      <c r="H157" s="6">
        <v>1</v>
      </c>
      <c r="I157" s="4" t="s">
        <v>11</v>
      </c>
      <c r="J157" s="14">
        <v>117085464</v>
      </c>
      <c r="K157" s="4" t="s">
        <v>16</v>
      </c>
      <c r="L157" s="7">
        <v>90136.186434936855</v>
      </c>
      <c r="M157" s="8">
        <f t="shared" si="8"/>
        <v>61213.029836969006</v>
      </c>
      <c r="N157" s="8">
        <f t="shared" si="9"/>
        <v>28923.156597967853</v>
      </c>
      <c r="O157" s="8">
        <f t="shared" si="10"/>
        <v>32442.905813593574</v>
      </c>
      <c r="P157" s="8">
        <f t="shared" si="11"/>
        <v>3519.7492156257213</v>
      </c>
    </row>
    <row r="158" spans="2:16" x14ac:dyDescent="0.25">
      <c r="B158" s="4">
        <v>4610058471</v>
      </c>
      <c r="C158" s="4">
        <v>110</v>
      </c>
      <c r="D158" s="4" t="s">
        <v>25</v>
      </c>
      <c r="E158" s="4">
        <v>4900052244</v>
      </c>
      <c r="F158" s="4">
        <v>30</v>
      </c>
      <c r="G158" s="5">
        <v>45350</v>
      </c>
      <c r="H158" s="6">
        <v>1</v>
      </c>
      <c r="I158" s="4" t="s">
        <v>11</v>
      </c>
      <c r="J158" s="14">
        <v>318896300.16000003</v>
      </c>
      <c r="K158" s="4" t="s">
        <v>16</v>
      </c>
      <c r="L158" s="7">
        <v>245496.71139906268</v>
      </c>
      <c r="M158" s="8">
        <f t="shared" si="8"/>
        <v>166721.0264170205</v>
      </c>
      <c r="N158" s="8">
        <f t="shared" si="9"/>
        <v>78775.684982042178</v>
      </c>
      <c r="O158" s="8">
        <f t="shared" si="10"/>
        <v>88362.144001020875</v>
      </c>
      <c r="P158" s="8">
        <f t="shared" si="11"/>
        <v>9586.4590189786977</v>
      </c>
    </row>
    <row r="159" spans="2:16" x14ac:dyDescent="0.25">
      <c r="B159" s="4">
        <v>4610058471</v>
      </c>
      <c r="C159" s="4">
        <v>120</v>
      </c>
      <c r="D159" s="4" t="s">
        <v>25</v>
      </c>
      <c r="E159" s="4">
        <v>4900052212</v>
      </c>
      <c r="F159" s="4">
        <v>40</v>
      </c>
      <c r="G159" s="5">
        <v>45350</v>
      </c>
      <c r="H159" s="6">
        <v>1</v>
      </c>
      <c r="I159" s="4" t="s">
        <v>11</v>
      </c>
      <c r="J159" s="14">
        <v>16860456</v>
      </c>
      <c r="K159" s="4" t="s">
        <v>16</v>
      </c>
      <c r="L159" s="7">
        <v>12979.72569331108</v>
      </c>
      <c r="M159" s="8">
        <f t="shared" si="8"/>
        <v>8814.7542908733994</v>
      </c>
      <c r="N159" s="8">
        <f t="shared" si="9"/>
        <v>4164.9714024376808</v>
      </c>
      <c r="O159" s="8">
        <f t="shared" si="10"/>
        <v>4671.8197741629019</v>
      </c>
      <c r="P159" s="8">
        <f t="shared" si="11"/>
        <v>506.84837172522111</v>
      </c>
    </row>
    <row r="160" spans="2:16" x14ac:dyDescent="0.25">
      <c r="B160" s="4">
        <v>4610058471</v>
      </c>
      <c r="C160" s="4">
        <v>120</v>
      </c>
      <c r="D160" s="4" t="s">
        <v>25</v>
      </c>
      <c r="E160" s="4">
        <v>4900052244</v>
      </c>
      <c r="F160" s="4">
        <v>40</v>
      </c>
      <c r="G160" s="5">
        <v>45350</v>
      </c>
      <c r="H160" s="6">
        <v>1</v>
      </c>
      <c r="I160" s="4" t="s">
        <v>11</v>
      </c>
      <c r="J160" s="14">
        <v>45921427.200000003</v>
      </c>
      <c r="K160" s="4" t="s">
        <v>16</v>
      </c>
      <c r="L160" s="7">
        <v>35351.803563400324</v>
      </c>
      <c r="M160" s="8">
        <f t="shared" si="8"/>
        <v>24008.016002309221</v>
      </c>
      <c r="N160" s="8">
        <f t="shared" si="9"/>
        <v>11343.787561091107</v>
      </c>
      <c r="O160" s="8">
        <f t="shared" si="10"/>
        <v>12724.248481223887</v>
      </c>
      <c r="P160" s="8">
        <f t="shared" si="11"/>
        <v>1380.4609201327803</v>
      </c>
    </row>
    <row r="161" spans="2:16" x14ac:dyDescent="0.25">
      <c r="B161" s="4">
        <v>4610058471</v>
      </c>
      <c r="C161" s="4">
        <v>130</v>
      </c>
      <c r="D161" s="4" t="s">
        <v>25</v>
      </c>
      <c r="E161" s="4">
        <v>4900052212</v>
      </c>
      <c r="F161" s="4">
        <v>50</v>
      </c>
      <c r="G161" s="5">
        <v>45350</v>
      </c>
      <c r="H161" s="6">
        <v>1</v>
      </c>
      <c r="I161" s="4" t="s">
        <v>11</v>
      </c>
      <c r="J161" s="14">
        <v>18900000</v>
      </c>
      <c r="K161" s="4" t="s">
        <v>16</v>
      </c>
      <c r="L161" s="7">
        <v>14549.832792397752</v>
      </c>
      <c r="M161" s="8">
        <f t="shared" si="8"/>
        <v>9881.0409456011912</v>
      </c>
      <c r="N161" s="8">
        <f t="shared" si="9"/>
        <v>4668.7918467965628</v>
      </c>
      <c r="O161" s="8">
        <f t="shared" si="10"/>
        <v>5236.9517011686312</v>
      </c>
      <c r="P161" s="8">
        <f t="shared" si="11"/>
        <v>568.15985437206837</v>
      </c>
    </row>
    <row r="162" spans="2:16" x14ac:dyDescent="0.25">
      <c r="B162" s="4">
        <v>4610058471</v>
      </c>
      <c r="C162" s="4">
        <v>130</v>
      </c>
      <c r="D162" s="4" t="s">
        <v>25</v>
      </c>
      <c r="E162" s="4">
        <v>4900052214</v>
      </c>
      <c r="F162" s="4">
        <v>10</v>
      </c>
      <c r="G162" s="5">
        <v>45350</v>
      </c>
      <c r="H162" s="6">
        <v>1</v>
      </c>
      <c r="I162" s="4" t="s">
        <v>11</v>
      </c>
      <c r="J162" s="14">
        <v>34737.599999999999</v>
      </c>
      <c r="K162" s="4" t="s">
        <v>12</v>
      </c>
      <c r="L162" s="7">
        <v>34737.599999999999</v>
      </c>
      <c r="M162" s="8">
        <f t="shared" si="8"/>
        <v>23590.899830220715</v>
      </c>
      <c r="N162" s="8">
        <f t="shared" si="9"/>
        <v>11146.700169779288</v>
      </c>
      <c r="O162" s="8">
        <f t="shared" si="10"/>
        <v>12503.176910016979</v>
      </c>
      <c r="P162" s="8">
        <f t="shared" si="11"/>
        <v>1356.476740237691</v>
      </c>
    </row>
    <row r="163" spans="2:16" x14ac:dyDescent="0.25">
      <c r="B163" s="4">
        <v>4610058471</v>
      </c>
      <c r="C163" s="4">
        <v>130</v>
      </c>
      <c r="D163" s="4" t="s">
        <v>25</v>
      </c>
      <c r="E163" s="4">
        <v>4900052244</v>
      </c>
      <c r="F163" s="4">
        <v>70</v>
      </c>
      <c r="G163" s="5">
        <v>45350</v>
      </c>
      <c r="H163" s="6">
        <v>1</v>
      </c>
      <c r="I163" s="4" t="s">
        <v>11</v>
      </c>
      <c r="J163" s="14">
        <v>76545000</v>
      </c>
      <c r="K163" s="4" t="s">
        <v>16</v>
      </c>
      <c r="L163" s="7">
        <v>58926.822809210891</v>
      </c>
      <c r="M163" s="8">
        <f t="shared" si="8"/>
        <v>40018.215829684821</v>
      </c>
      <c r="N163" s="8">
        <f t="shared" si="9"/>
        <v>18908.606979526077</v>
      </c>
      <c r="O163" s="8">
        <f t="shared" si="10"/>
        <v>21209.654389732957</v>
      </c>
      <c r="P163" s="8">
        <f t="shared" si="11"/>
        <v>2301.0474102068802</v>
      </c>
    </row>
    <row r="164" spans="2:16" x14ac:dyDescent="0.25">
      <c r="B164" s="4">
        <v>4610058471</v>
      </c>
      <c r="C164" s="4">
        <v>130</v>
      </c>
      <c r="D164" s="4" t="s">
        <v>25</v>
      </c>
      <c r="E164" s="4">
        <v>4900052246</v>
      </c>
      <c r="F164" s="4">
        <v>10</v>
      </c>
      <c r="G164" s="5">
        <v>45350</v>
      </c>
      <c r="H164" s="6">
        <v>1</v>
      </c>
      <c r="I164" s="4" t="s">
        <v>11</v>
      </c>
      <c r="J164" s="14">
        <v>115668</v>
      </c>
      <c r="K164" s="4" t="s">
        <v>12</v>
      </c>
      <c r="L164" s="7">
        <v>115668</v>
      </c>
      <c r="M164" s="8">
        <f t="shared" si="8"/>
        <v>78552.122241086588</v>
      </c>
      <c r="N164" s="8">
        <f t="shared" si="9"/>
        <v>37115.877758913412</v>
      </c>
      <c r="O164" s="8">
        <f t="shared" si="10"/>
        <v>41632.624787775894</v>
      </c>
      <c r="P164" s="8">
        <f t="shared" si="11"/>
        <v>4516.7470288624827</v>
      </c>
    </row>
    <row r="165" spans="2:16" x14ac:dyDescent="0.25">
      <c r="B165" s="4">
        <v>4610058472</v>
      </c>
      <c r="C165" s="4">
        <v>20</v>
      </c>
      <c r="D165" s="4" t="s">
        <v>26</v>
      </c>
      <c r="E165" s="4">
        <v>4900052164</v>
      </c>
      <c r="F165" s="4">
        <v>10</v>
      </c>
      <c r="G165" s="5">
        <v>45303</v>
      </c>
      <c r="H165" s="6">
        <v>1</v>
      </c>
      <c r="I165" s="4" t="s">
        <v>11</v>
      </c>
      <c r="J165" s="14">
        <v>68914190.480000004</v>
      </c>
      <c r="K165" s="4" t="s">
        <v>16</v>
      </c>
      <c r="L165" s="7">
        <v>53052.378227907357</v>
      </c>
      <c r="M165" s="8">
        <f t="shared" si="8"/>
        <v>36028.779781261364</v>
      </c>
      <c r="N165" s="8">
        <f t="shared" si="9"/>
        <v>17023.598446645992</v>
      </c>
      <c r="O165" s="8">
        <f t="shared" si="10"/>
        <v>19095.253284068523</v>
      </c>
      <c r="P165" s="8">
        <f t="shared" si="11"/>
        <v>2071.6548374225313</v>
      </c>
    </row>
    <row r="166" spans="2:16" x14ac:dyDescent="0.25">
      <c r="B166" s="4">
        <v>4610058472</v>
      </c>
      <c r="C166" s="4">
        <v>30</v>
      </c>
      <c r="D166" s="4" t="s">
        <v>26</v>
      </c>
      <c r="E166" s="4">
        <v>4900052164</v>
      </c>
      <c r="F166" s="4">
        <v>20</v>
      </c>
      <c r="G166" s="5">
        <v>45303</v>
      </c>
      <c r="H166" s="6">
        <v>1</v>
      </c>
      <c r="I166" s="4" t="s">
        <v>11</v>
      </c>
      <c r="J166" s="14">
        <v>26426092.600000001</v>
      </c>
      <c r="K166" s="4" t="s">
        <v>16</v>
      </c>
      <c r="L166" s="7">
        <v>20343.662893461355</v>
      </c>
      <c r="M166" s="8">
        <f t="shared" si="8"/>
        <v>13815.73031814014</v>
      </c>
      <c r="N166" s="8">
        <f t="shared" si="9"/>
        <v>6527.9325753212161</v>
      </c>
      <c r="O166" s="8">
        <f t="shared" si="10"/>
        <v>7322.3370686142744</v>
      </c>
      <c r="P166" s="8">
        <f t="shared" si="11"/>
        <v>794.40449329305829</v>
      </c>
    </row>
    <row r="167" spans="2:16" x14ac:dyDescent="0.25">
      <c r="B167" s="4">
        <v>4610058472</v>
      </c>
      <c r="C167" s="4">
        <v>40</v>
      </c>
      <c r="D167" s="4" t="s">
        <v>26</v>
      </c>
      <c r="E167" s="4">
        <v>4900052164</v>
      </c>
      <c r="F167" s="4">
        <v>30</v>
      </c>
      <c r="G167" s="5">
        <v>45303</v>
      </c>
      <c r="H167" s="6">
        <v>1</v>
      </c>
      <c r="I167" s="4" t="s">
        <v>11</v>
      </c>
      <c r="J167" s="14">
        <v>11853492</v>
      </c>
      <c r="K167" s="4" t="s">
        <v>16</v>
      </c>
      <c r="L167" s="7">
        <v>9125.2024659272174</v>
      </c>
      <c r="M167" s="8">
        <f t="shared" si="8"/>
        <v>6197.0814709183142</v>
      </c>
      <c r="N167" s="8">
        <f t="shared" si="9"/>
        <v>2928.1209950089033</v>
      </c>
      <c r="O167" s="8">
        <f t="shared" si="10"/>
        <v>3284.4531795867065</v>
      </c>
      <c r="P167" s="8">
        <f t="shared" si="11"/>
        <v>356.33218457780322</v>
      </c>
    </row>
    <row r="168" spans="2:16" x14ac:dyDescent="0.25">
      <c r="B168" s="4">
        <v>4610058472</v>
      </c>
      <c r="C168" s="4">
        <v>50</v>
      </c>
      <c r="D168" s="4" t="s">
        <v>26</v>
      </c>
      <c r="E168" s="4">
        <v>4900052164</v>
      </c>
      <c r="F168" s="4">
        <v>40</v>
      </c>
      <c r="G168" s="5">
        <v>45303</v>
      </c>
      <c r="H168" s="6">
        <v>1</v>
      </c>
      <c r="I168" s="4" t="s">
        <v>11</v>
      </c>
      <c r="J168" s="14">
        <v>1071588</v>
      </c>
      <c r="K168" s="4" t="s">
        <v>16</v>
      </c>
      <c r="L168" s="7">
        <v>824.94318636719163</v>
      </c>
      <c r="M168" s="8">
        <f t="shared" si="8"/>
        <v>560.23306374681943</v>
      </c>
      <c r="N168" s="8">
        <f t="shared" si="9"/>
        <v>264.71012262037215</v>
      </c>
      <c r="O168" s="8">
        <f t="shared" si="10"/>
        <v>296.92352378581433</v>
      </c>
      <c r="P168" s="8">
        <f t="shared" si="11"/>
        <v>32.213401165442178</v>
      </c>
    </row>
    <row r="169" spans="2:16" x14ac:dyDescent="0.25">
      <c r="B169" s="4">
        <v>4610058472</v>
      </c>
      <c r="C169" s="4">
        <v>90</v>
      </c>
      <c r="D169" s="4" t="s">
        <v>26</v>
      </c>
      <c r="E169" s="4">
        <v>4900052213</v>
      </c>
      <c r="F169" s="4">
        <v>10</v>
      </c>
      <c r="G169" s="5">
        <v>45350</v>
      </c>
      <c r="H169" s="6">
        <v>1</v>
      </c>
      <c r="I169" s="4" t="s">
        <v>11</v>
      </c>
      <c r="J169" s="14">
        <v>270624319.19</v>
      </c>
      <c r="K169" s="4" t="s">
        <v>16</v>
      </c>
      <c r="L169" s="7">
        <v>208335.37533179778</v>
      </c>
      <c r="M169" s="8">
        <f t="shared" si="8"/>
        <v>141484.12586200191</v>
      </c>
      <c r="N169" s="8">
        <f t="shared" si="9"/>
        <v>66851.249469795905</v>
      </c>
      <c r="O169" s="8">
        <f t="shared" si="10"/>
        <v>74986.58670686101</v>
      </c>
      <c r="P169" s="8">
        <f t="shared" si="11"/>
        <v>8135.337237065105</v>
      </c>
    </row>
    <row r="170" spans="2:16" x14ac:dyDescent="0.25">
      <c r="B170" s="4">
        <v>4610058472</v>
      </c>
      <c r="C170" s="4">
        <v>90</v>
      </c>
      <c r="D170" s="4" t="s">
        <v>26</v>
      </c>
      <c r="E170" s="4">
        <v>4900052223</v>
      </c>
      <c r="F170" s="4">
        <v>10</v>
      </c>
      <c r="G170" s="5">
        <v>45350</v>
      </c>
      <c r="H170" s="6">
        <v>1</v>
      </c>
      <c r="I170" s="4" t="s">
        <v>11</v>
      </c>
      <c r="J170" s="14">
        <v>733791218.02999997</v>
      </c>
      <c r="K170" s="4" t="s">
        <v>16</v>
      </c>
      <c r="L170" s="7">
        <v>564896.27126277157</v>
      </c>
      <c r="M170" s="8">
        <f t="shared" si="8"/>
        <v>383630.74449084658</v>
      </c>
      <c r="N170" s="8">
        <f t="shared" si="9"/>
        <v>181265.52677192501</v>
      </c>
      <c r="O170" s="8">
        <f t="shared" si="10"/>
        <v>203324.29458014871</v>
      </c>
      <c r="P170" s="8">
        <f t="shared" si="11"/>
        <v>22058.767808223696</v>
      </c>
    </row>
    <row r="171" spans="2:16" x14ac:dyDescent="0.25">
      <c r="B171" s="4">
        <v>4610058472</v>
      </c>
      <c r="C171" s="4">
        <v>90</v>
      </c>
      <c r="D171" s="4" t="s">
        <v>26</v>
      </c>
      <c r="E171" s="4">
        <v>4900052223</v>
      </c>
      <c r="F171" s="4">
        <v>30</v>
      </c>
      <c r="G171" s="5">
        <v>45350</v>
      </c>
      <c r="H171" s="6">
        <v>1</v>
      </c>
      <c r="I171" s="4" t="s">
        <v>11</v>
      </c>
      <c r="J171" s="14">
        <v>379640946.66000003</v>
      </c>
      <c r="K171" s="4" t="s">
        <v>16</v>
      </c>
      <c r="L171" s="7">
        <v>292259.90979103674</v>
      </c>
      <c r="M171" s="8">
        <f t="shared" si="8"/>
        <v>198478.7163266803</v>
      </c>
      <c r="N171" s="8">
        <f t="shared" si="9"/>
        <v>93781.193464356431</v>
      </c>
      <c r="O171" s="8">
        <f t="shared" si="10"/>
        <v>105193.71965314056</v>
      </c>
      <c r="P171" s="8">
        <f t="shared" si="11"/>
        <v>11412.526188784133</v>
      </c>
    </row>
    <row r="172" spans="2:16" x14ac:dyDescent="0.25">
      <c r="B172" s="4">
        <v>4610058472</v>
      </c>
      <c r="C172" s="4">
        <v>90</v>
      </c>
      <c r="D172" s="4" t="s">
        <v>26</v>
      </c>
      <c r="E172" s="4">
        <v>4900052226</v>
      </c>
      <c r="F172" s="4">
        <v>10</v>
      </c>
      <c r="G172" s="5">
        <v>45350</v>
      </c>
      <c r="H172" s="6">
        <v>1</v>
      </c>
      <c r="I172" s="4" t="s">
        <v>11</v>
      </c>
      <c r="J172" s="14">
        <v>11154534.220000001</v>
      </c>
      <c r="K172" s="4" t="s">
        <v>16</v>
      </c>
      <c r="L172" s="7">
        <v>8587.1221046602586</v>
      </c>
      <c r="M172" s="8">
        <f t="shared" si="8"/>
        <v>5831.661870737018</v>
      </c>
      <c r="N172" s="8">
        <f t="shared" si="9"/>
        <v>2755.460233923241</v>
      </c>
      <c r="O172" s="8">
        <f t="shared" si="10"/>
        <v>3090.7807914906198</v>
      </c>
      <c r="P172" s="8">
        <f t="shared" si="11"/>
        <v>335.32055756737873</v>
      </c>
    </row>
    <row r="173" spans="2:16" x14ac:dyDescent="0.25">
      <c r="B173" s="4">
        <v>4610058472</v>
      </c>
      <c r="C173" s="4">
        <v>90</v>
      </c>
      <c r="D173" s="4" t="s">
        <v>26</v>
      </c>
      <c r="E173" s="4">
        <v>4900052227</v>
      </c>
      <c r="F173" s="4">
        <v>50</v>
      </c>
      <c r="G173" s="5">
        <v>45350</v>
      </c>
      <c r="H173" s="6">
        <v>1</v>
      </c>
      <c r="I173" s="4" t="s">
        <v>11</v>
      </c>
      <c r="J173" s="14">
        <v>31755279.059999999</v>
      </c>
      <c r="K173" s="4" t="s">
        <v>16</v>
      </c>
      <c r="L173" s="7">
        <v>24446.243417932787</v>
      </c>
      <c r="M173" s="8">
        <f t="shared" si="8"/>
        <v>16601.863102161486</v>
      </c>
      <c r="N173" s="8">
        <f t="shared" si="9"/>
        <v>7844.3803157713019</v>
      </c>
      <c r="O173" s="8">
        <f t="shared" si="10"/>
        <v>8798.9874441455886</v>
      </c>
      <c r="P173" s="8">
        <f t="shared" si="11"/>
        <v>954.60712837428673</v>
      </c>
    </row>
    <row r="174" spans="2:16" x14ac:dyDescent="0.25">
      <c r="B174" s="4">
        <v>4610058472</v>
      </c>
      <c r="C174" s="4">
        <v>90</v>
      </c>
      <c r="D174" s="4" t="s">
        <v>26</v>
      </c>
      <c r="E174" s="4">
        <v>4900052255</v>
      </c>
      <c r="F174" s="4">
        <v>10</v>
      </c>
      <c r="G174" s="5">
        <v>45351</v>
      </c>
      <c r="H174" s="6">
        <v>1</v>
      </c>
      <c r="I174" s="4" t="s">
        <v>11</v>
      </c>
      <c r="J174" s="14">
        <v>572365433.63</v>
      </c>
      <c r="K174" s="4" t="s">
        <v>16</v>
      </c>
      <c r="L174" s="7">
        <v>440625.46854310756</v>
      </c>
      <c r="M174" s="8">
        <f t="shared" si="8"/>
        <v>299236.31140448735</v>
      </c>
      <c r="N174" s="8">
        <f t="shared" si="9"/>
        <v>141389.15713862027</v>
      </c>
      <c r="O174" s="8">
        <f t="shared" si="10"/>
        <v>158595.2450443783</v>
      </c>
      <c r="P174" s="8">
        <f t="shared" si="11"/>
        <v>17206.087905758031</v>
      </c>
    </row>
    <row r="175" spans="2:16" x14ac:dyDescent="0.25">
      <c r="B175" s="4">
        <v>4610058472</v>
      </c>
      <c r="C175" s="4">
        <v>100</v>
      </c>
      <c r="D175" s="4" t="s">
        <v>26</v>
      </c>
      <c r="E175" s="4">
        <v>4900052213</v>
      </c>
      <c r="F175" s="4">
        <v>20</v>
      </c>
      <c r="G175" s="5">
        <v>45350</v>
      </c>
      <c r="H175" s="6">
        <v>1</v>
      </c>
      <c r="I175" s="4" t="s">
        <v>11</v>
      </c>
      <c r="J175" s="14">
        <v>127869990.56999999</v>
      </c>
      <c r="K175" s="4" t="s">
        <v>16</v>
      </c>
      <c r="L175" s="7">
        <v>98438.464653914139</v>
      </c>
      <c r="M175" s="8">
        <f t="shared" si="8"/>
        <v>66851.249340518945</v>
      </c>
      <c r="N175" s="8">
        <f t="shared" si="9"/>
        <v>31587.215313395202</v>
      </c>
      <c r="O175" s="8">
        <f t="shared" si="10"/>
        <v>35431.162150475044</v>
      </c>
      <c r="P175" s="8">
        <f t="shared" si="11"/>
        <v>3843.9468370798422</v>
      </c>
    </row>
    <row r="176" spans="2:16" x14ac:dyDescent="0.25">
      <c r="B176" s="4">
        <v>4610058472</v>
      </c>
      <c r="C176" s="4">
        <v>100</v>
      </c>
      <c r="D176" s="4" t="s">
        <v>26</v>
      </c>
      <c r="E176" s="4">
        <v>4900052223</v>
      </c>
      <c r="F176" s="4">
        <v>20</v>
      </c>
      <c r="G176" s="5">
        <v>45350</v>
      </c>
      <c r="H176" s="6">
        <v>1</v>
      </c>
      <c r="I176" s="4" t="s">
        <v>11</v>
      </c>
      <c r="J176" s="14">
        <v>346716349.38999999</v>
      </c>
      <c r="K176" s="4" t="s">
        <v>16</v>
      </c>
      <c r="L176" s="7">
        <v>266913.48730238405</v>
      </c>
      <c r="M176" s="8">
        <f t="shared" si="8"/>
        <v>181265.5261815851</v>
      </c>
      <c r="N176" s="8">
        <f t="shared" si="9"/>
        <v>85647.961120798951</v>
      </c>
      <c r="O176" s="8">
        <f t="shared" si="10"/>
        <v>96070.7288762401</v>
      </c>
      <c r="P176" s="8">
        <f t="shared" si="11"/>
        <v>10422.767755441149</v>
      </c>
    </row>
    <row r="177" spans="2:16" x14ac:dyDescent="0.25">
      <c r="B177" s="4">
        <v>4610058472</v>
      </c>
      <c r="C177" s="4">
        <v>100</v>
      </c>
      <c r="D177" s="4" t="s">
        <v>26</v>
      </c>
      <c r="E177" s="4">
        <v>4900052223</v>
      </c>
      <c r="F177" s="4">
        <v>40</v>
      </c>
      <c r="G177" s="5">
        <v>45350</v>
      </c>
      <c r="H177" s="6">
        <v>1</v>
      </c>
      <c r="I177" s="4" t="s">
        <v>11</v>
      </c>
      <c r="J177" s="14">
        <v>179380346.36000001</v>
      </c>
      <c r="K177" s="4" t="s">
        <v>16</v>
      </c>
      <c r="L177" s="7">
        <v>138092.80665504734</v>
      </c>
      <c r="M177" s="8">
        <f t="shared" si="8"/>
        <v>93781.19297456526</v>
      </c>
      <c r="N177" s="8">
        <f t="shared" si="9"/>
        <v>44311.613680482085</v>
      </c>
      <c r="O177" s="8">
        <f t="shared" si="10"/>
        <v>49704.032276519589</v>
      </c>
      <c r="P177" s="8">
        <f t="shared" si="11"/>
        <v>5392.4185960375034</v>
      </c>
    </row>
    <row r="178" spans="2:16" x14ac:dyDescent="0.25">
      <c r="B178" s="4">
        <v>4610058472</v>
      </c>
      <c r="C178" s="4">
        <v>100</v>
      </c>
      <c r="D178" s="4" t="s">
        <v>26</v>
      </c>
      <c r="E178" s="4">
        <v>4900052226</v>
      </c>
      <c r="F178" s="4">
        <v>20</v>
      </c>
      <c r="G178" s="5">
        <v>45350</v>
      </c>
      <c r="H178" s="6">
        <v>1</v>
      </c>
      <c r="I178" s="4" t="s">
        <v>11</v>
      </c>
      <c r="J178" s="14">
        <v>5270517.4800000004</v>
      </c>
      <c r="K178" s="4" t="s">
        <v>16</v>
      </c>
      <c r="L178" s="7">
        <v>4057.4152414502419</v>
      </c>
      <c r="M178" s="8">
        <f t="shared" si="8"/>
        <v>2755.460265840572</v>
      </c>
      <c r="N178" s="8">
        <f t="shared" si="9"/>
        <v>1301.9549756096701</v>
      </c>
      <c r="O178" s="8">
        <f t="shared" si="10"/>
        <v>1460.3939408955032</v>
      </c>
      <c r="P178" s="8">
        <f t="shared" si="11"/>
        <v>158.43896528583309</v>
      </c>
    </row>
    <row r="179" spans="2:16" x14ac:dyDescent="0.25">
      <c r="B179" s="4">
        <v>4610058472</v>
      </c>
      <c r="C179" s="4">
        <v>100</v>
      </c>
      <c r="D179" s="4" t="s">
        <v>26</v>
      </c>
      <c r="E179" s="4">
        <v>4900052227</v>
      </c>
      <c r="F179" s="4">
        <v>40</v>
      </c>
      <c r="G179" s="5">
        <v>45350</v>
      </c>
      <c r="H179" s="6">
        <v>1</v>
      </c>
      <c r="I179" s="4" t="s">
        <v>11</v>
      </c>
      <c r="J179" s="14">
        <v>15004369.32</v>
      </c>
      <c r="K179" s="4" t="s">
        <v>16</v>
      </c>
      <c r="L179" s="7">
        <v>11550.84998737475</v>
      </c>
      <c r="M179" s="8">
        <f t="shared" si="8"/>
        <v>7844.3802970286924</v>
      </c>
      <c r="N179" s="8">
        <f t="shared" si="9"/>
        <v>3706.4696903460572</v>
      </c>
      <c r="O179" s="8">
        <f t="shared" si="10"/>
        <v>4157.521557425207</v>
      </c>
      <c r="P179" s="8">
        <f t="shared" si="11"/>
        <v>451.05186707914982</v>
      </c>
    </row>
    <row r="180" spans="2:16" x14ac:dyDescent="0.25">
      <c r="B180" s="4">
        <v>4610058472</v>
      </c>
      <c r="C180" s="4">
        <v>100</v>
      </c>
      <c r="D180" s="4" t="s">
        <v>26</v>
      </c>
      <c r="E180" s="4">
        <v>4900052255</v>
      </c>
      <c r="F180" s="4">
        <v>20</v>
      </c>
      <c r="G180" s="5">
        <v>45351</v>
      </c>
      <c r="H180" s="6">
        <v>1</v>
      </c>
      <c r="I180" s="4" t="s">
        <v>11</v>
      </c>
      <c r="J180" s="14">
        <v>270442668.07999998</v>
      </c>
      <c r="K180" s="4" t="s">
        <v>16</v>
      </c>
      <c r="L180" s="7">
        <v>208195.53441766795</v>
      </c>
      <c r="M180" s="8">
        <f t="shared" si="8"/>
        <v>141389.15749926516</v>
      </c>
      <c r="N180" s="8">
        <f t="shared" si="9"/>
        <v>66806.376918402777</v>
      </c>
      <c r="O180" s="8">
        <f t="shared" si="10"/>
        <v>74936.253474610538</v>
      </c>
      <c r="P180" s="8">
        <f t="shared" si="11"/>
        <v>8129.8765562077606</v>
      </c>
    </row>
    <row r="181" spans="2:16" x14ac:dyDescent="0.25">
      <c r="B181" s="4">
        <v>4610058472</v>
      </c>
      <c r="C181" s="4">
        <v>110</v>
      </c>
      <c r="D181" s="4" t="s">
        <v>26</v>
      </c>
      <c r="E181" s="4">
        <v>4900052213</v>
      </c>
      <c r="F181" s="4">
        <v>30</v>
      </c>
      <c r="G181" s="5">
        <v>45350</v>
      </c>
      <c r="H181" s="6">
        <v>1</v>
      </c>
      <c r="I181" s="4" t="s">
        <v>11</v>
      </c>
      <c r="J181" s="14">
        <v>48073927.68</v>
      </c>
      <c r="K181" s="4" t="s">
        <v>16</v>
      </c>
      <c r="L181" s="7">
        <v>37008.868223165184</v>
      </c>
      <c r="M181" s="8">
        <f t="shared" si="8"/>
        <v>25133.357027616425</v>
      </c>
      <c r="N181" s="8">
        <f t="shared" si="9"/>
        <v>11875.511195548759</v>
      </c>
      <c r="O181" s="8">
        <f t="shared" si="10"/>
        <v>13320.679224636706</v>
      </c>
      <c r="P181" s="8">
        <f t="shared" si="11"/>
        <v>1445.1680290879467</v>
      </c>
    </row>
    <row r="182" spans="2:16" x14ac:dyDescent="0.25">
      <c r="B182" s="4">
        <v>4610058472</v>
      </c>
      <c r="C182" s="4">
        <v>110</v>
      </c>
      <c r="D182" s="4" t="s">
        <v>26</v>
      </c>
      <c r="E182" s="4">
        <v>4900052223</v>
      </c>
      <c r="F182" s="4">
        <v>50</v>
      </c>
      <c r="G182" s="5">
        <v>45350</v>
      </c>
      <c r="H182" s="6">
        <v>1</v>
      </c>
      <c r="I182" s="4" t="s">
        <v>11</v>
      </c>
      <c r="J182" s="14">
        <v>146643549.12</v>
      </c>
      <c r="K182" s="4" t="s">
        <v>16</v>
      </c>
      <c r="L182" s="7">
        <v>112890.95871850617</v>
      </c>
      <c r="M182" s="8">
        <f t="shared" si="8"/>
        <v>76666.185886931184</v>
      </c>
      <c r="N182" s="8">
        <f t="shared" si="9"/>
        <v>36224.772831574985</v>
      </c>
      <c r="O182" s="8">
        <f t="shared" si="10"/>
        <v>40633.078520073526</v>
      </c>
      <c r="P182" s="8">
        <f t="shared" si="11"/>
        <v>4408.3056884985417</v>
      </c>
    </row>
    <row r="183" spans="2:16" x14ac:dyDescent="0.25">
      <c r="B183" s="4">
        <v>4610058472</v>
      </c>
      <c r="C183" s="4">
        <v>110</v>
      </c>
      <c r="D183" s="4" t="s">
        <v>26</v>
      </c>
      <c r="E183" s="4">
        <v>4900052226</v>
      </c>
      <c r="F183" s="4">
        <v>30</v>
      </c>
      <c r="G183" s="5">
        <v>45350</v>
      </c>
      <c r="H183" s="6">
        <v>1</v>
      </c>
      <c r="I183" s="4" t="s">
        <v>11</v>
      </c>
      <c r="J183" s="14">
        <v>1680259.68</v>
      </c>
      <c r="K183" s="4" t="s">
        <v>16</v>
      </c>
      <c r="L183" s="7">
        <v>1293.5183805189286</v>
      </c>
      <c r="M183" s="8">
        <f t="shared" si="8"/>
        <v>878.45051308585982</v>
      </c>
      <c r="N183" s="8">
        <f t="shared" si="9"/>
        <v>415.06786743306873</v>
      </c>
      <c r="O183" s="8">
        <f t="shared" si="10"/>
        <v>465.57877193550576</v>
      </c>
      <c r="P183" s="8">
        <f t="shared" si="11"/>
        <v>50.510904502437029</v>
      </c>
    </row>
    <row r="184" spans="2:16" x14ac:dyDescent="0.25">
      <c r="B184" s="4">
        <v>4610058472</v>
      </c>
      <c r="C184" s="4">
        <v>110</v>
      </c>
      <c r="D184" s="4" t="s">
        <v>26</v>
      </c>
      <c r="E184" s="4">
        <v>4900052227</v>
      </c>
      <c r="F184" s="4">
        <v>30</v>
      </c>
      <c r="G184" s="5">
        <v>45350</v>
      </c>
      <c r="H184" s="6">
        <v>1</v>
      </c>
      <c r="I184" s="4" t="s">
        <v>11</v>
      </c>
      <c r="J184" s="14">
        <v>5717507.04</v>
      </c>
      <c r="K184" s="4" t="s">
        <v>16</v>
      </c>
      <c r="L184" s="7">
        <v>4401.522297426297</v>
      </c>
      <c r="M184" s="8">
        <f t="shared" si="8"/>
        <v>2989.1492682012204</v>
      </c>
      <c r="N184" s="8">
        <f t="shared" si="9"/>
        <v>1412.3730292250766</v>
      </c>
      <c r="O184" s="8">
        <f t="shared" si="10"/>
        <v>1584.2491121466469</v>
      </c>
      <c r="P184" s="8">
        <f t="shared" si="11"/>
        <v>171.87608292157029</v>
      </c>
    </row>
    <row r="185" spans="2:16" x14ac:dyDescent="0.25">
      <c r="B185" s="4">
        <v>4610058472</v>
      </c>
      <c r="C185" s="4">
        <v>110</v>
      </c>
      <c r="D185" s="4" t="s">
        <v>26</v>
      </c>
      <c r="E185" s="4">
        <v>4900052255</v>
      </c>
      <c r="F185" s="4">
        <v>30</v>
      </c>
      <c r="G185" s="5">
        <v>45351</v>
      </c>
      <c r="H185" s="6">
        <v>1</v>
      </c>
      <c r="I185" s="4" t="s">
        <v>11</v>
      </c>
      <c r="J185" s="14">
        <v>117085464</v>
      </c>
      <c r="K185" s="4" t="s">
        <v>16</v>
      </c>
      <c r="L185" s="7">
        <v>90136.186434936855</v>
      </c>
      <c r="M185" s="8">
        <f t="shared" si="8"/>
        <v>61213.029836969006</v>
      </c>
      <c r="N185" s="8">
        <f t="shared" si="9"/>
        <v>28923.156597967853</v>
      </c>
      <c r="O185" s="8">
        <f t="shared" si="10"/>
        <v>32442.905813593574</v>
      </c>
      <c r="P185" s="8">
        <f t="shared" si="11"/>
        <v>3519.7492156257213</v>
      </c>
    </row>
    <row r="186" spans="2:16" x14ac:dyDescent="0.25">
      <c r="B186" s="4">
        <v>4610058472</v>
      </c>
      <c r="C186" s="4">
        <v>120</v>
      </c>
      <c r="D186" s="4" t="s">
        <v>26</v>
      </c>
      <c r="E186" s="4">
        <v>4900052213</v>
      </c>
      <c r="F186" s="4">
        <v>40</v>
      </c>
      <c r="G186" s="5">
        <v>45350</v>
      </c>
      <c r="H186" s="6">
        <v>1</v>
      </c>
      <c r="I186" s="4" t="s">
        <v>11</v>
      </c>
      <c r="J186" s="14">
        <v>6922696.3200000003</v>
      </c>
      <c r="K186" s="4" t="s">
        <v>16</v>
      </c>
      <c r="L186" s="7">
        <v>5329.3160808755156</v>
      </c>
      <c r="M186" s="8">
        <f t="shared" si="8"/>
        <v>3619.2299360784486</v>
      </c>
      <c r="N186" s="8">
        <f t="shared" si="9"/>
        <v>1710.0861447970669</v>
      </c>
      <c r="O186" s="8">
        <f t="shared" si="10"/>
        <v>1918.191866121578</v>
      </c>
      <c r="P186" s="8">
        <f t="shared" si="11"/>
        <v>208.10572132451102</v>
      </c>
    </row>
    <row r="187" spans="2:16" x14ac:dyDescent="0.25">
      <c r="B187" s="4">
        <v>4610058472</v>
      </c>
      <c r="C187" s="4">
        <v>120</v>
      </c>
      <c r="D187" s="4" t="s">
        <v>26</v>
      </c>
      <c r="E187" s="4">
        <v>4900052223</v>
      </c>
      <c r="F187" s="4">
        <v>60</v>
      </c>
      <c r="G187" s="5">
        <v>45350</v>
      </c>
      <c r="H187" s="6">
        <v>1</v>
      </c>
      <c r="I187" s="4" t="s">
        <v>11</v>
      </c>
      <c r="J187" s="14">
        <v>21116877.120000001</v>
      </c>
      <c r="K187" s="4" t="s">
        <v>16</v>
      </c>
      <c r="L187" s="7">
        <v>16256.456676910571</v>
      </c>
      <c r="M187" s="8">
        <f t="shared" si="8"/>
        <v>11040.038490261848</v>
      </c>
      <c r="N187" s="8">
        <f t="shared" si="9"/>
        <v>5216.4181866487233</v>
      </c>
      <c r="O187" s="8">
        <f t="shared" si="10"/>
        <v>5851.2203998387795</v>
      </c>
      <c r="P187" s="8">
        <f t="shared" si="11"/>
        <v>634.80221319005614</v>
      </c>
    </row>
    <row r="188" spans="2:16" x14ac:dyDescent="0.25">
      <c r="B188" s="4">
        <v>4610058472</v>
      </c>
      <c r="C188" s="4">
        <v>120</v>
      </c>
      <c r="D188" s="4" t="s">
        <v>26</v>
      </c>
      <c r="E188" s="4">
        <v>4900052226</v>
      </c>
      <c r="F188" s="4">
        <v>40</v>
      </c>
      <c r="G188" s="5">
        <v>45350</v>
      </c>
      <c r="H188" s="6">
        <v>1</v>
      </c>
      <c r="I188" s="4" t="s">
        <v>11</v>
      </c>
      <c r="J188" s="14">
        <v>241958.88</v>
      </c>
      <c r="K188" s="4" t="s">
        <v>16</v>
      </c>
      <c r="L188" s="7">
        <v>186.26779082729274</v>
      </c>
      <c r="M188" s="8">
        <f t="shared" si="8"/>
        <v>126.49765081649763</v>
      </c>
      <c r="N188" s="8">
        <f t="shared" si="9"/>
        <v>59.770140010795124</v>
      </c>
      <c r="O188" s="8">
        <f t="shared" si="10"/>
        <v>67.043754932743738</v>
      </c>
      <c r="P188" s="8">
        <f t="shared" si="11"/>
        <v>7.2736149219486137</v>
      </c>
    </row>
    <row r="189" spans="2:16" x14ac:dyDescent="0.25">
      <c r="B189" s="4">
        <v>4610058472</v>
      </c>
      <c r="C189" s="4">
        <v>120</v>
      </c>
      <c r="D189" s="4" t="s">
        <v>26</v>
      </c>
      <c r="E189" s="4">
        <v>4900052227</v>
      </c>
      <c r="F189" s="4">
        <v>20</v>
      </c>
      <c r="G189" s="5">
        <v>45350</v>
      </c>
      <c r="H189" s="6">
        <v>1</v>
      </c>
      <c r="I189" s="4" t="s">
        <v>11</v>
      </c>
      <c r="J189" s="14">
        <v>823327.2</v>
      </c>
      <c r="K189" s="4" t="s">
        <v>16</v>
      </c>
      <c r="L189" s="7">
        <v>633.82397319751442</v>
      </c>
      <c r="M189" s="8">
        <f t="shared" si="8"/>
        <v>430.44072882683497</v>
      </c>
      <c r="N189" s="8">
        <f t="shared" si="9"/>
        <v>203.38324437067951</v>
      </c>
      <c r="O189" s="8">
        <f t="shared" si="10"/>
        <v>228.13358627822254</v>
      </c>
      <c r="P189" s="8">
        <f t="shared" si="11"/>
        <v>24.750341907543032</v>
      </c>
    </row>
    <row r="190" spans="2:16" x14ac:dyDescent="0.25">
      <c r="B190" s="4">
        <v>4610058472</v>
      </c>
      <c r="C190" s="4">
        <v>120</v>
      </c>
      <c r="D190" s="4" t="s">
        <v>26</v>
      </c>
      <c r="E190" s="4">
        <v>4900052255</v>
      </c>
      <c r="F190" s="4">
        <v>40</v>
      </c>
      <c r="G190" s="5">
        <v>45351</v>
      </c>
      <c r="H190" s="6">
        <v>1</v>
      </c>
      <c r="I190" s="4" t="s">
        <v>11</v>
      </c>
      <c r="J190" s="14">
        <v>16860456</v>
      </c>
      <c r="K190" s="4" t="s">
        <v>16</v>
      </c>
      <c r="L190" s="7">
        <v>12979.72569331108</v>
      </c>
      <c r="M190" s="8">
        <f t="shared" si="8"/>
        <v>8814.7542908733994</v>
      </c>
      <c r="N190" s="8">
        <f t="shared" si="9"/>
        <v>4164.9714024376808</v>
      </c>
      <c r="O190" s="8">
        <f t="shared" si="10"/>
        <v>4671.8197741629019</v>
      </c>
      <c r="P190" s="8">
        <f t="shared" si="11"/>
        <v>506.84837172522111</v>
      </c>
    </row>
    <row r="191" spans="2:16" x14ac:dyDescent="0.25">
      <c r="B191" s="4">
        <v>4610058472</v>
      </c>
      <c r="C191" s="4">
        <v>130</v>
      </c>
      <c r="D191" s="4" t="s">
        <v>26</v>
      </c>
      <c r="E191" s="4">
        <v>4900052211</v>
      </c>
      <c r="F191" s="4">
        <v>10</v>
      </c>
      <c r="G191" s="5">
        <v>45350</v>
      </c>
      <c r="H191" s="6">
        <v>1</v>
      </c>
      <c r="I191" s="4" t="s">
        <v>11</v>
      </c>
      <c r="J191" s="14">
        <v>3243.24</v>
      </c>
      <c r="K191" s="4" t="s">
        <v>12</v>
      </c>
      <c r="L191" s="7">
        <v>3243.24</v>
      </c>
      <c r="M191" s="8">
        <f t="shared" si="8"/>
        <v>2202.5398981324279</v>
      </c>
      <c r="N191" s="8">
        <f t="shared" si="9"/>
        <v>1040.7001018675721</v>
      </c>
      <c r="O191" s="8">
        <f t="shared" si="10"/>
        <v>1167.3461460101869</v>
      </c>
      <c r="P191" s="8">
        <f t="shared" si="11"/>
        <v>126.64604414261476</v>
      </c>
    </row>
    <row r="192" spans="2:16" x14ac:dyDescent="0.25">
      <c r="B192" s="4">
        <v>4610058472</v>
      </c>
      <c r="C192" s="4">
        <v>130</v>
      </c>
      <c r="D192" s="4" t="s">
        <v>26</v>
      </c>
      <c r="E192" s="4">
        <v>4900052213</v>
      </c>
      <c r="F192" s="4">
        <v>50</v>
      </c>
      <c r="G192" s="5">
        <v>45350</v>
      </c>
      <c r="H192" s="6">
        <v>1</v>
      </c>
      <c r="I192" s="4" t="s">
        <v>11</v>
      </c>
      <c r="J192" s="14">
        <v>9922500</v>
      </c>
      <c r="K192" s="4" t="s">
        <v>16</v>
      </c>
      <c r="L192" s="7">
        <v>7638.66221600882</v>
      </c>
      <c r="M192" s="8">
        <f t="shared" si="8"/>
        <v>5187.5464964406247</v>
      </c>
      <c r="N192" s="8">
        <f t="shared" si="9"/>
        <v>2451.1157195681949</v>
      </c>
      <c r="O192" s="8">
        <f t="shared" si="10"/>
        <v>2749.3996431135311</v>
      </c>
      <c r="P192" s="8">
        <f t="shared" si="11"/>
        <v>298.28392354533617</v>
      </c>
    </row>
    <row r="193" spans="2:16" x14ac:dyDescent="0.25">
      <c r="B193" s="4">
        <v>4610058472</v>
      </c>
      <c r="C193" s="4">
        <v>130</v>
      </c>
      <c r="D193" s="4" t="s">
        <v>26</v>
      </c>
      <c r="E193" s="4">
        <v>4900052215</v>
      </c>
      <c r="F193" s="4">
        <v>10</v>
      </c>
      <c r="G193" s="5">
        <v>45350</v>
      </c>
      <c r="H193" s="6">
        <v>1</v>
      </c>
      <c r="I193" s="4" t="s">
        <v>11</v>
      </c>
      <c r="J193" s="14">
        <v>34737.599999999999</v>
      </c>
      <c r="K193" s="4" t="s">
        <v>12</v>
      </c>
      <c r="L193" s="7">
        <v>34737.599999999999</v>
      </c>
      <c r="M193" s="8">
        <f t="shared" si="8"/>
        <v>23590.899830220715</v>
      </c>
      <c r="N193" s="8">
        <f t="shared" si="9"/>
        <v>11146.700169779288</v>
      </c>
      <c r="O193" s="8">
        <f t="shared" si="10"/>
        <v>12503.176910016979</v>
      </c>
      <c r="P193" s="8">
        <f t="shared" si="11"/>
        <v>1356.476740237691</v>
      </c>
    </row>
    <row r="194" spans="2:16" x14ac:dyDescent="0.25">
      <c r="B194" s="4">
        <v>4610058472</v>
      </c>
      <c r="C194" s="4">
        <v>130</v>
      </c>
      <c r="D194" s="4" t="s">
        <v>26</v>
      </c>
      <c r="E194" s="4">
        <v>4900052223</v>
      </c>
      <c r="F194" s="4">
        <v>70</v>
      </c>
      <c r="G194" s="5">
        <v>45350</v>
      </c>
      <c r="H194" s="6">
        <v>1</v>
      </c>
      <c r="I194" s="4" t="s">
        <v>11</v>
      </c>
      <c r="J194" s="14">
        <v>472500</v>
      </c>
      <c r="K194" s="4" t="s">
        <v>16</v>
      </c>
      <c r="L194" s="7">
        <v>363.74581980994378</v>
      </c>
      <c r="M194" s="8">
        <f t="shared" si="8"/>
        <v>247.02602364002973</v>
      </c>
      <c r="N194" s="8">
        <f t="shared" si="9"/>
        <v>116.71979616991405</v>
      </c>
      <c r="O194" s="8">
        <f t="shared" si="10"/>
        <v>130.92379252921577</v>
      </c>
      <c r="P194" s="8">
        <f t="shared" si="11"/>
        <v>14.203996359301726</v>
      </c>
    </row>
    <row r="195" spans="2:16" x14ac:dyDescent="0.25">
      <c r="B195" s="4">
        <v>4610058472</v>
      </c>
      <c r="C195" s="4">
        <v>130</v>
      </c>
      <c r="D195" s="4" t="s">
        <v>26</v>
      </c>
      <c r="E195" s="4">
        <v>4900052226</v>
      </c>
      <c r="F195" s="4">
        <v>50</v>
      </c>
      <c r="G195" s="5">
        <v>45350</v>
      </c>
      <c r="H195" s="6">
        <v>1</v>
      </c>
      <c r="I195" s="4" t="s">
        <v>11</v>
      </c>
      <c r="J195" s="14">
        <v>472500</v>
      </c>
      <c r="K195" s="4" t="s">
        <v>16</v>
      </c>
      <c r="L195" s="7">
        <v>363.74581980994378</v>
      </c>
      <c r="M195" s="8">
        <f t="shared" si="8"/>
        <v>247.02602364002973</v>
      </c>
      <c r="N195" s="8">
        <f t="shared" si="9"/>
        <v>116.71979616991405</v>
      </c>
      <c r="O195" s="8">
        <f t="shared" si="10"/>
        <v>130.92379252921577</v>
      </c>
      <c r="P195" s="8">
        <f t="shared" si="11"/>
        <v>14.203996359301726</v>
      </c>
    </row>
    <row r="196" spans="2:16" x14ac:dyDescent="0.25">
      <c r="B196" s="4">
        <v>4610058472</v>
      </c>
      <c r="C196" s="4">
        <v>130</v>
      </c>
      <c r="D196" s="4" t="s">
        <v>26</v>
      </c>
      <c r="E196" s="4">
        <v>4900052227</v>
      </c>
      <c r="F196" s="4">
        <v>10</v>
      </c>
      <c r="G196" s="5">
        <v>45350</v>
      </c>
      <c r="H196" s="6">
        <v>1</v>
      </c>
      <c r="I196" s="4" t="s">
        <v>11</v>
      </c>
      <c r="J196" s="14">
        <v>1417500</v>
      </c>
      <c r="K196" s="4" t="s">
        <v>16</v>
      </c>
      <c r="L196" s="7">
        <v>1091.2374594298315</v>
      </c>
      <c r="M196" s="8">
        <f t="shared" si="8"/>
        <v>741.07807092008932</v>
      </c>
      <c r="N196" s="8">
        <f t="shared" si="9"/>
        <v>350.1593885097422</v>
      </c>
      <c r="O196" s="8">
        <f t="shared" si="10"/>
        <v>392.77137758764735</v>
      </c>
      <c r="P196" s="8">
        <f t="shared" si="11"/>
        <v>42.61198907790515</v>
      </c>
    </row>
    <row r="197" spans="2:16" x14ac:dyDescent="0.25">
      <c r="B197" s="4">
        <v>4610058472</v>
      </c>
      <c r="C197" s="4">
        <v>130</v>
      </c>
      <c r="D197" s="4" t="s">
        <v>26</v>
      </c>
      <c r="E197" s="4">
        <v>4900052228</v>
      </c>
      <c r="F197" s="4">
        <v>10</v>
      </c>
      <c r="G197" s="5">
        <v>45350</v>
      </c>
      <c r="H197" s="6">
        <v>1</v>
      </c>
      <c r="I197" s="4" t="s">
        <v>11</v>
      </c>
      <c r="J197" s="14">
        <v>154.44</v>
      </c>
      <c r="K197" s="4" t="s">
        <v>12</v>
      </c>
      <c r="L197" s="7">
        <v>154.44</v>
      </c>
      <c r="M197" s="8">
        <f t="shared" ref="M197:M260" si="12">L197/1.4725</f>
        <v>104.88285229202037</v>
      </c>
      <c r="N197" s="8">
        <f t="shared" ref="N197:N260" si="13">M197*$N$2</f>
        <v>49.557147707979624</v>
      </c>
      <c r="O197" s="8">
        <f t="shared" ref="O197:O260" si="14">M197*$O$2</f>
        <v>55.587911714770804</v>
      </c>
      <c r="P197" s="8">
        <f t="shared" ref="P197:P260" si="15">O197-N197</f>
        <v>6.0307640067911805</v>
      </c>
    </row>
    <row r="198" spans="2:16" x14ac:dyDescent="0.25">
      <c r="B198" s="4">
        <v>4610058472</v>
      </c>
      <c r="C198" s="4">
        <v>130</v>
      </c>
      <c r="D198" s="4" t="s">
        <v>26</v>
      </c>
      <c r="E198" s="4">
        <v>4900052234</v>
      </c>
      <c r="F198" s="4">
        <v>10</v>
      </c>
      <c r="G198" s="5">
        <v>45350</v>
      </c>
      <c r="H198" s="6">
        <v>1</v>
      </c>
      <c r="I198" s="4" t="s">
        <v>11</v>
      </c>
      <c r="J198" s="14">
        <v>2142</v>
      </c>
      <c r="K198" s="4" t="s">
        <v>12</v>
      </c>
      <c r="L198" s="7">
        <v>2142</v>
      </c>
      <c r="M198" s="8">
        <f t="shared" si="12"/>
        <v>1454.6689303904925</v>
      </c>
      <c r="N198" s="8">
        <f t="shared" si="13"/>
        <v>687.33106960950772</v>
      </c>
      <c r="O198" s="8">
        <f t="shared" si="14"/>
        <v>770.97453310696108</v>
      </c>
      <c r="P198" s="8">
        <f t="shared" si="15"/>
        <v>83.643463497453354</v>
      </c>
    </row>
    <row r="199" spans="2:16" x14ac:dyDescent="0.25">
      <c r="B199" s="4">
        <v>4610058472</v>
      </c>
      <c r="C199" s="4">
        <v>130</v>
      </c>
      <c r="D199" s="4" t="s">
        <v>26</v>
      </c>
      <c r="E199" s="4">
        <v>4900052235</v>
      </c>
      <c r="F199" s="4">
        <v>10</v>
      </c>
      <c r="G199" s="5">
        <v>45350</v>
      </c>
      <c r="H199" s="6">
        <v>1</v>
      </c>
      <c r="I199" s="4" t="s">
        <v>11</v>
      </c>
      <c r="J199" s="14">
        <v>714</v>
      </c>
      <c r="K199" s="4" t="s">
        <v>12</v>
      </c>
      <c r="L199" s="7">
        <v>714</v>
      </c>
      <c r="M199" s="8">
        <f t="shared" si="12"/>
        <v>484.88964346349746</v>
      </c>
      <c r="N199" s="8">
        <f t="shared" si="13"/>
        <v>229.11035653650254</v>
      </c>
      <c r="O199" s="8">
        <f t="shared" si="14"/>
        <v>256.99151103565367</v>
      </c>
      <c r="P199" s="8">
        <f t="shared" si="15"/>
        <v>27.881154499151137</v>
      </c>
    </row>
    <row r="200" spans="2:16" x14ac:dyDescent="0.25">
      <c r="B200" s="4">
        <v>4610058472</v>
      </c>
      <c r="C200" s="4">
        <v>130</v>
      </c>
      <c r="D200" s="4" t="s">
        <v>26</v>
      </c>
      <c r="E200" s="4">
        <v>4900052255</v>
      </c>
      <c r="F200" s="4">
        <v>50</v>
      </c>
      <c r="G200" s="5">
        <v>45351</v>
      </c>
      <c r="H200" s="6">
        <v>1</v>
      </c>
      <c r="I200" s="4" t="s">
        <v>11</v>
      </c>
      <c r="J200" s="14">
        <v>18900000</v>
      </c>
      <c r="K200" s="4" t="s">
        <v>16</v>
      </c>
      <c r="L200" s="7">
        <v>14549.832792397752</v>
      </c>
      <c r="M200" s="8">
        <f t="shared" si="12"/>
        <v>9881.0409456011912</v>
      </c>
      <c r="N200" s="8">
        <f t="shared" si="13"/>
        <v>4668.7918467965628</v>
      </c>
      <c r="O200" s="8">
        <f t="shared" si="14"/>
        <v>5236.9517011686312</v>
      </c>
      <c r="P200" s="8">
        <f t="shared" si="15"/>
        <v>568.15985437206837</v>
      </c>
    </row>
    <row r="201" spans="2:16" x14ac:dyDescent="0.25">
      <c r="B201" s="4">
        <v>4610058472</v>
      </c>
      <c r="C201" s="4">
        <v>130</v>
      </c>
      <c r="D201" s="4" t="s">
        <v>26</v>
      </c>
      <c r="E201" s="4">
        <v>4900052256</v>
      </c>
      <c r="F201" s="4">
        <v>10</v>
      </c>
      <c r="G201" s="5">
        <v>45351</v>
      </c>
      <c r="H201" s="6">
        <v>1</v>
      </c>
      <c r="I201" s="4" t="s">
        <v>11</v>
      </c>
      <c r="J201" s="14">
        <v>34737.599999999999</v>
      </c>
      <c r="K201" s="4" t="s">
        <v>12</v>
      </c>
      <c r="L201" s="7">
        <v>34737.599999999999</v>
      </c>
      <c r="M201" s="8">
        <f t="shared" si="12"/>
        <v>23590.899830220715</v>
      </c>
      <c r="N201" s="8">
        <f t="shared" si="13"/>
        <v>11146.700169779288</v>
      </c>
      <c r="O201" s="8">
        <f t="shared" si="14"/>
        <v>12503.176910016979</v>
      </c>
      <c r="P201" s="8">
        <f t="shared" si="15"/>
        <v>1356.476740237691</v>
      </c>
    </row>
    <row r="202" spans="2:16" x14ac:dyDescent="0.25">
      <c r="B202" s="4">
        <v>4610058473</v>
      </c>
      <c r="C202" s="4">
        <v>90</v>
      </c>
      <c r="D202" s="4" t="s">
        <v>27</v>
      </c>
      <c r="E202" s="4">
        <v>4900052230</v>
      </c>
      <c r="F202" s="4">
        <v>10</v>
      </c>
      <c r="G202" s="5">
        <v>45350</v>
      </c>
      <c r="H202" s="6">
        <v>1</v>
      </c>
      <c r="I202" s="4" t="s">
        <v>11</v>
      </c>
      <c r="J202" s="14">
        <v>396841703.86000001</v>
      </c>
      <c r="K202" s="4" t="s">
        <v>16</v>
      </c>
      <c r="L202" s="7">
        <v>305501.61038165214</v>
      </c>
      <c r="M202" s="8">
        <f t="shared" si="12"/>
        <v>207471.3822625821</v>
      </c>
      <c r="N202" s="8">
        <f t="shared" si="13"/>
        <v>98030.228119070045</v>
      </c>
      <c r="O202" s="8">
        <f t="shared" si="14"/>
        <v>109959.83259916853</v>
      </c>
      <c r="P202" s="8">
        <f t="shared" si="15"/>
        <v>11929.604480098482</v>
      </c>
    </row>
    <row r="203" spans="2:16" x14ac:dyDescent="0.25">
      <c r="B203" s="4">
        <v>4610058473</v>
      </c>
      <c r="C203" s="4">
        <v>90</v>
      </c>
      <c r="D203" s="4" t="s">
        <v>27</v>
      </c>
      <c r="E203" s="4">
        <v>4900052233</v>
      </c>
      <c r="F203" s="4">
        <v>10</v>
      </c>
      <c r="G203" s="5">
        <v>45350</v>
      </c>
      <c r="H203" s="6">
        <v>1</v>
      </c>
      <c r="I203" s="4" t="s">
        <v>11</v>
      </c>
      <c r="J203" s="14">
        <v>244898603.38999999</v>
      </c>
      <c r="K203" s="4" t="s">
        <v>16</v>
      </c>
      <c r="L203" s="7">
        <v>188530.88520720811</v>
      </c>
      <c r="M203" s="8">
        <f t="shared" si="12"/>
        <v>128034.55701677971</v>
      </c>
      <c r="N203" s="8">
        <f t="shared" si="13"/>
        <v>60496.328190428409</v>
      </c>
      <c r="O203" s="8">
        <f t="shared" si="14"/>
        <v>67858.315218893258</v>
      </c>
      <c r="P203" s="8">
        <f t="shared" si="15"/>
        <v>7361.9870284648496</v>
      </c>
    </row>
    <row r="204" spans="2:16" x14ac:dyDescent="0.25">
      <c r="B204" s="4">
        <v>4610058473</v>
      </c>
      <c r="C204" s="4">
        <v>90</v>
      </c>
      <c r="D204" s="4" t="s">
        <v>27</v>
      </c>
      <c r="E204" s="4">
        <v>4900052236</v>
      </c>
      <c r="F204" s="4">
        <v>10</v>
      </c>
      <c r="G204" s="5">
        <v>45350</v>
      </c>
      <c r="H204" s="6">
        <v>1</v>
      </c>
      <c r="I204" s="4" t="s">
        <v>11</v>
      </c>
      <c r="J204" s="14">
        <v>440656109.49000001</v>
      </c>
      <c r="K204" s="4" t="s">
        <v>16</v>
      </c>
      <c r="L204" s="7">
        <v>339231.36042476277</v>
      </c>
      <c r="M204" s="8">
        <f t="shared" si="12"/>
        <v>230377.83390476249</v>
      </c>
      <c r="N204" s="8">
        <f t="shared" si="13"/>
        <v>108853.52652000028</v>
      </c>
      <c r="O204" s="8">
        <f t="shared" si="14"/>
        <v>122100.25196952412</v>
      </c>
      <c r="P204" s="8">
        <f t="shared" si="15"/>
        <v>13246.725449523845</v>
      </c>
    </row>
    <row r="205" spans="2:16" x14ac:dyDescent="0.25">
      <c r="B205" s="4">
        <v>4610058473</v>
      </c>
      <c r="C205" s="4">
        <v>90</v>
      </c>
      <c r="D205" s="4" t="s">
        <v>27</v>
      </c>
      <c r="E205" s="4">
        <v>4900052242</v>
      </c>
      <c r="F205" s="4">
        <v>10</v>
      </c>
      <c r="G205" s="5">
        <v>45350</v>
      </c>
      <c r="H205" s="6">
        <v>1</v>
      </c>
      <c r="I205" s="4" t="s">
        <v>11</v>
      </c>
      <c r="J205" s="14">
        <v>93658374.030000001</v>
      </c>
      <c r="K205" s="4" t="s">
        <v>16</v>
      </c>
      <c r="L205" s="7">
        <v>72101.25300234645</v>
      </c>
      <c r="M205" s="8">
        <f t="shared" si="12"/>
        <v>48965.197285124923</v>
      </c>
      <c r="N205" s="8">
        <f t="shared" si="13"/>
        <v>23136.055717221523</v>
      </c>
      <c r="O205" s="8">
        <f t="shared" si="14"/>
        <v>25951.554561116209</v>
      </c>
      <c r="P205" s="8">
        <f t="shared" si="15"/>
        <v>2815.4988438946857</v>
      </c>
    </row>
    <row r="206" spans="2:16" x14ac:dyDescent="0.25">
      <c r="B206" s="4">
        <v>4610058473</v>
      </c>
      <c r="C206" s="4">
        <v>90</v>
      </c>
      <c r="D206" s="4" t="s">
        <v>27</v>
      </c>
      <c r="E206" s="4">
        <v>4900052243</v>
      </c>
      <c r="F206" s="4">
        <v>10</v>
      </c>
      <c r="G206" s="5">
        <v>45350</v>
      </c>
      <c r="H206" s="6">
        <v>1</v>
      </c>
      <c r="I206" s="4" t="s">
        <v>11</v>
      </c>
      <c r="J206" s="14">
        <v>404680451.19999999</v>
      </c>
      <c r="K206" s="4" t="s">
        <v>16</v>
      </c>
      <c r="L206" s="7">
        <v>311536.13223873428</v>
      </c>
      <c r="M206" s="8">
        <f t="shared" si="12"/>
        <v>211569.5295339452</v>
      </c>
      <c r="N206" s="8">
        <f t="shared" si="13"/>
        <v>99966.602704789097</v>
      </c>
      <c r="O206" s="8">
        <f t="shared" si="14"/>
        <v>112131.85065299096</v>
      </c>
      <c r="P206" s="8">
        <f t="shared" si="15"/>
        <v>12165.247948201868</v>
      </c>
    </row>
    <row r="207" spans="2:16" x14ac:dyDescent="0.25">
      <c r="B207" s="4">
        <v>4610058473</v>
      </c>
      <c r="C207" s="4">
        <v>90</v>
      </c>
      <c r="D207" s="4" t="s">
        <v>27</v>
      </c>
      <c r="E207" s="4">
        <v>4900052245</v>
      </c>
      <c r="F207" s="4">
        <v>10</v>
      </c>
      <c r="G207" s="5">
        <v>45350</v>
      </c>
      <c r="H207" s="6">
        <v>1</v>
      </c>
      <c r="I207" s="4" t="s">
        <v>11</v>
      </c>
      <c r="J207" s="14">
        <v>77160487.540000007</v>
      </c>
      <c r="K207" s="4" t="s">
        <v>16</v>
      </c>
      <c r="L207" s="7">
        <v>59400.645073380438</v>
      </c>
      <c r="M207" s="8">
        <f t="shared" si="12"/>
        <v>40339.996654248178</v>
      </c>
      <c r="N207" s="8">
        <f t="shared" si="13"/>
        <v>19060.648419132263</v>
      </c>
      <c r="O207" s="8">
        <f t="shared" si="14"/>
        <v>21380.198226751534</v>
      </c>
      <c r="P207" s="8">
        <f t="shared" si="15"/>
        <v>2319.5498076192707</v>
      </c>
    </row>
    <row r="208" spans="2:16" x14ac:dyDescent="0.25">
      <c r="B208" s="4">
        <v>4610058473</v>
      </c>
      <c r="C208" s="4">
        <v>100</v>
      </c>
      <c r="D208" s="4" t="s">
        <v>27</v>
      </c>
      <c r="E208" s="4">
        <v>4900052230</v>
      </c>
      <c r="F208" s="4">
        <v>20</v>
      </c>
      <c r="G208" s="5">
        <v>45350</v>
      </c>
      <c r="H208" s="6">
        <v>1</v>
      </c>
      <c r="I208" s="4" t="s">
        <v>11</v>
      </c>
      <c r="J208" s="14">
        <v>187507704.56999999</v>
      </c>
      <c r="K208" s="4" t="s">
        <v>16</v>
      </c>
      <c r="L208" s="7">
        <v>144349.51051745057</v>
      </c>
      <c r="M208" s="8">
        <f t="shared" si="12"/>
        <v>98030.22785565404</v>
      </c>
      <c r="N208" s="8">
        <f t="shared" si="13"/>
        <v>46319.282661796533</v>
      </c>
      <c r="O208" s="8">
        <f t="shared" si="14"/>
        <v>51956.020763496643</v>
      </c>
      <c r="P208" s="8">
        <f t="shared" si="15"/>
        <v>5636.7381017001098</v>
      </c>
    </row>
    <row r="209" spans="2:16" x14ac:dyDescent="0.25">
      <c r="B209" s="4">
        <v>4610058473</v>
      </c>
      <c r="C209" s="4">
        <v>100</v>
      </c>
      <c r="D209" s="4" t="s">
        <v>27</v>
      </c>
      <c r="E209" s="4">
        <v>4900052233</v>
      </c>
      <c r="F209" s="4">
        <v>20</v>
      </c>
      <c r="G209" s="5">
        <v>45350</v>
      </c>
      <c r="H209" s="6">
        <v>1</v>
      </c>
      <c r="I209" s="4" t="s">
        <v>11</v>
      </c>
      <c r="J209" s="14">
        <v>115714589.65000001</v>
      </c>
      <c r="K209" s="4" t="s">
        <v>16</v>
      </c>
      <c r="L209" s="7">
        <v>89080.842912614797</v>
      </c>
      <c r="M209" s="8">
        <f t="shared" si="12"/>
        <v>60496.327954237553</v>
      </c>
      <c r="N209" s="8">
        <f t="shared" si="13"/>
        <v>28584.514958377244</v>
      </c>
      <c r="O209" s="8">
        <f t="shared" si="14"/>
        <v>32063.053815745905</v>
      </c>
      <c r="P209" s="8">
        <f t="shared" si="15"/>
        <v>3478.5388573686614</v>
      </c>
    </row>
    <row r="210" spans="2:16" x14ac:dyDescent="0.25">
      <c r="B210" s="4">
        <v>4610058473</v>
      </c>
      <c r="C210" s="4">
        <v>100</v>
      </c>
      <c r="D210" s="4" t="s">
        <v>27</v>
      </c>
      <c r="E210" s="4">
        <v>4900052236</v>
      </c>
      <c r="F210" s="4">
        <v>20</v>
      </c>
      <c r="G210" s="5">
        <v>45350</v>
      </c>
      <c r="H210" s="6">
        <v>1</v>
      </c>
      <c r="I210" s="4" t="s">
        <v>11</v>
      </c>
      <c r="J210" s="14">
        <v>208210010.71000001</v>
      </c>
      <c r="K210" s="4" t="s">
        <v>16</v>
      </c>
      <c r="L210" s="7">
        <v>160286.81701237278</v>
      </c>
      <c r="M210" s="8">
        <f t="shared" si="12"/>
        <v>108853.52598463347</v>
      </c>
      <c r="N210" s="8">
        <f t="shared" si="13"/>
        <v>51433.291027739309</v>
      </c>
      <c r="O210" s="8">
        <f t="shared" si="14"/>
        <v>57692.368771855741</v>
      </c>
      <c r="P210" s="8">
        <f t="shared" si="15"/>
        <v>6259.0777441164319</v>
      </c>
    </row>
    <row r="211" spans="2:16" x14ac:dyDescent="0.25">
      <c r="B211" s="4">
        <v>4610058473</v>
      </c>
      <c r="C211" s="4">
        <v>100</v>
      </c>
      <c r="D211" s="4" t="s">
        <v>27</v>
      </c>
      <c r="E211" s="4">
        <v>4900052242</v>
      </c>
      <c r="F211" s="4">
        <v>20</v>
      </c>
      <c r="G211" s="5">
        <v>45350</v>
      </c>
      <c r="H211" s="6">
        <v>1</v>
      </c>
      <c r="I211" s="4" t="s">
        <v>11</v>
      </c>
      <c r="J211" s="14">
        <v>44253581.409999996</v>
      </c>
      <c r="K211" s="4" t="s">
        <v>16</v>
      </c>
      <c r="L211" s="7">
        <v>34067.841797897432</v>
      </c>
      <c r="M211" s="8">
        <f t="shared" si="12"/>
        <v>23136.055550354795</v>
      </c>
      <c r="N211" s="8">
        <f t="shared" si="13"/>
        <v>10931.786247542639</v>
      </c>
      <c r="O211" s="8">
        <f t="shared" si="14"/>
        <v>12262.109441688042</v>
      </c>
      <c r="P211" s="8">
        <f t="shared" si="15"/>
        <v>1330.3231941454032</v>
      </c>
    </row>
    <row r="212" spans="2:16" x14ac:dyDescent="0.25">
      <c r="B212" s="4">
        <v>4610058473</v>
      </c>
      <c r="C212" s="4">
        <v>100</v>
      </c>
      <c r="D212" s="4" t="s">
        <v>27</v>
      </c>
      <c r="E212" s="4">
        <v>4900052243</v>
      </c>
      <c r="F212" s="4">
        <v>20</v>
      </c>
      <c r="G212" s="5">
        <v>45350</v>
      </c>
      <c r="H212" s="6">
        <v>1</v>
      </c>
      <c r="I212" s="4" t="s">
        <v>11</v>
      </c>
      <c r="J212" s="14">
        <v>191211512.68000001</v>
      </c>
      <c r="K212" s="4" t="s">
        <v>16</v>
      </c>
      <c r="L212" s="7">
        <v>147200.82208864775</v>
      </c>
      <c r="M212" s="8">
        <f t="shared" si="12"/>
        <v>99966.602437112233</v>
      </c>
      <c r="N212" s="8">
        <f t="shared" si="13"/>
        <v>47234.219651535524</v>
      </c>
      <c r="O212" s="8">
        <f t="shared" si="14"/>
        <v>52982.299291669486</v>
      </c>
      <c r="P212" s="8">
        <f t="shared" si="15"/>
        <v>5748.0796401339612</v>
      </c>
    </row>
    <row r="213" spans="2:16" x14ac:dyDescent="0.25">
      <c r="B213" s="4">
        <v>4610058473</v>
      </c>
      <c r="C213" s="4">
        <v>100</v>
      </c>
      <c r="D213" s="4" t="s">
        <v>27</v>
      </c>
      <c r="E213" s="4">
        <v>4900052245</v>
      </c>
      <c r="F213" s="4">
        <v>20</v>
      </c>
      <c r="G213" s="5">
        <v>45350</v>
      </c>
      <c r="H213" s="6">
        <v>1</v>
      </c>
      <c r="I213" s="4" t="s">
        <v>11</v>
      </c>
      <c r="J213" s="14">
        <v>36458330.700000003</v>
      </c>
      <c r="K213" s="4" t="s">
        <v>16</v>
      </c>
      <c r="L213" s="7">
        <v>28066.805056875222</v>
      </c>
      <c r="M213" s="8">
        <f t="shared" si="12"/>
        <v>19060.648595500999</v>
      </c>
      <c r="N213" s="8">
        <f t="shared" si="13"/>
        <v>9006.1564613742212</v>
      </c>
      <c r="O213" s="8">
        <f t="shared" si="14"/>
        <v>10102.143755615531</v>
      </c>
      <c r="P213" s="8">
        <f t="shared" si="15"/>
        <v>1095.9872942413094</v>
      </c>
    </row>
    <row r="214" spans="2:16" x14ac:dyDescent="0.25">
      <c r="B214" s="4">
        <v>4610058473</v>
      </c>
      <c r="C214" s="4">
        <v>110</v>
      </c>
      <c r="D214" s="4" t="s">
        <v>27</v>
      </c>
      <c r="E214" s="4">
        <v>4900052230</v>
      </c>
      <c r="F214" s="4">
        <v>30</v>
      </c>
      <c r="G214" s="5">
        <v>45350</v>
      </c>
      <c r="H214" s="6">
        <v>1</v>
      </c>
      <c r="I214" s="4" t="s">
        <v>11</v>
      </c>
      <c r="J214" s="14">
        <v>97529188.799999997</v>
      </c>
      <c r="K214" s="4" t="s">
        <v>16</v>
      </c>
      <c r="L214" s="7">
        <v>75081.131715248222</v>
      </c>
      <c r="M214" s="8">
        <f t="shared" si="12"/>
        <v>50988.884017146505</v>
      </c>
      <c r="N214" s="8">
        <f t="shared" si="13"/>
        <v>24092.247698101721</v>
      </c>
      <c r="O214" s="8">
        <f t="shared" si="14"/>
        <v>27024.108529087651</v>
      </c>
      <c r="P214" s="8">
        <f t="shared" si="15"/>
        <v>2931.8608309859301</v>
      </c>
    </row>
    <row r="215" spans="2:16" x14ac:dyDescent="0.25">
      <c r="B215" s="4">
        <v>4610058473</v>
      </c>
      <c r="C215" s="4">
        <v>110</v>
      </c>
      <c r="D215" s="4" t="s">
        <v>27</v>
      </c>
      <c r="E215" s="4">
        <v>4900052233</v>
      </c>
      <c r="F215" s="4">
        <v>30</v>
      </c>
      <c r="G215" s="5">
        <v>45350</v>
      </c>
      <c r="H215" s="6">
        <v>1</v>
      </c>
      <c r="I215" s="4" t="s">
        <v>11</v>
      </c>
      <c r="J215" s="14">
        <v>64203700.799999997</v>
      </c>
      <c r="K215" s="4" t="s">
        <v>16</v>
      </c>
      <c r="L215" s="7">
        <v>49426.090544610248</v>
      </c>
      <c r="M215" s="8">
        <f t="shared" si="12"/>
        <v>33566.105633012055</v>
      </c>
      <c r="N215" s="8">
        <f t="shared" si="13"/>
        <v>15859.984911598196</v>
      </c>
      <c r="O215" s="8">
        <f t="shared" si="14"/>
        <v>17790.03598549639</v>
      </c>
      <c r="P215" s="8">
        <f t="shared" si="15"/>
        <v>1930.0510738981939</v>
      </c>
    </row>
    <row r="216" spans="2:16" x14ac:dyDescent="0.25">
      <c r="B216" s="4">
        <v>4610058473</v>
      </c>
      <c r="C216" s="4">
        <v>110</v>
      </c>
      <c r="D216" s="4" t="s">
        <v>27</v>
      </c>
      <c r="E216" s="4">
        <v>4900052236</v>
      </c>
      <c r="F216" s="4">
        <v>30</v>
      </c>
      <c r="G216" s="5">
        <v>45350</v>
      </c>
      <c r="H216" s="6">
        <v>1</v>
      </c>
      <c r="I216" s="4" t="s">
        <v>11</v>
      </c>
      <c r="J216" s="14">
        <v>108637684.8</v>
      </c>
      <c r="K216" s="4" t="s">
        <v>16</v>
      </c>
      <c r="L216" s="7">
        <v>83632.812105460893</v>
      </c>
      <c r="M216" s="8">
        <f t="shared" si="12"/>
        <v>56796.476811857996</v>
      </c>
      <c r="N216" s="8">
        <f t="shared" si="13"/>
        <v>26836.3352936029</v>
      </c>
      <c r="O216" s="8">
        <f t="shared" si="14"/>
        <v>30102.132710284739</v>
      </c>
      <c r="P216" s="8">
        <f t="shared" si="15"/>
        <v>3265.7974166818385</v>
      </c>
    </row>
    <row r="217" spans="2:16" x14ac:dyDescent="0.25">
      <c r="B217" s="4">
        <v>4610058473</v>
      </c>
      <c r="C217" s="4">
        <v>110</v>
      </c>
      <c r="D217" s="4" t="s">
        <v>27</v>
      </c>
      <c r="E217" s="4">
        <v>4900052242</v>
      </c>
      <c r="F217" s="4">
        <v>30</v>
      </c>
      <c r="G217" s="5">
        <v>45350</v>
      </c>
      <c r="H217" s="6">
        <v>1</v>
      </c>
      <c r="I217" s="4" t="s">
        <v>11</v>
      </c>
      <c r="J217" s="14">
        <v>23219952.48</v>
      </c>
      <c r="K217" s="4" t="s">
        <v>16</v>
      </c>
      <c r="L217" s="7">
        <v>17875.47227679479</v>
      </c>
      <c r="M217" s="8">
        <f t="shared" si="12"/>
        <v>12139.539746549943</v>
      </c>
      <c r="N217" s="8">
        <f t="shared" si="13"/>
        <v>5735.9325302448478</v>
      </c>
      <c r="O217" s="8">
        <f t="shared" si="14"/>
        <v>6433.9560656714702</v>
      </c>
      <c r="P217" s="8">
        <f t="shared" si="15"/>
        <v>698.0235354266224</v>
      </c>
    </row>
    <row r="218" spans="2:16" x14ac:dyDescent="0.25">
      <c r="B218" s="4">
        <v>4610058473</v>
      </c>
      <c r="C218" s="4">
        <v>110</v>
      </c>
      <c r="D218" s="4" t="s">
        <v>27</v>
      </c>
      <c r="E218" s="4">
        <v>4900052243</v>
      </c>
      <c r="F218" s="4">
        <v>30</v>
      </c>
      <c r="G218" s="5">
        <v>45350</v>
      </c>
      <c r="H218" s="6">
        <v>1</v>
      </c>
      <c r="I218" s="4" t="s">
        <v>11</v>
      </c>
      <c r="J218" s="14">
        <v>74677515.840000004</v>
      </c>
      <c r="K218" s="4" t="s">
        <v>16</v>
      </c>
      <c r="L218" s="7">
        <v>57489.17295363146</v>
      </c>
      <c r="M218" s="8">
        <f t="shared" si="12"/>
        <v>39041.883160360929</v>
      </c>
      <c r="N218" s="8">
        <f t="shared" si="13"/>
        <v>18447.289793270538</v>
      </c>
      <c r="O218" s="8">
        <f t="shared" si="14"/>
        <v>20692.198074991295</v>
      </c>
      <c r="P218" s="8">
        <f t="shared" si="15"/>
        <v>2244.9082817207563</v>
      </c>
    </row>
    <row r="219" spans="2:16" x14ac:dyDescent="0.25">
      <c r="B219" s="4">
        <v>4610058473</v>
      </c>
      <c r="C219" s="4">
        <v>110</v>
      </c>
      <c r="D219" s="4" t="s">
        <v>27</v>
      </c>
      <c r="E219" s="4">
        <v>4900052245</v>
      </c>
      <c r="F219" s="4">
        <v>30</v>
      </c>
      <c r="G219" s="5">
        <v>45350</v>
      </c>
      <c r="H219" s="6">
        <v>1</v>
      </c>
      <c r="I219" s="4" t="s">
        <v>11</v>
      </c>
      <c r="J219" s="14">
        <v>7393144.3200000003</v>
      </c>
      <c r="K219" s="4" t="s">
        <v>16</v>
      </c>
      <c r="L219" s="7">
        <v>5691.482204553713</v>
      </c>
      <c r="M219" s="8">
        <f t="shared" si="12"/>
        <v>3865.1831609872415</v>
      </c>
      <c r="N219" s="8">
        <f t="shared" si="13"/>
        <v>1826.2990435664715</v>
      </c>
      <c r="O219" s="8">
        <f t="shared" si="14"/>
        <v>2048.547075323238</v>
      </c>
      <c r="P219" s="8">
        <f t="shared" si="15"/>
        <v>222.24803175676652</v>
      </c>
    </row>
    <row r="220" spans="2:16" x14ac:dyDescent="0.25">
      <c r="B220" s="4">
        <v>4610058473</v>
      </c>
      <c r="C220" s="4">
        <v>120</v>
      </c>
      <c r="D220" s="4" t="s">
        <v>27</v>
      </c>
      <c r="E220" s="4">
        <v>4900052230</v>
      </c>
      <c r="F220" s="4">
        <v>40</v>
      </c>
      <c r="G220" s="5">
        <v>45350</v>
      </c>
      <c r="H220" s="6">
        <v>1</v>
      </c>
      <c r="I220" s="4" t="s">
        <v>11</v>
      </c>
      <c r="J220" s="14">
        <v>14044313.279999999</v>
      </c>
      <c r="K220" s="4" t="s">
        <v>16</v>
      </c>
      <c r="L220" s="7">
        <v>10811.76772000271</v>
      </c>
      <c r="M220" s="8">
        <f t="shared" si="12"/>
        <v>7342.4568556894474</v>
      </c>
      <c r="N220" s="8">
        <f t="shared" si="13"/>
        <v>3469.3108643132637</v>
      </c>
      <c r="O220" s="8">
        <f t="shared" si="14"/>
        <v>3891.5021335154074</v>
      </c>
      <c r="P220" s="8">
        <f t="shared" si="15"/>
        <v>422.19126920214376</v>
      </c>
    </row>
    <row r="221" spans="2:16" x14ac:dyDescent="0.25">
      <c r="B221" s="4">
        <v>4610058473</v>
      </c>
      <c r="C221" s="4">
        <v>120</v>
      </c>
      <c r="D221" s="4" t="s">
        <v>27</v>
      </c>
      <c r="E221" s="4">
        <v>4900052233</v>
      </c>
      <c r="F221" s="4">
        <v>40</v>
      </c>
      <c r="G221" s="5">
        <v>45350</v>
      </c>
      <c r="H221" s="6">
        <v>1</v>
      </c>
      <c r="I221" s="4" t="s">
        <v>11</v>
      </c>
      <c r="J221" s="14">
        <v>9245405.2799999993</v>
      </c>
      <c r="K221" s="4" t="s">
        <v>16</v>
      </c>
      <c r="L221" s="7">
        <v>7117.4127471931906</v>
      </c>
      <c r="M221" s="8">
        <f t="shared" si="12"/>
        <v>4833.5570439342555</v>
      </c>
      <c r="N221" s="8">
        <f t="shared" si="13"/>
        <v>2283.8557032589356</v>
      </c>
      <c r="O221" s="8">
        <f t="shared" si="14"/>
        <v>2561.7852332851558</v>
      </c>
      <c r="P221" s="8">
        <f t="shared" si="15"/>
        <v>277.92953002622016</v>
      </c>
    </row>
    <row r="222" spans="2:16" x14ac:dyDescent="0.25">
      <c r="B222" s="4">
        <v>4610058473</v>
      </c>
      <c r="C222" s="4">
        <v>120</v>
      </c>
      <c r="D222" s="4" t="s">
        <v>27</v>
      </c>
      <c r="E222" s="4">
        <v>4900052236</v>
      </c>
      <c r="F222" s="4">
        <v>40</v>
      </c>
      <c r="G222" s="5">
        <v>45350</v>
      </c>
      <c r="H222" s="6">
        <v>1</v>
      </c>
      <c r="I222" s="4" t="s">
        <v>11</v>
      </c>
      <c r="J222" s="14">
        <v>15643949.279999999</v>
      </c>
      <c r="K222" s="4" t="s">
        <v>16</v>
      </c>
      <c r="L222" s="7">
        <v>12043.219377605883</v>
      </c>
      <c r="M222" s="8">
        <f t="shared" si="12"/>
        <v>8178.7567929411771</v>
      </c>
      <c r="N222" s="8">
        <f t="shared" si="13"/>
        <v>3864.4625846647059</v>
      </c>
      <c r="O222" s="8">
        <f t="shared" si="14"/>
        <v>4334.7411002588242</v>
      </c>
      <c r="P222" s="8">
        <f t="shared" si="15"/>
        <v>470.27851559411829</v>
      </c>
    </row>
    <row r="223" spans="2:16" x14ac:dyDescent="0.25">
      <c r="B223" s="4">
        <v>4610058473</v>
      </c>
      <c r="C223" s="4">
        <v>120</v>
      </c>
      <c r="D223" s="4" t="s">
        <v>27</v>
      </c>
      <c r="E223" s="4">
        <v>4900052242</v>
      </c>
      <c r="F223" s="4">
        <v>40</v>
      </c>
      <c r="G223" s="5">
        <v>45350</v>
      </c>
      <c r="H223" s="6">
        <v>1</v>
      </c>
      <c r="I223" s="4" t="s">
        <v>11</v>
      </c>
      <c r="J223" s="14">
        <v>3343701.6</v>
      </c>
      <c r="K223" s="4" t="s">
        <v>16</v>
      </c>
      <c r="L223" s="7">
        <v>2574.0899041096736</v>
      </c>
      <c r="M223" s="8">
        <f t="shared" si="12"/>
        <v>1748.1085936228685</v>
      </c>
      <c r="N223" s="8">
        <f t="shared" si="13"/>
        <v>825.98131048680534</v>
      </c>
      <c r="O223" s="8">
        <f t="shared" si="14"/>
        <v>926.49755462012035</v>
      </c>
      <c r="P223" s="8">
        <f t="shared" si="15"/>
        <v>100.51624413331501</v>
      </c>
    </row>
    <row r="224" spans="2:16" x14ac:dyDescent="0.25">
      <c r="B224" s="4">
        <v>4610058473</v>
      </c>
      <c r="C224" s="4">
        <v>120</v>
      </c>
      <c r="D224" s="4" t="s">
        <v>27</v>
      </c>
      <c r="E224" s="4">
        <v>4900052243</v>
      </c>
      <c r="F224" s="4">
        <v>40</v>
      </c>
      <c r="G224" s="5">
        <v>45350</v>
      </c>
      <c r="H224" s="6">
        <v>1</v>
      </c>
      <c r="I224" s="4" t="s">
        <v>11</v>
      </c>
      <c r="J224" s="14">
        <v>10753646.4</v>
      </c>
      <c r="K224" s="4" t="s">
        <v>16</v>
      </c>
      <c r="L224" s="7">
        <v>8278.5056628873026</v>
      </c>
      <c r="M224" s="8">
        <f t="shared" si="12"/>
        <v>5622.075153064382</v>
      </c>
      <c r="N224" s="8">
        <f t="shared" si="13"/>
        <v>2656.4305098229202</v>
      </c>
      <c r="O224" s="8">
        <f t="shared" si="14"/>
        <v>2979.6998311241227</v>
      </c>
      <c r="P224" s="8">
        <f t="shared" si="15"/>
        <v>323.26932130120258</v>
      </c>
    </row>
    <row r="225" spans="2:16" x14ac:dyDescent="0.25">
      <c r="B225" s="4">
        <v>4610058473</v>
      </c>
      <c r="C225" s="4">
        <v>120</v>
      </c>
      <c r="D225" s="4" t="s">
        <v>27</v>
      </c>
      <c r="E225" s="4">
        <v>4900052245</v>
      </c>
      <c r="F225" s="4">
        <v>40</v>
      </c>
      <c r="G225" s="5">
        <v>45350</v>
      </c>
      <c r="H225" s="6">
        <v>1</v>
      </c>
      <c r="I225" s="4" t="s">
        <v>11</v>
      </c>
      <c r="J225" s="14">
        <v>1064620.8</v>
      </c>
      <c r="K225" s="4" t="s">
        <v>16</v>
      </c>
      <c r="L225" s="7">
        <v>819.57960991051482</v>
      </c>
      <c r="M225" s="8">
        <f t="shared" si="12"/>
        <v>556.59056700204746</v>
      </c>
      <c r="N225" s="8">
        <f t="shared" si="13"/>
        <v>262.98904290846741</v>
      </c>
      <c r="O225" s="8">
        <f t="shared" si="14"/>
        <v>294.9930005110852</v>
      </c>
      <c r="P225" s="8">
        <f t="shared" si="15"/>
        <v>32.003957602617788</v>
      </c>
    </row>
    <row r="226" spans="2:16" x14ac:dyDescent="0.25">
      <c r="B226" s="4">
        <v>4610058473</v>
      </c>
      <c r="C226" s="4">
        <v>130</v>
      </c>
      <c r="D226" s="4" t="s">
        <v>27</v>
      </c>
      <c r="E226" s="4">
        <v>4900052230</v>
      </c>
      <c r="F226" s="4">
        <v>50</v>
      </c>
      <c r="G226" s="5">
        <v>45350</v>
      </c>
      <c r="H226" s="6">
        <v>1</v>
      </c>
      <c r="I226" s="4" t="s">
        <v>11</v>
      </c>
      <c r="J226" s="14">
        <v>11340000</v>
      </c>
      <c r="K226" s="4" t="s">
        <v>16</v>
      </c>
      <c r="L226" s="7">
        <v>8729.8996754386517</v>
      </c>
      <c r="M226" s="8">
        <f t="shared" si="12"/>
        <v>5928.6245673607145</v>
      </c>
      <c r="N226" s="8">
        <f t="shared" si="13"/>
        <v>2801.2751080779376</v>
      </c>
      <c r="O226" s="8">
        <f t="shared" si="14"/>
        <v>3142.1710207011788</v>
      </c>
      <c r="P226" s="8">
        <f t="shared" si="15"/>
        <v>340.8959126232412</v>
      </c>
    </row>
    <row r="227" spans="2:16" x14ac:dyDescent="0.25">
      <c r="B227" s="4">
        <v>4610058473</v>
      </c>
      <c r="C227" s="4">
        <v>130</v>
      </c>
      <c r="D227" s="4" t="s">
        <v>27</v>
      </c>
      <c r="E227" s="4">
        <v>4900052233</v>
      </c>
      <c r="F227" s="4">
        <v>50</v>
      </c>
      <c r="G227" s="5">
        <v>45350</v>
      </c>
      <c r="H227" s="6">
        <v>1</v>
      </c>
      <c r="I227" s="4" t="s">
        <v>11</v>
      </c>
      <c r="J227" s="14">
        <v>7087500</v>
      </c>
      <c r="K227" s="4" t="s">
        <v>16</v>
      </c>
      <c r="L227" s="7">
        <v>5456.1872971491566</v>
      </c>
      <c r="M227" s="8">
        <f t="shared" si="12"/>
        <v>3705.3903546004462</v>
      </c>
      <c r="N227" s="8">
        <f t="shared" si="13"/>
        <v>1750.7969425487108</v>
      </c>
      <c r="O227" s="8">
        <f t="shared" si="14"/>
        <v>1963.8568879382367</v>
      </c>
      <c r="P227" s="8">
        <f t="shared" si="15"/>
        <v>213.05994538952586</v>
      </c>
    </row>
    <row r="228" spans="2:16" x14ac:dyDescent="0.25">
      <c r="B228" s="4">
        <v>4610058473</v>
      </c>
      <c r="C228" s="4">
        <v>130</v>
      </c>
      <c r="D228" s="4" t="s">
        <v>27</v>
      </c>
      <c r="E228" s="4">
        <v>4900052236</v>
      </c>
      <c r="F228" s="4">
        <v>50</v>
      </c>
      <c r="G228" s="5">
        <v>45350</v>
      </c>
      <c r="H228" s="6">
        <v>1</v>
      </c>
      <c r="I228" s="4" t="s">
        <v>11</v>
      </c>
      <c r="J228" s="14">
        <v>11340000</v>
      </c>
      <c r="K228" s="4" t="s">
        <v>16</v>
      </c>
      <c r="L228" s="7">
        <v>8729.8996754386517</v>
      </c>
      <c r="M228" s="8">
        <f t="shared" si="12"/>
        <v>5928.6245673607145</v>
      </c>
      <c r="N228" s="8">
        <f t="shared" si="13"/>
        <v>2801.2751080779376</v>
      </c>
      <c r="O228" s="8">
        <f t="shared" si="14"/>
        <v>3142.1710207011788</v>
      </c>
      <c r="P228" s="8">
        <f t="shared" si="15"/>
        <v>340.8959126232412</v>
      </c>
    </row>
    <row r="229" spans="2:16" x14ac:dyDescent="0.25">
      <c r="B229" s="4">
        <v>4610058473</v>
      </c>
      <c r="C229" s="4">
        <v>130</v>
      </c>
      <c r="D229" s="4" t="s">
        <v>27</v>
      </c>
      <c r="E229" s="4">
        <v>4900052242</v>
      </c>
      <c r="F229" s="4">
        <v>50</v>
      </c>
      <c r="G229" s="5">
        <v>45350</v>
      </c>
      <c r="H229" s="6">
        <v>1</v>
      </c>
      <c r="I229" s="4" t="s">
        <v>11</v>
      </c>
      <c r="J229" s="14">
        <v>5197500</v>
      </c>
      <c r="K229" s="4" t="s">
        <v>16</v>
      </c>
      <c r="L229" s="7">
        <v>4001.2040179093819</v>
      </c>
      <c r="M229" s="8">
        <f t="shared" si="12"/>
        <v>2717.2862600403273</v>
      </c>
      <c r="N229" s="8">
        <f t="shared" si="13"/>
        <v>1283.9177578690546</v>
      </c>
      <c r="O229" s="8">
        <f t="shared" si="14"/>
        <v>1440.1617178213735</v>
      </c>
      <c r="P229" s="8">
        <f t="shared" si="15"/>
        <v>156.24395995231885</v>
      </c>
    </row>
    <row r="230" spans="2:16" x14ac:dyDescent="0.25">
      <c r="B230" s="4">
        <v>4610058473</v>
      </c>
      <c r="C230" s="4">
        <v>130</v>
      </c>
      <c r="D230" s="4" t="s">
        <v>27</v>
      </c>
      <c r="E230" s="4">
        <v>4900052243</v>
      </c>
      <c r="F230" s="4">
        <v>50</v>
      </c>
      <c r="G230" s="5">
        <v>45350</v>
      </c>
      <c r="H230" s="6">
        <v>1</v>
      </c>
      <c r="I230" s="4" t="s">
        <v>11</v>
      </c>
      <c r="J230" s="14">
        <v>17955000</v>
      </c>
      <c r="K230" s="4" t="s">
        <v>16</v>
      </c>
      <c r="L230" s="7">
        <v>13822.341152777864</v>
      </c>
      <c r="M230" s="8">
        <f t="shared" si="12"/>
        <v>9386.9888983211313</v>
      </c>
      <c r="N230" s="8">
        <f t="shared" si="13"/>
        <v>4435.352254456734</v>
      </c>
      <c r="O230" s="8">
        <f t="shared" si="14"/>
        <v>4975.1041161102003</v>
      </c>
      <c r="P230" s="8">
        <f t="shared" si="15"/>
        <v>539.75186165346622</v>
      </c>
    </row>
    <row r="231" spans="2:16" x14ac:dyDescent="0.25">
      <c r="B231" s="4">
        <v>4610058473</v>
      </c>
      <c r="C231" s="4">
        <v>130</v>
      </c>
      <c r="D231" s="4" t="s">
        <v>27</v>
      </c>
      <c r="E231" s="4">
        <v>4900052247</v>
      </c>
      <c r="F231" s="4">
        <v>10</v>
      </c>
      <c r="G231" s="5">
        <v>45350</v>
      </c>
      <c r="H231" s="6">
        <v>1</v>
      </c>
      <c r="I231" s="4" t="s">
        <v>11</v>
      </c>
      <c r="J231" s="14">
        <v>27132</v>
      </c>
      <c r="K231" s="4" t="s">
        <v>12</v>
      </c>
      <c r="L231" s="7">
        <v>27132</v>
      </c>
      <c r="M231" s="8">
        <f t="shared" si="12"/>
        <v>18425.806451612905</v>
      </c>
      <c r="N231" s="8">
        <f t="shared" si="13"/>
        <v>8706.1935483870966</v>
      </c>
      <c r="O231" s="8">
        <f t="shared" si="14"/>
        <v>9765.6774193548408</v>
      </c>
      <c r="P231" s="8">
        <f t="shared" si="15"/>
        <v>1059.4838709677442</v>
      </c>
    </row>
    <row r="232" spans="2:16" x14ac:dyDescent="0.25">
      <c r="B232" s="4">
        <v>4610058473</v>
      </c>
      <c r="C232" s="4">
        <v>130</v>
      </c>
      <c r="D232" s="4" t="s">
        <v>27</v>
      </c>
      <c r="E232" s="4">
        <v>4900052248</v>
      </c>
      <c r="F232" s="4">
        <v>10</v>
      </c>
      <c r="G232" s="5">
        <v>45350</v>
      </c>
      <c r="H232" s="6">
        <v>1</v>
      </c>
      <c r="I232" s="4" t="s">
        <v>11</v>
      </c>
      <c r="J232" s="14">
        <v>7854</v>
      </c>
      <c r="K232" s="4" t="s">
        <v>12</v>
      </c>
      <c r="L232" s="7">
        <v>7854</v>
      </c>
      <c r="M232" s="8">
        <f t="shared" si="12"/>
        <v>5333.786078098472</v>
      </c>
      <c r="N232" s="8">
        <f t="shared" si="13"/>
        <v>2520.213921901528</v>
      </c>
      <c r="O232" s="8">
        <f t="shared" si="14"/>
        <v>2826.9066213921901</v>
      </c>
      <c r="P232" s="8">
        <f t="shared" si="15"/>
        <v>306.69269949066211</v>
      </c>
    </row>
    <row r="233" spans="2:16" x14ac:dyDescent="0.25">
      <c r="B233" s="4">
        <v>4610058473</v>
      </c>
      <c r="C233" s="4">
        <v>130</v>
      </c>
      <c r="D233" s="4" t="s">
        <v>27</v>
      </c>
      <c r="E233" s="4">
        <v>4900052259</v>
      </c>
      <c r="F233" s="4">
        <v>10</v>
      </c>
      <c r="G233" s="5">
        <v>45355</v>
      </c>
      <c r="H233" s="6">
        <v>1</v>
      </c>
      <c r="I233" s="4" t="s">
        <v>11</v>
      </c>
      <c r="J233" s="14">
        <v>20822.400000000001</v>
      </c>
      <c r="K233" s="4" t="s">
        <v>12</v>
      </c>
      <c r="L233" s="7">
        <v>20822.400000000001</v>
      </c>
      <c r="M233" s="8">
        <f t="shared" si="12"/>
        <v>14140.848896434636</v>
      </c>
      <c r="N233" s="8">
        <f t="shared" si="13"/>
        <v>6681.5511035653653</v>
      </c>
      <c r="O233" s="8">
        <f t="shared" si="14"/>
        <v>7494.6499151103571</v>
      </c>
      <c r="P233" s="8">
        <f t="shared" si="15"/>
        <v>813.0988115449918</v>
      </c>
    </row>
    <row r="234" spans="2:16" x14ac:dyDescent="0.25">
      <c r="B234" s="4">
        <v>4610058473</v>
      </c>
      <c r="C234" s="4">
        <v>130</v>
      </c>
      <c r="D234" s="4" t="s">
        <v>27</v>
      </c>
      <c r="E234" s="4">
        <v>4900052260</v>
      </c>
      <c r="F234" s="4">
        <v>10</v>
      </c>
      <c r="G234" s="5">
        <v>45355</v>
      </c>
      <c r="H234" s="6">
        <v>1</v>
      </c>
      <c r="I234" s="4" t="s">
        <v>11</v>
      </c>
      <c r="J234" s="14">
        <v>11849.28</v>
      </c>
      <c r="K234" s="4" t="s">
        <v>12</v>
      </c>
      <c r="L234" s="7">
        <v>11849.28</v>
      </c>
      <c r="M234" s="8">
        <f t="shared" si="12"/>
        <v>8047.0492359932095</v>
      </c>
      <c r="N234" s="8">
        <f t="shared" si="13"/>
        <v>3802.2307640067911</v>
      </c>
      <c r="O234" s="8">
        <f t="shared" si="14"/>
        <v>4264.9360950764012</v>
      </c>
      <c r="P234" s="8">
        <f t="shared" si="15"/>
        <v>462.70533106961011</v>
      </c>
    </row>
    <row r="235" spans="2:16" x14ac:dyDescent="0.25">
      <c r="B235" s="4">
        <v>4610058473</v>
      </c>
      <c r="C235" s="4">
        <v>130</v>
      </c>
      <c r="D235" s="4" t="s">
        <v>27</v>
      </c>
      <c r="E235" s="4">
        <v>4900052261</v>
      </c>
      <c r="F235" s="4">
        <v>10</v>
      </c>
      <c r="G235" s="5">
        <v>45355</v>
      </c>
      <c r="H235" s="6">
        <v>1</v>
      </c>
      <c r="I235" s="4" t="s">
        <v>11</v>
      </c>
      <c r="J235" s="14">
        <v>13644.36</v>
      </c>
      <c r="K235" s="4" t="s">
        <v>12</v>
      </c>
      <c r="L235" s="7">
        <v>13644.36</v>
      </c>
      <c r="M235" s="8">
        <f t="shared" si="12"/>
        <v>9266.1188455008505</v>
      </c>
      <c r="N235" s="8">
        <f t="shared" si="13"/>
        <v>4378.2411544991519</v>
      </c>
      <c r="O235" s="8">
        <f t="shared" si="14"/>
        <v>4911.0429881154514</v>
      </c>
      <c r="P235" s="8">
        <f t="shared" si="15"/>
        <v>532.80183361629952</v>
      </c>
    </row>
    <row r="236" spans="2:16" x14ac:dyDescent="0.25">
      <c r="B236" s="4">
        <v>4610058473</v>
      </c>
      <c r="C236" s="4">
        <v>140</v>
      </c>
      <c r="D236" s="4" t="s">
        <v>27</v>
      </c>
      <c r="E236" s="4">
        <v>4510503389</v>
      </c>
      <c r="F236" s="4">
        <v>10</v>
      </c>
      <c r="G236" s="5">
        <v>45355</v>
      </c>
      <c r="H236" s="6">
        <v>1</v>
      </c>
      <c r="I236" s="4" t="s">
        <v>11</v>
      </c>
      <c r="J236" s="14">
        <v>87850</v>
      </c>
      <c r="K236" s="4" t="s">
        <v>12</v>
      </c>
      <c r="L236" s="7">
        <v>87850</v>
      </c>
      <c r="M236" s="8">
        <f t="shared" si="12"/>
        <v>59660.441426146012</v>
      </c>
      <c r="N236" s="8">
        <f t="shared" si="13"/>
        <v>28189.558573853988</v>
      </c>
      <c r="O236" s="8">
        <f t="shared" si="14"/>
        <v>31620.033955857387</v>
      </c>
      <c r="P236" s="8">
        <f t="shared" si="15"/>
        <v>3430.4753820033984</v>
      </c>
    </row>
    <row r="237" spans="2:16" x14ac:dyDescent="0.25">
      <c r="B237" s="4">
        <v>4610058473</v>
      </c>
      <c r="C237" s="4">
        <v>140</v>
      </c>
      <c r="D237" s="4" t="s">
        <v>27</v>
      </c>
      <c r="E237" s="4">
        <v>4510503389</v>
      </c>
      <c r="F237" s="4">
        <v>20</v>
      </c>
      <c r="G237" s="5">
        <v>45355</v>
      </c>
      <c r="H237" s="6">
        <v>1</v>
      </c>
      <c r="I237" s="4" t="s">
        <v>11</v>
      </c>
      <c r="J237" s="14">
        <v>92650</v>
      </c>
      <c r="K237" s="4" t="s">
        <v>12</v>
      </c>
      <c r="L237" s="7">
        <v>92650</v>
      </c>
      <c r="M237" s="8">
        <f t="shared" si="12"/>
        <v>62920.203735144314</v>
      </c>
      <c r="N237" s="8">
        <f t="shared" si="13"/>
        <v>29729.796264855686</v>
      </c>
      <c r="O237" s="8">
        <f t="shared" si="14"/>
        <v>33347.707979626488</v>
      </c>
      <c r="P237" s="8">
        <f t="shared" si="15"/>
        <v>3617.9117147708021</v>
      </c>
    </row>
    <row r="238" spans="2:16" x14ac:dyDescent="0.25">
      <c r="B238" s="4">
        <v>4610058473</v>
      </c>
      <c r="C238" s="4">
        <v>140</v>
      </c>
      <c r="D238" s="4" t="s">
        <v>27</v>
      </c>
      <c r="E238" s="4">
        <v>4510503389</v>
      </c>
      <c r="F238" s="4">
        <v>30</v>
      </c>
      <c r="G238" s="5">
        <v>45355</v>
      </c>
      <c r="H238" s="6">
        <v>1</v>
      </c>
      <c r="I238" s="4" t="s">
        <v>11</v>
      </c>
      <c r="J238" s="14">
        <v>81240</v>
      </c>
      <c r="K238" s="4" t="s">
        <v>12</v>
      </c>
      <c r="L238" s="7">
        <v>81240</v>
      </c>
      <c r="M238" s="8">
        <f t="shared" si="12"/>
        <v>55171.47707979627</v>
      </c>
      <c r="N238" s="8">
        <f t="shared" si="13"/>
        <v>26068.522920203737</v>
      </c>
      <c r="O238" s="8">
        <f t="shared" si="14"/>
        <v>29240.882852292023</v>
      </c>
      <c r="P238" s="8">
        <f t="shared" si="15"/>
        <v>3172.3599320882859</v>
      </c>
    </row>
    <row r="239" spans="2:16" x14ac:dyDescent="0.25">
      <c r="B239" s="4">
        <v>4610058474</v>
      </c>
      <c r="C239" s="4">
        <v>20</v>
      </c>
      <c r="D239" s="4" t="s">
        <v>28</v>
      </c>
      <c r="E239" s="4">
        <v>4510500508</v>
      </c>
      <c r="F239" s="4">
        <v>10</v>
      </c>
      <c r="G239" s="5">
        <v>45306</v>
      </c>
      <c r="H239" s="6">
        <v>1</v>
      </c>
      <c r="I239" s="4" t="s">
        <v>11</v>
      </c>
      <c r="J239" s="14">
        <v>16318.99</v>
      </c>
      <c r="K239" s="4" t="s">
        <v>12</v>
      </c>
      <c r="L239" s="7">
        <v>16318.99</v>
      </c>
      <c r="M239" s="8">
        <f t="shared" si="12"/>
        <v>11082.505942275044</v>
      </c>
      <c r="N239" s="8">
        <f t="shared" si="13"/>
        <v>5236.4840577249579</v>
      </c>
      <c r="O239" s="8">
        <f t="shared" si="14"/>
        <v>5873.7281494057734</v>
      </c>
      <c r="P239" s="8">
        <f t="shared" si="15"/>
        <v>637.24409168081547</v>
      </c>
    </row>
    <row r="240" spans="2:16" x14ac:dyDescent="0.25">
      <c r="B240" s="4">
        <v>4610058474</v>
      </c>
      <c r="C240" s="4">
        <v>20</v>
      </c>
      <c r="D240" s="4" t="s">
        <v>28</v>
      </c>
      <c r="E240" s="4">
        <v>4510500832</v>
      </c>
      <c r="F240" s="4">
        <v>10</v>
      </c>
      <c r="G240" s="5">
        <v>45313</v>
      </c>
      <c r="H240" s="6">
        <v>1</v>
      </c>
      <c r="I240" s="4" t="s">
        <v>11</v>
      </c>
      <c r="J240" s="14">
        <v>6250.31</v>
      </c>
      <c r="K240" s="4" t="s">
        <v>12</v>
      </c>
      <c r="L240" s="7">
        <v>6250.31</v>
      </c>
      <c r="M240" s="8">
        <f t="shared" si="12"/>
        <v>4244.6926994906626</v>
      </c>
      <c r="N240" s="8">
        <f t="shared" si="13"/>
        <v>2005.6173005093381</v>
      </c>
      <c r="O240" s="8">
        <f t="shared" si="14"/>
        <v>2249.6871307300512</v>
      </c>
      <c r="P240" s="8">
        <f t="shared" si="15"/>
        <v>244.06983022071313</v>
      </c>
    </row>
    <row r="241" spans="2:16" x14ac:dyDescent="0.25">
      <c r="B241" s="4">
        <v>4610058474</v>
      </c>
      <c r="C241" s="4">
        <v>20</v>
      </c>
      <c r="D241" s="4" t="s">
        <v>28</v>
      </c>
      <c r="E241" s="4">
        <v>4510500832</v>
      </c>
      <c r="F241" s="4">
        <v>30</v>
      </c>
      <c r="G241" s="5">
        <v>45313</v>
      </c>
      <c r="H241" s="6">
        <v>1</v>
      </c>
      <c r="I241" s="4" t="s">
        <v>11</v>
      </c>
      <c r="J241" s="14">
        <v>8804.23</v>
      </c>
      <c r="K241" s="4" t="s">
        <v>12</v>
      </c>
      <c r="L241" s="7">
        <v>8804.23</v>
      </c>
      <c r="M241" s="8">
        <f t="shared" si="12"/>
        <v>5979.1035653650251</v>
      </c>
      <c r="N241" s="8">
        <f t="shared" si="13"/>
        <v>2825.1264346349744</v>
      </c>
      <c r="O241" s="8">
        <f t="shared" si="14"/>
        <v>3168.9248896434633</v>
      </c>
      <c r="P241" s="8">
        <f t="shared" si="15"/>
        <v>343.79845500848887</v>
      </c>
    </row>
    <row r="242" spans="2:16" x14ac:dyDescent="0.25">
      <c r="B242" s="4">
        <v>4610058474</v>
      </c>
      <c r="C242" s="4">
        <v>20</v>
      </c>
      <c r="D242" s="4" t="s">
        <v>28</v>
      </c>
      <c r="E242" s="4">
        <v>4510500832</v>
      </c>
      <c r="F242" s="4">
        <v>50</v>
      </c>
      <c r="G242" s="5">
        <v>45313</v>
      </c>
      <c r="H242" s="6">
        <v>1</v>
      </c>
      <c r="I242" s="4" t="s">
        <v>11</v>
      </c>
      <c r="J242" s="14">
        <v>3360.38</v>
      </c>
      <c r="K242" s="4" t="s">
        <v>12</v>
      </c>
      <c r="L242" s="7">
        <v>3360.38</v>
      </c>
      <c r="M242" s="8">
        <f t="shared" si="12"/>
        <v>2282.0916808149409</v>
      </c>
      <c r="N242" s="8">
        <f t="shared" si="13"/>
        <v>1078.2883191850594</v>
      </c>
      <c r="O242" s="8">
        <f t="shared" si="14"/>
        <v>1209.5085908319188</v>
      </c>
      <c r="P242" s="8">
        <f t="shared" si="15"/>
        <v>131.22027164685937</v>
      </c>
    </row>
    <row r="243" spans="2:16" x14ac:dyDescent="0.25">
      <c r="B243" s="4">
        <v>4610058474</v>
      </c>
      <c r="C243" s="4">
        <v>20</v>
      </c>
      <c r="D243" s="4" t="s">
        <v>28</v>
      </c>
      <c r="E243" s="4">
        <v>4510501849</v>
      </c>
      <c r="F243" s="4">
        <v>10</v>
      </c>
      <c r="G243" s="5">
        <v>45328</v>
      </c>
      <c r="H243" s="6">
        <v>1</v>
      </c>
      <c r="I243" s="4" t="s">
        <v>11</v>
      </c>
      <c r="J243" s="14">
        <v>10178.299999999999</v>
      </c>
      <c r="K243" s="4" t="s">
        <v>12</v>
      </c>
      <c r="L243" s="7">
        <v>10178.299999999999</v>
      </c>
      <c r="M243" s="8">
        <f t="shared" si="12"/>
        <v>6912.2580645161288</v>
      </c>
      <c r="N243" s="8">
        <f t="shared" si="13"/>
        <v>3266.0419354838705</v>
      </c>
      <c r="O243" s="8">
        <f t="shared" si="14"/>
        <v>3663.4967741935484</v>
      </c>
      <c r="P243" s="8">
        <f t="shared" si="15"/>
        <v>397.45483870967792</v>
      </c>
    </row>
    <row r="244" spans="2:16" x14ac:dyDescent="0.25">
      <c r="B244" s="4">
        <v>4610058474</v>
      </c>
      <c r="C244" s="4">
        <v>30</v>
      </c>
      <c r="D244" s="4" t="s">
        <v>28</v>
      </c>
      <c r="E244" s="4">
        <v>4510500508</v>
      </c>
      <c r="F244" s="4">
        <v>20</v>
      </c>
      <c r="G244" s="5">
        <v>45306</v>
      </c>
      <c r="H244" s="6">
        <v>1</v>
      </c>
      <c r="I244" s="4" t="s">
        <v>11</v>
      </c>
      <c r="J244" s="14">
        <v>6854.3</v>
      </c>
      <c r="K244" s="4" t="s">
        <v>12</v>
      </c>
      <c r="L244" s="7">
        <v>6854.3</v>
      </c>
      <c r="M244" s="8">
        <f t="shared" si="12"/>
        <v>4654.8726655348055</v>
      </c>
      <c r="N244" s="8">
        <f t="shared" si="13"/>
        <v>2199.4273344651956</v>
      </c>
      <c r="O244" s="8">
        <f t="shared" si="14"/>
        <v>2467.0825127334469</v>
      </c>
      <c r="P244" s="8">
        <f t="shared" si="15"/>
        <v>267.65517826825135</v>
      </c>
    </row>
    <row r="245" spans="2:16" x14ac:dyDescent="0.25">
      <c r="B245" s="4">
        <v>4610058474</v>
      </c>
      <c r="C245" s="4">
        <v>30</v>
      </c>
      <c r="D245" s="4" t="s">
        <v>28</v>
      </c>
      <c r="E245" s="4">
        <v>4510500832</v>
      </c>
      <c r="F245" s="4">
        <v>20</v>
      </c>
      <c r="G245" s="5">
        <v>45313</v>
      </c>
      <c r="H245" s="6">
        <v>1</v>
      </c>
      <c r="I245" s="4" t="s">
        <v>11</v>
      </c>
      <c r="J245" s="14">
        <v>2625.28</v>
      </c>
      <c r="K245" s="4" t="s">
        <v>12</v>
      </c>
      <c r="L245" s="7">
        <v>2625.28</v>
      </c>
      <c r="M245" s="8">
        <f t="shared" si="12"/>
        <v>1782.872665534805</v>
      </c>
      <c r="N245" s="8">
        <f t="shared" si="13"/>
        <v>842.40733446519539</v>
      </c>
      <c r="O245" s="8">
        <f t="shared" si="14"/>
        <v>944.92251273344675</v>
      </c>
      <c r="P245" s="8">
        <f t="shared" si="15"/>
        <v>102.51517826825136</v>
      </c>
    </row>
    <row r="246" spans="2:16" x14ac:dyDescent="0.25">
      <c r="B246" s="4">
        <v>4610058474</v>
      </c>
      <c r="C246" s="4">
        <v>30</v>
      </c>
      <c r="D246" s="4" t="s">
        <v>28</v>
      </c>
      <c r="E246" s="4">
        <v>4510500832</v>
      </c>
      <c r="F246" s="4">
        <v>40</v>
      </c>
      <c r="G246" s="5">
        <v>45313</v>
      </c>
      <c r="H246" s="6">
        <v>1</v>
      </c>
      <c r="I246" s="4" t="s">
        <v>11</v>
      </c>
      <c r="J246" s="14">
        <v>3697.97</v>
      </c>
      <c r="K246" s="4" t="s">
        <v>12</v>
      </c>
      <c r="L246" s="7">
        <v>3697.97</v>
      </c>
      <c r="M246" s="8">
        <f t="shared" si="12"/>
        <v>2511.3548387096776</v>
      </c>
      <c r="N246" s="8">
        <f t="shared" si="13"/>
        <v>1186.6151612903225</v>
      </c>
      <c r="O246" s="8">
        <f t="shared" si="14"/>
        <v>1331.0180645161292</v>
      </c>
      <c r="P246" s="8">
        <f t="shared" si="15"/>
        <v>144.40290322580677</v>
      </c>
    </row>
    <row r="247" spans="2:16" x14ac:dyDescent="0.25">
      <c r="B247" s="4">
        <v>4610058474</v>
      </c>
      <c r="C247" s="4">
        <v>30</v>
      </c>
      <c r="D247" s="4" t="s">
        <v>28</v>
      </c>
      <c r="E247" s="4">
        <v>4510500832</v>
      </c>
      <c r="F247" s="4">
        <v>60</v>
      </c>
      <c r="G247" s="5">
        <v>45313</v>
      </c>
      <c r="H247" s="6">
        <v>1</v>
      </c>
      <c r="I247" s="4" t="s">
        <v>11</v>
      </c>
      <c r="J247" s="14">
        <v>1411.44</v>
      </c>
      <c r="K247" s="4" t="s">
        <v>12</v>
      </c>
      <c r="L247" s="7">
        <v>1411.44</v>
      </c>
      <c r="M247" s="8">
        <f t="shared" si="12"/>
        <v>958.53310696095082</v>
      </c>
      <c r="N247" s="8">
        <f t="shared" si="13"/>
        <v>452.90689303904924</v>
      </c>
      <c r="O247" s="8">
        <f t="shared" si="14"/>
        <v>508.02254668930397</v>
      </c>
      <c r="P247" s="8">
        <f t="shared" si="15"/>
        <v>55.115653650254728</v>
      </c>
    </row>
    <row r="248" spans="2:16" x14ac:dyDescent="0.25">
      <c r="B248" s="4">
        <v>4610058474</v>
      </c>
      <c r="C248" s="4">
        <v>30</v>
      </c>
      <c r="D248" s="4" t="s">
        <v>28</v>
      </c>
      <c r="E248" s="4">
        <v>4510501849</v>
      </c>
      <c r="F248" s="4">
        <v>20</v>
      </c>
      <c r="G248" s="5">
        <v>45328</v>
      </c>
      <c r="H248" s="6">
        <v>1</v>
      </c>
      <c r="I248" s="4" t="s">
        <v>11</v>
      </c>
      <c r="J248" s="14">
        <v>4275.18</v>
      </c>
      <c r="K248" s="4" t="s">
        <v>12</v>
      </c>
      <c r="L248" s="7">
        <v>4275.18</v>
      </c>
      <c r="M248" s="8">
        <f t="shared" si="12"/>
        <v>2903.3480475382007</v>
      </c>
      <c r="N248" s="8">
        <f t="shared" si="13"/>
        <v>1371.8319524617998</v>
      </c>
      <c r="O248" s="8">
        <f t="shared" si="14"/>
        <v>1538.7744651952464</v>
      </c>
      <c r="P248" s="8">
        <f t="shared" si="15"/>
        <v>166.94251273344662</v>
      </c>
    </row>
    <row r="249" spans="2:16" x14ac:dyDescent="0.25">
      <c r="B249" s="4">
        <v>4610058474</v>
      </c>
      <c r="C249" s="4">
        <v>40</v>
      </c>
      <c r="D249" s="4" t="s">
        <v>28</v>
      </c>
      <c r="E249" s="4">
        <v>4510500508</v>
      </c>
      <c r="F249" s="4">
        <v>30</v>
      </c>
      <c r="G249" s="5">
        <v>45306</v>
      </c>
      <c r="H249" s="6">
        <v>1</v>
      </c>
      <c r="I249" s="4" t="s">
        <v>11</v>
      </c>
      <c r="J249" s="14">
        <v>6219</v>
      </c>
      <c r="K249" s="4" t="s">
        <v>12</v>
      </c>
      <c r="L249" s="7">
        <v>6219</v>
      </c>
      <c r="M249" s="8">
        <f t="shared" si="12"/>
        <v>4223.4295415959259</v>
      </c>
      <c r="N249" s="8">
        <f t="shared" si="13"/>
        <v>1995.570458404075</v>
      </c>
      <c r="O249" s="8">
        <f t="shared" si="14"/>
        <v>2238.4176570458408</v>
      </c>
      <c r="P249" s="8">
        <f t="shared" si="15"/>
        <v>242.84719864176577</v>
      </c>
    </row>
    <row r="250" spans="2:16" x14ac:dyDescent="0.25">
      <c r="B250" s="4">
        <v>4610058474</v>
      </c>
      <c r="C250" s="4">
        <v>40</v>
      </c>
      <c r="D250" s="4" t="s">
        <v>28</v>
      </c>
      <c r="E250" s="4">
        <v>4510501849</v>
      </c>
      <c r="F250" s="4">
        <v>30</v>
      </c>
      <c r="G250" s="5">
        <v>45328</v>
      </c>
      <c r="H250" s="6">
        <v>1</v>
      </c>
      <c r="I250" s="4" t="s">
        <v>11</v>
      </c>
      <c r="J250" s="14">
        <v>1148.4000000000001</v>
      </c>
      <c r="K250" s="4" t="s">
        <v>12</v>
      </c>
      <c r="L250" s="7">
        <v>1148.4000000000001</v>
      </c>
      <c r="M250" s="8">
        <f t="shared" si="12"/>
        <v>779.89813242784396</v>
      </c>
      <c r="N250" s="8">
        <f t="shared" si="13"/>
        <v>368.50186757215624</v>
      </c>
      <c r="O250" s="8">
        <f t="shared" si="14"/>
        <v>413.34601018675733</v>
      </c>
      <c r="P250" s="8">
        <f t="shared" si="15"/>
        <v>44.844142614601083</v>
      </c>
    </row>
    <row r="251" spans="2:16" x14ac:dyDescent="0.25">
      <c r="B251" s="4">
        <v>4610058474</v>
      </c>
      <c r="C251" s="4">
        <v>50</v>
      </c>
      <c r="D251" s="4" t="s">
        <v>28</v>
      </c>
      <c r="E251" s="4">
        <v>4510500508</v>
      </c>
      <c r="F251" s="4">
        <v>40</v>
      </c>
      <c r="G251" s="5">
        <v>45306</v>
      </c>
      <c r="H251" s="6">
        <v>1</v>
      </c>
      <c r="I251" s="4" t="s">
        <v>11</v>
      </c>
      <c r="J251" s="14">
        <v>435.3</v>
      </c>
      <c r="K251" s="4" t="s">
        <v>12</v>
      </c>
      <c r="L251" s="7">
        <v>435.3</v>
      </c>
      <c r="M251" s="8">
        <f t="shared" si="12"/>
        <v>295.61969439728358</v>
      </c>
      <c r="N251" s="8">
        <f t="shared" si="13"/>
        <v>139.68030560271649</v>
      </c>
      <c r="O251" s="8">
        <f t="shared" si="14"/>
        <v>156.6784380305603</v>
      </c>
      <c r="P251" s="8">
        <f t="shared" si="15"/>
        <v>16.998132427843814</v>
      </c>
    </row>
    <row r="252" spans="2:16" x14ac:dyDescent="0.25">
      <c r="B252" s="4">
        <v>4610058474</v>
      </c>
      <c r="C252" s="4">
        <v>50</v>
      </c>
      <c r="D252" s="4" t="s">
        <v>28</v>
      </c>
      <c r="E252" s="4">
        <v>4510501849</v>
      </c>
      <c r="F252" s="4">
        <v>40</v>
      </c>
      <c r="G252" s="5">
        <v>45328</v>
      </c>
      <c r="H252" s="6">
        <v>1</v>
      </c>
      <c r="I252" s="4" t="s">
        <v>11</v>
      </c>
      <c r="J252" s="14">
        <v>80.19</v>
      </c>
      <c r="K252" s="4" t="s">
        <v>12</v>
      </c>
      <c r="L252" s="7">
        <v>80.19</v>
      </c>
      <c r="M252" s="8">
        <f t="shared" si="12"/>
        <v>54.458404074702891</v>
      </c>
      <c r="N252" s="8">
        <f t="shared" si="13"/>
        <v>25.731595925297114</v>
      </c>
      <c r="O252" s="8">
        <f t="shared" si="14"/>
        <v>28.862954159592533</v>
      </c>
      <c r="P252" s="8">
        <f t="shared" si="15"/>
        <v>3.1313582342954192</v>
      </c>
    </row>
    <row r="253" spans="2:16" x14ac:dyDescent="0.25">
      <c r="B253" s="4">
        <v>4610058474</v>
      </c>
      <c r="C253" s="4">
        <v>90</v>
      </c>
      <c r="D253" s="4" t="s">
        <v>28</v>
      </c>
      <c r="E253" s="4">
        <v>4510502844</v>
      </c>
      <c r="F253" s="4">
        <v>10</v>
      </c>
      <c r="G253" s="5">
        <v>45346</v>
      </c>
      <c r="H253" s="6">
        <v>1</v>
      </c>
      <c r="I253" s="4" t="s">
        <v>11</v>
      </c>
      <c r="J253" s="14">
        <v>26861.56</v>
      </c>
      <c r="K253" s="4" t="s">
        <v>12</v>
      </c>
      <c r="L253" s="7">
        <v>26861.56</v>
      </c>
      <c r="M253" s="8">
        <f t="shared" si="12"/>
        <v>18242.14601018676</v>
      </c>
      <c r="N253" s="8">
        <f t="shared" si="13"/>
        <v>8619.4139898132435</v>
      </c>
      <c r="O253" s="8">
        <f t="shared" si="14"/>
        <v>9668.3373853989833</v>
      </c>
      <c r="P253" s="8">
        <f t="shared" si="15"/>
        <v>1048.9233955857399</v>
      </c>
    </row>
    <row r="254" spans="2:16" x14ac:dyDescent="0.25">
      <c r="B254" s="4">
        <v>4610058474</v>
      </c>
      <c r="C254" s="4">
        <v>90</v>
      </c>
      <c r="D254" s="4" t="s">
        <v>28</v>
      </c>
      <c r="E254" s="4">
        <v>4510502844</v>
      </c>
      <c r="F254" s="4">
        <v>30</v>
      </c>
      <c r="G254" s="5">
        <v>45346</v>
      </c>
      <c r="H254" s="6">
        <v>1</v>
      </c>
      <c r="I254" s="4" t="s">
        <v>11</v>
      </c>
      <c r="J254" s="14">
        <v>37837.879999999997</v>
      </c>
      <c r="K254" s="4" t="s">
        <v>12</v>
      </c>
      <c r="L254" s="7">
        <v>37837.879999999997</v>
      </c>
      <c r="M254" s="8">
        <f t="shared" si="12"/>
        <v>25696.353140916806</v>
      </c>
      <c r="N254" s="8">
        <f t="shared" si="13"/>
        <v>12141.526859083191</v>
      </c>
      <c r="O254" s="8">
        <f t="shared" si="14"/>
        <v>13619.067164685908</v>
      </c>
      <c r="P254" s="8">
        <f t="shared" si="15"/>
        <v>1477.5403056027171</v>
      </c>
    </row>
    <row r="255" spans="2:16" x14ac:dyDescent="0.25">
      <c r="B255" s="4">
        <v>4610058474</v>
      </c>
      <c r="C255" s="4">
        <v>90</v>
      </c>
      <c r="D255" s="4" t="s">
        <v>28</v>
      </c>
      <c r="E255" s="4">
        <v>4510502844</v>
      </c>
      <c r="F255" s="4">
        <v>50</v>
      </c>
      <c r="G255" s="5">
        <v>45346</v>
      </c>
      <c r="H255" s="6">
        <v>1</v>
      </c>
      <c r="I255" s="4" t="s">
        <v>11</v>
      </c>
      <c r="J255" s="14">
        <v>14082.25</v>
      </c>
      <c r="K255" s="4" t="s">
        <v>12</v>
      </c>
      <c r="L255" s="7">
        <v>14082.25</v>
      </c>
      <c r="M255" s="8">
        <f t="shared" si="12"/>
        <v>9563.4974533106961</v>
      </c>
      <c r="N255" s="8">
        <f t="shared" si="13"/>
        <v>4518.7525466893039</v>
      </c>
      <c r="O255" s="8">
        <f t="shared" si="14"/>
        <v>5068.6536502546696</v>
      </c>
      <c r="P255" s="8">
        <f t="shared" si="15"/>
        <v>549.9011035653657</v>
      </c>
    </row>
    <row r="256" spans="2:16" x14ac:dyDescent="0.25">
      <c r="B256" s="4">
        <v>4610058474</v>
      </c>
      <c r="C256" s="4">
        <v>90</v>
      </c>
      <c r="D256" s="4" t="s">
        <v>28</v>
      </c>
      <c r="E256" s="4">
        <v>4510503174</v>
      </c>
      <c r="F256" s="4">
        <v>10</v>
      </c>
      <c r="G256" s="5">
        <v>45351</v>
      </c>
      <c r="H256" s="6">
        <v>1</v>
      </c>
      <c r="I256" s="4" t="s">
        <v>11</v>
      </c>
      <c r="J256" s="14">
        <v>73862.559999999998</v>
      </c>
      <c r="K256" s="4" t="s">
        <v>12</v>
      </c>
      <c r="L256" s="7">
        <v>73862.559999999998</v>
      </c>
      <c r="M256" s="8">
        <f t="shared" si="12"/>
        <v>50161.331069609507</v>
      </c>
      <c r="N256" s="8">
        <f t="shared" si="13"/>
        <v>23701.228930390491</v>
      </c>
      <c r="O256" s="8">
        <f t="shared" si="14"/>
        <v>26585.505466893039</v>
      </c>
      <c r="P256" s="8">
        <f t="shared" si="15"/>
        <v>2884.276536502548</v>
      </c>
    </row>
    <row r="257" spans="2:16" x14ac:dyDescent="0.25">
      <c r="B257" s="4">
        <v>4610058474</v>
      </c>
      <c r="C257" s="4">
        <v>100</v>
      </c>
      <c r="D257" s="4" t="s">
        <v>28</v>
      </c>
      <c r="E257" s="4">
        <v>4510502844</v>
      </c>
      <c r="F257" s="4">
        <v>20</v>
      </c>
      <c r="G257" s="5">
        <v>45346</v>
      </c>
      <c r="H257" s="6">
        <v>1</v>
      </c>
      <c r="I257" s="4" t="s">
        <v>11</v>
      </c>
      <c r="J257" s="14">
        <v>13043.49</v>
      </c>
      <c r="K257" s="4" t="s">
        <v>12</v>
      </c>
      <c r="L257" s="7">
        <v>13043.49</v>
      </c>
      <c r="M257" s="8">
        <f t="shared" si="12"/>
        <v>8858.0577249575563</v>
      </c>
      <c r="N257" s="8">
        <f t="shared" si="13"/>
        <v>4185.4322750424453</v>
      </c>
      <c r="O257" s="8">
        <f t="shared" si="14"/>
        <v>4694.7705942275052</v>
      </c>
      <c r="P257" s="8">
        <f t="shared" si="15"/>
        <v>509.33831918505985</v>
      </c>
    </row>
    <row r="258" spans="2:16" x14ac:dyDescent="0.25">
      <c r="B258" s="4">
        <v>4610058474</v>
      </c>
      <c r="C258" s="4">
        <v>100</v>
      </c>
      <c r="D258" s="4" t="s">
        <v>28</v>
      </c>
      <c r="E258" s="4">
        <v>4510502844</v>
      </c>
      <c r="F258" s="4">
        <v>40</v>
      </c>
      <c r="G258" s="5">
        <v>45346</v>
      </c>
      <c r="H258" s="6">
        <v>1</v>
      </c>
      <c r="I258" s="4" t="s">
        <v>11</v>
      </c>
      <c r="J258" s="14">
        <v>18373.14</v>
      </c>
      <c r="K258" s="4" t="s">
        <v>12</v>
      </c>
      <c r="L258" s="7">
        <v>18373.14</v>
      </c>
      <c r="M258" s="8">
        <f t="shared" si="12"/>
        <v>12477.51443123939</v>
      </c>
      <c r="N258" s="8">
        <f t="shared" si="13"/>
        <v>5895.6255687606108</v>
      </c>
      <c r="O258" s="8">
        <f t="shared" si="14"/>
        <v>6613.0826485568768</v>
      </c>
      <c r="P258" s="8">
        <f t="shared" si="15"/>
        <v>717.45707979626604</v>
      </c>
    </row>
    <row r="259" spans="2:16" x14ac:dyDescent="0.25">
      <c r="B259" s="4">
        <v>4610058474</v>
      </c>
      <c r="C259" s="4">
        <v>100</v>
      </c>
      <c r="D259" s="4" t="s">
        <v>28</v>
      </c>
      <c r="E259" s="4">
        <v>4510502844</v>
      </c>
      <c r="F259" s="4">
        <v>60</v>
      </c>
      <c r="G259" s="5">
        <v>45346</v>
      </c>
      <c r="H259" s="6">
        <v>1</v>
      </c>
      <c r="I259" s="4" t="s">
        <v>11</v>
      </c>
      <c r="J259" s="14">
        <v>6872.29</v>
      </c>
      <c r="K259" s="4" t="s">
        <v>12</v>
      </c>
      <c r="L259" s="7">
        <v>6872.29</v>
      </c>
      <c r="M259" s="8">
        <f t="shared" si="12"/>
        <v>4667.0899830220715</v>
      </c>
      <c r="N259" s="8">
        <f t="shared" si="13"/>
        <v>2205.2000169779285</v>
      </c>
      <c r="O259" s="8">
        <f t="shared" si="14"/>
        <v>2473.557691001698</v>
      </c>
      <c r="P259" s="8">
        <f t="shared" si="15"/>
        <v>268.3576740237695</v>
      </c>
    </row>
    <row r="260" spans="2:16" x14ac:dyDescent="0.25">
      <c r="B260" s="4">
        <v>4610058474</v>
      </c>
      <c r="C260" s="4">
        <v>100</v>
      </c>
      <c r="D260" s="4" t="s">
        <v>28</v>
      </c>
      <c r="E260" s="4">
        <v>4510503174</v>
      </c>
      <c r="F260" s="4">
        <v>20</v>
      </c>
      <c r="G260" s="5">
        <v>45351</v>
      </c>
      <c r="H260" s="6">
        <v>1</v>
      </c>
      <c r="I260" s="4" t="s">
        <v>11</v>
      </c>
      <c r="J260" s="14">
        <v>34899.699999999997</v>
      </c>
      <c r="K260" s="4" t="s">
        <v>12</v>
      </c>
      <c r="L260" s="7">
        <v>34899.699999999997</v>
      </c>
      <c r="M260" s="8">
        <f t="shared" si="12"/>
        <v>23700.984719864176</v>
      </c>
      <c r="N260" s="8">
        <f t="shared" si="13"/>
        <v>11198.715280135822</v>
      </c>
      <c r="O260" s="8">
        <f t="shared" si="14"/>
        <v>12561.521901528014</v>
      </c>
      <c r="P260" s="8">
        <f t="shared" si="15"/>
        <v>1362.806621392192</v>
      </c>
    </row>
    <row r="261" spans="2:16" x14ac:dyDescent="0.25">
      <c r="B261" s="4">
        <v>4610058474</v>
      </c>
      <c r="C261" s="4">
        <v>110</v>
      </c>
      <c r="D261" s="4" t="s">
        <v>28</v>
      </c>
      <c r="E261" s="4">
        <v>4510502844</v>
      </c>
      <c r="F261" s="4">
        <v>70</v>
      </c>
      <c r="G261" s="5">
        <v>45346</v>
      </c>
      <c r="H261" s="6">
        <v>1</v>
      </c>
      <c r="I261" s="4" t="s">
        <v>11</v>
      </c>
      <c r="J261" s="14">
        <v>2726</v>
      </c>
      <c r="K261" s="4" t="s">
        <v>12</v>
      </c>
      <c r="L261" s="7">
        <v>2726</v>
      </c>
      <c r="M261" s="8">
        <f t="shared" ref="M261:M319" si="16">L261/1.4725</f>
        <v>1851.2733446519526</v>
      </c>
      <c r="N261" s="8">
        <f t="shared" ref="N261:N319" si="17">M261*$N$2</f>
        <v>874.72665534804753</v>
      </c>
      <c r="O261" s="8">
        <f t="shared" ref="O261:O319" si="18">M261*$O$2</f>
        <v>981.17487266553496</v>
      </c>
      <c r="P261" s="8">
        <f t="shared" ref="P261:P319" si="19">O261-N261</f>
        <v>106.44821731748743</v>
      </c>
    </row>
    <row r="262" spans="2:16" x14ac:dyDescent="0.25">
      <c r="B262" s="4">
        <v>4610058474</v>
      </c>
      <c r="C262" s="4">
        <v>110</v>
      </c>
      <c r="D262" s="4" t="s">
        <v>28</v>
      </c>
      <c r="E262" s="4">
        <v>4510503174</v>
      </c>
      <c r="F262" s="4">
        <v>30</v>
      </c>
      <c r="G262" s="5">
        <v>45351</v>
      </c>
      <c r="H262" s="6">
        <v>1</v>
      </c>
      <c r="I262" s="4" t="s">
        <v>11</v>
      </c>
      <c r="J262" s="14">
        <v>3999.6</v>
      </c>
      <c r="K262" s="4" t="s">
        <v>12</v>
      </c>
      <c r="L262" s="7">
        <v>3999.6</v>
      </c>
      <c r="M262" s="8">
        <f t="shared" si="16"/>
        <v>2716.1969439728355</v>
      </c>
      <c r="N262" s="8">
        <f t="shared" si="17"/>
        <v>1283.4030560271647</v>
      </c>
      <c r="O262" s="8">
        <f t="shared" si="18"/>
        <v>1439.584380305603</v>
      </c>
      <c r="P262" s="8">
        <f t="shared" si="19"/>
        <v>156.1813242784383</v>
      </c>
    </row>
    <row r="263" spans="2:16" x14ac:dyDescent="0.25">
      <c r="B263" s="4">
        <v>4610058474</v>
      </c>
      <c r="C263" s="4">
        <v>110</v>
      </c>
      <c r="D263" s="4" t="s">
        <v>28</v>
      </c>
      <c r="E263" s="4">
        <v>4510503174</v>
      </c>
      <c r="F263" s="4">
        <v>50</v>
      </c>
      <c r="G263" s="5">
        <v>45351</v>
      </c>
      <c r="H263" s="6">
        <v>1</v>
      </c>
      <c r="I263" s="4" t="s">
        <v>11</v>
      </c>
      <c r="J263" s="14">
        <v>9939.6</v>
      </c>
      <c r="K263" s="4" t="s">
        <v>12</v>
      </c>
      <c r="L263" s="7">
        <v>9939.6</v>
      </c>
      <c r="M263" s="8">
        <f t="shared" si="16"/>
        <v>6750.1528013582347</v>
      </c>
      <c r="N263" s="8">
        <f t="shared" si="17"/>
        <v>3189.4471986417657</v>
      </c>
      <c r="O263" s="8">
        <f t="shared" si="18"/>
        <v>3577.5809847198648</v>
      </c>
      <c r="P263" s="8">
        <f t="shared" si="19"/>
        <v>388.13378607809909</v>
      </c>
    </row>
    <row r="264" spans="2:16" x14ac:dyDescent="0.25">
      <c r="B264" s="4">
        <v>4610058474</v>
      </c>
      <c r="C264" s="4">
        <v>120</v>
      </c>
      <c r="D264" s="4" t="s">
        <v>28</v>
      </c>
      <c r="E264" s="4">
        <v>4510502844</v>
      </c>
      <c r="F264" s="4">
        <v>80</v>
      </c>
      <c r="G264" s="5">
        <v>45346</v>
      </c>
      <c r="H264" s="6">
        <v>1</v>
      </c>
      <c r="I264" s="4" t="s">
        <v>11</v>
      </c>
      <c r="J264" s="14">
        <v>190.87</v>
      </c>
      <c r="K264" s="4" t="s">
        <v>12</v>
      </c>
      <c r="L264" s="7">
        <v>190.87</v>
      </c>
      <c r="M264" s="8">
        <f t="shared" si="16"/>
        <v>129.62308998302208</v>
      </c>
      <c r="N264" s="8">
        <f t="shared" si="17"/>
        <v>61.246910016977928</v>
      </c>
      <c r="O264" s="8">
        <f t="shared" si="18"/>
        <v>68.700237691001703</v>
      </c>
      <c r="P264" s="8">
        <f t="shared" si="19"/>
        <v>7.4533276740237753</v>
      </c>
    </row>
    <row r="265" spans="2:16" x14ac:dyDescent="0.25">
      <c r="B265" s="4">
        <v>4610058474</v>
      </c>
      <c r="C265" s="4">
        <v>120</v>
      </c>
      <c r="D265" s="4" t="s">
        <v>28</v>
      </c>
      <c r="E265" s="4">
        <v>4510503174</v>
      </c>
      <c r="F265" s="4">
        <v>40</v>
      </c>
      <c r="G265" s="5">
        <v>45351</v>
      </c>
      <c r="H265" s="6">
        <v>1</v>
      </c>
      <c r="I265" s="4" t="s">
        <v>11</v>
      </c>
      <c r="J265" s="14">
        <v>280.17</v>
      </c>
      <c r="K265" s="4" t="s">
        <v>12</v>
      </c>
      <c r="L265" s="7">
        <v>280.17</v>
      </c>
      <c r="M265" s="8">
        <f t="shared" si="16"/>
        <v>190.26825127334467</v>
      </c>
      <c r="N265" s="8">
        <f t="shared" si="17"/>
        <v>89.901748726655356</v>
      </c>
      <c r="O265" s="8">
        <f t="shared" si="18"/>
        <v>100.84217317487268</v>
      </c>
      <c r="P265" s="8">
        <f t="shared" si="19"/>
        <v>10.940424448217328</v>
      </c>
    </row>
    <row r="266" spans="2:16" x14ac:dyDescent="0.25">
      <c r="B266" s="4">
        <v>4610058474</v>
      </c>
      <c r="C266" s="4">
        <v>120</v>
      </c>
      <c r="D266" s="4" t="s">
        <v>28</v>
      </c>
      <c r="E266" s="4">
        <v>4510503174</v>
      </c>
      <c r="F266" s="4">
        <v>60</v>
      </c>
      <c r="G266" s="5">
        <v>45351</v>
      </c>
      <c r="H266" s="6">
        <v>1</v>
      </c>
      <c r="I266" s="4" t="s">
        <v>11</v>
      </c>
      <c r="J266" s="14">
        <v>695.64</v>
      </c>
      <c r="K266" s="4" t="s">
        <v>12</v>
      </c>
      <c r="L266" s="7">
        <v>695.64</v>
      </c>
      <c r="M266" s="8">
        <f t="shared" si="16"/>
        <v>472.42105263157896</v>
      </c>
      <c r="N266" s="8">
        <f t="shared" si="17"/>
        <v>223.21894736842106</v>
      </c>
      <c r="O266" s="8">
        <f t="shared" si="18"/>
        <v>250.38315789473685</v>
      </c>
      <c r="P266" s="8">
        <f t="shared" si="19"/>
        <v>27.164210526315799</v>
      </c>
    </row>
    <row r="267" spans="2:16" x14ac:dyDescent="0.25">
      <c r="B267" s="4">
        <v>4610058479</v>
      </c>
      <c r="C267" s="4">
        <v>90</v>
      </c>
      <c r="D267" s="4" t="s">
        <v>29</v>
      </c>
      <c r="E267" s="4">
        <v>4510500063</v>
      </c>
      <c r="F267" s="4">
        <v>10</v>
      </c>
      <c r="G267" s="5">
        <v>45296</v>
      </c>
      <c r="H267" s="6">
        <v>1</v>
      </c>
      <c r="I267" s="4" t="s">
        <v>11</v>
      </c>
      <c r="J267" s="14">
        <v>92059.3</v>
      </c>
      <c r="K267" s="4" t="s">
        <v>12</v>
      </c>
      <c r="L267" s="7">
        <v>92059.3</v>
      </c>
      <c r="M267" s="8">
        <f t="shared" si="16"/>
        <v>62519.049235993218</v>
      </c>
      <c r="N267" s="8">
        <f t="shared" si="17"/>
        <v>29540.250764006792</v>
      </c>
      <c r="O267" s="8">
        <f t="shared" si="18"/>
        <v>33135.096095076406</v>
      </c>
      <c r="P267" s="8">
        <f t="shared" si="19"/>
        <v>3594.8453310696132</v>
      </c>
    </row>
    <row r="268" spans="2:16" x14ac:dyDescent="0.25">
      <c r="B268" s="4">
        <v>4610058479</v>
      </c>
      <c r="C268" s="4">
        <v>100</v>
      </c>
      <c r="D268" s="4" t="s">
        <v>29</v>
      </c>
      <c r="E268" s="4">
        <v>4510500063</v>
      </c>
      <c r="F268" s="4">
        <v>20</v>
      </c>
      <c r="G268" s="5">
        <v>45296</v>
      </c>
      <c r="H268" s="6">
        <v>1</v>
      </c>
      <c r="I268" s="4" t="s">
        <v>11</v>
      </c>
      <c r="J268" s="14">
        <v>38666.980000000003</v>
      </c>
      <c r="K268" s="4" t="s">
        <v>12</v>
      </c>
      <c r="L268" s="7">
        <v>38666.980000000003</v>
      </c>
      <c r="M268" s="8">
        <f t="shared" si="16"/>
        <v>26259.409168081496</v>
      </c>
      <c r="N268" s="8">
        <f t="shared" si="17"/>
        <v>12407.570831918507</v>
      </c>
      <c r="O268" s="8">
        <f t="shared" si="18"/>
        <v>13917.486859083194</v>
      </c>
      <c r="P268" s="8">
        <f t="shared" si="19"/>
        <v>1509.916027164687</v>
      </c>
    </row>
    <row r="269" spans="2:16" x14ac:dyDescent="0.25">
      <c r="B269" s="4">
        <v>4610058479</v>
      </c>
      <c r="C269" s="4">
        <v>110</v>
      </c>
      <c r="D269" s="4" t="s">
        <v>29</v>
      </c>
      <c r="E269" s="4">
        <v>4510500063</v>
      </c>
      <c r="F269" s="4">
        <v>30</v>
      </c>
      <c r="G269" s="5">
        <v>45296</v>
      </c>
      <c r="H269" s="6">
        <v>1</v>
      </c>
      <c r="I269" s="4" t="s">
        <v>11</v>
      </c>
      <c r="J269" s="14">
        <v>14666.4</v>
      </c>
      <c r="K269" s="4" t="s">
        <v>12</v>
      </c>
      <c r="L269" s="7">
        <v>14666.4</v>
      </c>
      <c r="M269" s="8">
        <f t="shared" si="16"/>
        <v>9960.2037351443123</v>
      </c>
      <c r="N269" s="8">
        <f t="shared" si="17"/>
        <v>4706.1962648556873</v>
      </c>
      <c r="O269" s="8">
        <f t="shared" si="18"/>
        <v>5278.9079796264859</v>
      </c>
      <c r="P269" s="8">
        <f t="shared" si="19"/>
        <v>572.71171477079861</v>
      </c>
    </row>
    <row r="270" spans="2:16" x14ac:dyDescent="0.25">
      <c r="B270" s="4">
        <v>4610058479</v>
      </c>
      <c r="C270" s="4">
        <v>120</v>
      </c>
      <c r="D270" s="4" t="s">
        <v>29</v>
      </c>
      <c r="E270" s="4">
        <v>4510500063</v>
      </c>
      <c r="F270" s="4">
        <v>40</v>
      </c>
      <c r="G270" s="5">
        <v>45296</v>
      </c>
      <c r="H270" s="6">
        <v>1</v>
      </c>
      <c r="I270" s="4" t="s">
        <v>11</v>
      </c>
      <c r="J270" s="14">
        <v>1381.6</v>
      </c>
      <c r="K270" s="4" t="s">
        <v>12</v>
      </c>
      <c r="L270" s="7">
        <v>1381.6</v>
      </c>
      <c r="M270" s="8">
        <f t="shared" si="16"/>
        <v>938.26825127334462</v>
      </c>
      <c r="N270" s="8">
        <f t="shared" si="17"/>
        <v>443.33174872665529</v>
      </c>
      <c r="O270" s="8">
        <f t="shared" si="18"/>
        <v>497.2821731748727</v>
      </c>
      <c r="P270" s="8">
        <f t="shared" si="19"/>
        <v>53.950424448217404</v>
      </c>
    </row>
    <row r="271" spans="2:16" x14ac:dyDescent="0.25">
      <c r="B271" s="4">
        <v>4610058479</v>
      </c>
      <c r="C271" s="4">
        <v>130</v>
      </c>
      <c r="D271" s="4" t="s">
        <v>29</v>
      </c>
      <c r="E271" s="4">
        <v>4510501099</v>
      </c>
      <c r="F271" s="4">
        <v>10</v>
      </c>
      <c r="G271" s="5">
        <v>45316</v>
      </c>
      <c r="H271" s="6">
        <v>1</v>
      </c>
      <c r="I271" s="4" t="s">
        <v>11</v>
      </c>
      <c r="J271" s="14">
        <v>1701</v>
      </c>
      <c r="K271" s="4" t="s">
        <v>12</v>
      </c>
      <c r="L271" s="7">
        <v>1701</v>
      </c>
      <c r="M271" s="8">
        <f t="shared" si="16"/>
        <v>1155.1782682512735</v>
      </c>
      <c r="N271" s="8">
        <f t="shared" si="17"/>
        <v>545.82173174872673</v>
      </c>
      <c r="O271" s="8">
        <f t="shared" si="18"/>
        <v>612.24448217317502</v>
      </c>
      <c r="P271" s="8">
        <f t="shared" si="19"/>
        <v>66.422750424448282</v>
      </c>
    </row>
    <row r="272" spans="2:16" x14ac:dyDescent="0.25">
      <c r="B272" s="4">
        <v>4610058479</v>
      </c>
      <c r="C272" s="4">
        <v>160</v>
      </c>
      <c r="D272" s="4" t="s">
        <v>29</v>
      </c>
      <c r="E272" s="4">
        <v>4510502972</v>
      </c>
      <c r="F272" s="4">
        <v>10</v>
      </c>
      <c r="G272" s="5">
        <v>45348</v>
      </c>
      <c r="H272" s="6">
        <v>1</v>
      </c>
      <c r="I272" s="4" t="s">
        <v>11</v>
      </c>
      <c r="J272" s="14">
        <v>126751.76</v>
      </c>
      <c r="K272" s="4" t="s">
        <v>12</v>
      </c>
      <c r="L272" s="7">
        <v>126751.76</v>
      </c>
      <c r="M272" s="8">
        <f t="shared" si="16"/>
        <v>86079.293718166387</v>
      </c>
      <c r="N272" s="8">
        <f t="shared" si="17"/>
        <v>40672.466281833615</v>
      </c>
      <c r="O272" s="8">
        <f t="shared" si="18"/>
        <v>45622.025670628187</v>
      </c>
      <c r="P272" s="8">
        <f t="shared" si="19"/>
        <v>4949.5593887945724</v>
      </c>
    </row>
    <row r="273" spans="2:16" x14ac:dyDescent="0.25">
      <c r="B273" s="4">
        <v>4610058479</v>
      </c>
      <c r="C273" s="4">
        <v>170</v>
      </c>
      <c r="D273" s="4" t="s">
        <v>29</v>
      </c>
      <c r="E273" s="4">
        <v>4510502972</v>
      </c>
      <c r="F273" s="4">
        <v>20</v>
      </c>
      <c r="G273" s="5">
        <v>45348</v>
      </c>
      <c r="H273" s="6">
        <v>1</v>
      </c>
      <c r="I273" s="4" t="s">
        <v>11</v>
      </c>
      <c r="J273" s="14">
        <v>59890.720000000001</v>
      </c>
      <c r="K273" s="4" t="s">
        <v>12</v>
      </c>
      <c r="L273" s="7">
        <v>59890.720000000001</v>
      </c>
      <c r="M273" s="8">
        <f t="shared" si="16"/>
        <v>40672.814940577249</v>
      </c>
      <c r="N273" s="8">
        <f t="shared" si="17"/>
        <v>19217.905059422748</v>
      </c>
      <c r="O273" s="8">
        <f t="shared" si="18"/>
        <v>21556.591918505943</v>
      </c>
      <c r="P273" s="8">
        <f t="shared" si="19"/>
        <v>2338.6868590831946</v>
      </c>
    </row>
    <row r="274" spans="2:16" x14ac:dyDescent="0.25">
      <c r="B274" s="4">
        <v>4610058479</v>
      </c>
      <c r="C274" s="4">
        <v>180</v>
      </c>
      <c r="D274" s="4" t="s">
        <v>29</v>
      </c>
      <c r="E274" s="4">
        <v>4510502972</v>
      </c>
      <c r="F274" s="4">
        <v>30</v>
      </c>
      <c r="G274" s="5">
        <v>45348</v>
      </c>
      <c r="H274" s="6">
        <v>1</v>
      </c>
      <c r="I274" s="4" t="s">
        <v>11</v>
      </c>
      <c r="J274" s="14">
        <v>20351.52</v>
      </c>
      <c r="K274" s="4" t="s">
        <v>12</v>
      </c>
      <c r="L274" s="7">
        <v>20351.52</v>
      </c>
      <c r="M274" s="8">
        <f t="shared" si="16"/>
        <v>13821.066213921902</v>
      </c>
      <c r="N274" s="8">
        <f t="shared" si="17"/>
        <v>6530.4537860780983</v>
      </c>
      <c r="O274" s="8">
        <f t="shared" si="18"/>
        <v>7325.1650933786086</v>
      </c>
      <c r="P274" s="8">
        <f t="shared" si="19"/>
        <v>794.71130730051027</v>
      </c>
    </row>
    <row r="275" spans="2:16" x14ac:dyDescent="0.25">
      <c r="B275" s="4">
        <v>4610058479</v>
      </c>
      <c r="C275" s="4">
        <v>190</v>
      </c>
      <c r="D275" s="4" t="s">
        <v>29</v>
      </c>
      <c r="E275" s="4">
        <v>4510502972</v>
      </c>
      <c r="F275" s="4">
        <v>40</v>
      </c>
      <c r="G275" s="5">
        <v>45348</v>
      </c>
      <c r="H275" s="6">
        <v>1</v>
      </c>
      <c r="I275" s="4" t="s">
        <v>11</v>
      </c>
      <c r="J275" s="14">
        <v>2116.8000000000002</v>
      </c>
      <c r="K275" s="4" t="s">
        <v>12</v>
      </c>
      <c r="L275" s="7">
        <v>2116.8000000000002</v>
      </c>
      <c r="M275" s="8">
        <f t="shared" si="16"/>
        <v>1437.5551782682514</v>
      </c>
      <c r="N275" s="8">
        <f t="shared" si="17"/>
        <v>679.24482173174874</v>
      </c>
      <c r="O275" s="8">
        <f t="shared" si="18"/>
        <v>761.90424448217334</v>
      </c>
      <c r="P275" s="8">
        <f t="shared" si="19"/>
        <v>82.659422750424596</v>
      </c>
    </row>
    <row r="276" spans="2:16" x14ac:dyDescent="0.25">
      <c r="B276" s="4">
        <v>4610058479</v>
      </c>
      <c r="C276" s="4">
        <v>200</v>
      </c>
      <c r="D276" s="4" t="s">
        <v>29</v>
      </c>
      <c r="E276" s="4">
        <v>4510503086</v>
      </c>
      <c r="F276" s="4">
        <v>10</v>
      </c>
      <c r="G276" s="5">
        <v>45350</v>
      </c>
      <c r="H276" s="6">
        <v>1</v>
      </c>
      <c r="I276" s="4" t="s">
        <v>11</v>
      </c>
      <c r="J276" s="14">
        <v>1203.95</v>
      </c>
      <c r="K276" s="4" t="s">
        <v>12</v>
      </c>
      <c r="L276" s="7">
        <v>1203.95</v>
      </c>
      <c r="M276" s="8">
        <f t="shared" si="16"/>
        <v>817.62308998302217</v>
      </c>
      <c r="N276" s="8">
        <f t="shared" si="17"/>
        <v>386.32691001697793</v>
      </c>
      <c r="O276" s="8">
        <f t="shared" si="18"/>
        <v>433.34023769100179</v>
      </c>
      <c r="P276" s="8">
        <f t="shared" si="19"/>
        <v>47.013327674023856</v>
      </c>
    </row>
    <row r="277" spans="2:16" x14ac:dyDescent="0.25">
      <c r="B277" s="4">
        <v>4610058480</v>
      </c>
      <c r="C277" s="4">
        <v>90</v>
      </c>
      <c r="D277" s="4" t="s">
        <v>30</v>
      </c>
      <c r="E277" s="4">
        <v>4510500064</v>
      </c>
      <c r="F277" s="4">
        <v>10</v>
      </c>
      <c r="G277" s="5">
        <v>45296</v>
      </c>
      <c r="H277" s="6">
        <v>1</v>
      </c>
      <c r="I277" s="4" t="s">
        <v>11</v>
      </c>
      <c r="J277" s="14">
        <v>61647.32</v>
      </c>
      <c r="K277" s="4" t="s">
        <v>12</v>
      </c>
      <c r="L277" s="7">
        <v>61647.32</v>
      </c>
      <c r="M277" s="8">
        <f t="shared" si="16"/>
        <v>41865.752122241087</v>
      </c>
      <c r="N277" s="8">
        <f t="shared" si="17"/>
        <v>19781.567877758913</v>
      </c>
      <c r="O277" s="8">
        <f t="shared" si="18"/>
        <v>22188.848624787777</v>
      </c>
      <c r="P277" s="8">
        <f t="shared" si="19"/>
        <v>2407.2807470288644</v>
      </c>
    </row>
    <row r="278" spans="2:16" x14ac:dyDescent="0.25">
      <c r="B278" s="4">
        <v>4610058480</v>
      </c>
      <c r="C278" s="4">
        <v>90</v>
      </c>
      <c r="D278" s="4" t="s">
        <v>30</v>
      </c>
      <c r="E278" s="4">
        <v>4510501486</v>
      </c>
      <c r="F278" s="4">
        <v>10</v>
      </c>
      <c r="G278" s="5">
        <v>45322</v>
      </c>
      <c r="H278" s="6">
        <v>1</v>
      </c>
      <c r="I278" s="4" t="s">
        <v>11</v>
      </c>
      <c r="J278" s="14">
        <v>3320.8</v>
      </c>
      <c r="K278" s="4" t="s">
        <v>12</v>
      </c>
      <c r="L278" s="7">
        <v>3320.8</v>
      </c>
      <c r="M278" s="8">
        <f t="shared" si="16"/>
        <v>2255.212224108659</v>
      </c>
      <c r="N278" s="8">
        <f t="shared" si="17"/>
        <v>1065.5877758913414</v>
      </c>
      <c r="O278" s="8">
        <f t="shared" si="18"/>
        <v>1195.2624787775894</v>
      </c>
      <c r="P278" s="8">
        <f t="shared" si="19"/>
        <v>129.67470288624804</v>
      </c>
    </row>
    <row r="279" spans="2:16" x14ac:dyDescent="0.25">
      <c r="B279" s="4">
        <v>4610058480</v>
      </c>
      <c r="C279" s="4">
        <v>100</v>
      </c>
      <c r="D279" s="4" t="s">
        <v>30</v>
      </c>
      <c r="E279" s="4">
        <v>4510500064</v>
      </c>
      <c r="F279" s="4">
        <v>20</v>
      </c>
      <c r="G279" s="5">
        <v>45296</v>
      </c>
      <c r="H279" s="6">
        <v>1</v>
      </c>
      <c r="I279" s="4" t="s">
        <v>11</v>
      </c>
      <c r="J279" s="14">
        <v>25893.26</v>
      </c>
      <c r="K279" s="4" t="s">
        <v>12</v>
      </c>
      <c r="L279" s="7">
        <v>25893.26</v>
      </c>
      <c r="M279" s="8">
        <f t="shared" si="16"/>
        <v>17584.55687606112</v>
      </c>
      <c r="N279" s="8">
        <f t="shared" si="17"/>
        <v>8308.7031239388798</v>
      </c>
      <c r="O279" s="8">
        <f t="shared" si="18"/>
        <v>9319.8151443123934</v>
      </c>
      <c r="P279" s="8">
        <f t="shared" si="19"/>
        <v>1011.1120203735136</v>
      </c>
    </row>
    <row r="280" spans="2:16" x14ac:dyDescent="0.25">
      <c r="B280" s="4">
        <v>4610058480</v>
      </c>
      <c r="C280" s="4">
        <v>100</v>
      </c>
      <c r="D280" s="4" t="s">
        <v>30</v>
      </c>
      <c r="E280" s="4">
        <v>4510501486</v>
      </c>
      <c r="F280" s="4">
        <v>20</v>
      </c>
      <c r="G280" s="5">
        <v>45322</v>
      </c>
      <c r="H280" s="6">
        <v>1</v>
      </c>
      <c r="I280" s="4" t="s">
        <v>11</v>
      </c>
      <c r="J280" s="14">
        <v>1394.8</v>
      </c>
      <c r="K280" s="4" t="s">
        <v>12</v>
      </c>
      <c r="L280" s="7">
        <v>1394.8</v>
      </c>
      <c r="M280" s="8">
        <f t="shared" si="16"/>
        <v>947.23259762308999</v>
      </c>
      <c r="N280" s="8">
        <f t="shared" si="17"/>
        <v>447.56740237690997</v>
      </c>
      <c r="O280" s="8">
        <f t="shared" si="18"/>
        <v>502.03327674023774</v>
      </c>
      <c r="P280" s="8">
        <f t="shared" si="19"/>
        <v>54.465874363327771</v>
      </c>
    </row>
    <row r="281" spans="2:16" x14ac:dyDescent="0.25">
      <c r="B281" s="4">
        <v>4610058480</v>
      </c>
      <c r="C281" s="4">
        <v>110</v>
      </c>
      <c r="D281" s="4" t="s">
        <v>30</v>
      </c>
      <c r="E281" s="4">
        <v>4510500064</v>
      </c>
      <c r="F281" s="4">
        <v>30</v>
      </c>
      <c r="G281" s="5">
        <v>45296</v>
      </c>
      <c r="H281" s="6">
        <v>1</v>
      </c>
      <c r="I281" s="4" t="s">
        <v>11</v>
      </c>
      <c r="J281" s="14">
        <v>10165.6</v>
      </c>
      <c r="K281" s="4" t="s">
        <v>12</v>
      </c>
      <c r="L281" s="7">
        <v>10165.6</v>
      </c>
      <c r="M281" s="8">
        <f t="shared" si="16"/>
        <v>6903.6332767402382</v>
      </c>
      <c r="N281" s="8">
        <f t="shared" si="17"/>
        <v>3261.9667232597626</v>
      </c>
      <c r="O281" s="8">
        <f t="shared" si="18"/>
        <v>3658.9256366723266</v>
      </c>
      <c r="P281" s="8">
        <f t="shared" si="19"/>
        <v>396.95891341256402</v>
      </c>
    </row>
    <row r="282" spans="2:16" x14ac:dyDescent="0.25">
      <c r="B282" s="4">
        <v>4610058480</v>
      </c>
      <c r="C282" s="4">
        <v>120</v>
      </c>
      <c r="D282" s="4" t="s">
        <v>30</v>
      </c>
      <c r="E282" s="4">
        <v>4510500064</v>
      </c>
      <c r="F282" s="4">
        <v>40</v>
      </c>
      <c r="G282" s="5">
        <v>45296</v>
      </c>
      <c r="H282" s="6">
        <v>1</v>
      </c>
      <c r="I282" s="4" t="s">
        <v>11</v>
      </c>
      <c r="J282" s="14">
        <v>957.62</v>
      </c>
      <c r="K282" s="4" t="s">
        <v>12</v>
      </c>
      <c r="L282" s="7">
        <v>957.62</v>
      </c>
      <c r="M282" s="8">
        <f t="shared" si="16"/>
        <v>650.33616298811546</v>
      </c>
      <c r="N282" s="8">
        <f t="shared" si="17"/>
        <v>307.28383701188454</v>
      </c>
      <c r="O282" s="8">
        <f t="shared" si="18"/>
        <v>344.67816638370124</v>
      </c>
      <c r="P282" s="8">
        <f t="shared" si="19"/>
        <v>37.394329371816696</v>
      </c>
    </row>
    <row r="283" spans="2:16" x14ac:dyDescent="0.25">
      <c r="B283" s="4">
        <v>4610058480</v>
      </c>
      <c r="C283" s="4">
        <v>130</v>
      </c>
      <c r="D283" s="4" t="s">
        <v>30</v>
      </c>
      <c r="E283" s="4">
        <v>4510500061</v>
      </c>
      <c r="F283" s="4">
        <v>10</v>
      </c>
      <c r="G283" s="5">
        <v>45296</v>
      </c>
      <c r="H283" s="6">
        <v>1</v>
      </c>
      <c r="I283" s="4" t="s">
        <v>11</v>
      </c>
      <c r="J283" s="14">
        <v>5908.06</v>
      </c>
      <c r="K283" s="4" t="s">
        <v>12</v>
      </c>
      <c r="L283" s="7">
        <v>5908.06</v>
      </c>
      <c r="M283" s="8">
        <f t="shared" si="16"/>
        <v>4012.2648556876065</v>
      </c>
      <c r="N283" s="8">
        <f t="shared" si="17"/>
        <v>1895.7951443123941</v>
      </c>
      <c r="O283" s="8">
        <f t="shared" si="18"/>
        <v>2126.5003735144314</v>
      </c>
      <c r="P283" s="8">
        <f t="shared" si="19"/>
        <v>230.70522920203734</v>
      </c>
    </row>
    <row r="284" spans="2:16" x14ac:dyDescent="0.25">
      <c r="B284" s="4">
        <v>4610058480</v>
      </c>
      <c r="C284" s="4">
        <v>130</v>
      </c>
      <c r="D284" s="4" t="s">
        <v>30</v>
      </c>
      <c r="E284" s="4">
        <v>4510501103</v>
      </c>
      <c r="F284" s="4">
        <v>10</v>
      </c>
      <c r="G284" s="5">
        <v>45316</v>
      </c>
      <c r="H284" s="6">
        <v>1</v>
      </c>
      <c r="I284" s="4" t="s">
        <v>11</v>
      </c>
      <c r="J284" s="14">
        <v>1134</v>
      </c>
      <c r="K284" s="4" t="s">
        <v>12</v>
      </c>
      <c r="L284" s="7">
        <v>1134</v>
      </c>
      <c r="M284" s="8">
        <f t="shared" si="16"/>
        <v>770.11884550084892</v>
      </c>
      <c r="N284" s="8">
        <f t="shared" si="17"/>
        <v>363.88115449915108</v>
      </c>
      <c r="O284" s="8">
        <f t="shared" si="18"/>
        <v>408.16298811544993</v>
      </c>
      <c r="P284" s="8">
        <f t="shared" si="19"/>
        <v>44.281833616298854</v>
      </c>
    </row>
    <row r="285" spans="2:16" x14ac:dyDescent="0.25">
      <c r="B285" s="4">
        <v>4610058480</v>
      </c>
      <c r="C285" s="4">
        <v>140</v>
      </c>
      <c r="D285" s="4" t="s">
        <v>30</v>
      </c>
      <c r="E285" s="4">
        <v>4510500064</v>
      </c>
      <c r="F285" s="4">
        <v>50</v>
      </c>
      <c r="G285" s="5">
        <v>45296</v>
      </c>
      <c r="H285" s="6">
        <v>1</v>
      </c>
      <c r="I285" s="4" t="s">
        <v>11</v>
      </c>
      <c r="J285" s="14">
        <v>14022.58</v>
      </c>
      <c r="K285" s="4" t="s">
        <v>12</v>
      </c>
      <c r="L285" s="7">
        <v>14022.58</v>
      </c>
      <c r="M285" s="8">
        <f t="shared" si="16"/>
        <v>9522.9745331069607</v>
      </c>
      <c r="N285" s="8">
        <f t="shared" si="17"/>
        <v>4499.6054668930383</v>
      </c>
      <c r="O285" s="8">
        <f t="shared" si="18"/>
        <v>5047.1765025466893</v>
      </c>
      <c r="P285" s="8">
        <f t="shared" si="19"/>
        <v>547.57103565365105</v>
      </c>
    </row>
    <row r="286" spans="2:16" x14ac:dyDescent="0.25">
      <c r="B286" s="4">
        <v>4610058480</v>
      </c>
      <c r="C286" s="4">
        <v>150</v>
      </c>
      <c r="D286" s="4" t="s">
        <v>30</v>
      </c>
      <c r="E286" s="4">
        <v>4510500064</v>
      </c>
      <c r="F286" s="4">
        <v>60</v>
      </c>
      <c r="G286" s="5">
        <v>45296</v>
      </c>
      <c r="H286" s="6">
        <v>1</v>
      </c>
      <c r="I286" s="4" t="s">
        <v>11</v>
      </c>
      <c r="J286" s="14">
        <v>1402.26</v>
      </c>
      <c r="K286" s="4" t="s">
        <v>12</v>
      </c>
      <c r="L286" s="7">
        <v>1402.26</v>
      </c>
      <c r="M286" s="8">
        <f t="shared" si="16"/>
        <v>952.29881154499151</v>
      </c>
      <c r="N286" s="8">
        <f t="shared" si="17"/>
        <v>449.96118845500848</v>
      </c>
      <c r="O286" s="8">
        <f t="shared" si="18"/>
        <v>504.71837011884554</v>
      </c>
      <c r="P286" s="8">
        <f t="shared" si="19"/>
        <v>54.757181663837059</v>
      </c>
    </row>
    <row r="287" spans="2:16" x14ac:dyDescent="0.25">
      <c r="B287" s="4">
        <v>4610058480</v>
      </c>
      <c r="C287" s="4">
        <v>160</v>
      </c>
      <c r="D287" s="4" t="s">
        <v>30</v>
      </c>
      <c r="E287" s="4">
        <v>4510503133</v>
      </c>
      <c r="F287" s="4">
        <v>10</v>
      </c>
      <c r="G287" s="5">
        <v>45351</v>
      </c>
      <c r="H287" s="6">
        <v>1</v>
      </c>
      <c r="I287" s="4" t="s">
        <v>11</v>
      </c>
      <c r="J287" s="14">
        <v>86824.88</v>
      </c>
      <c r="K287" s="4" t="s">
        <v>12</v>
      </c>
      <c r="L287" s="7">
        <v>86824.88</v>
      </c>
      <c r="M287" s="8">
        <f t="shared" si="16"/>
        <v>58964.264855687616</v>
      </c>
      <c r="N287" s="8">
        <f t="shared" si="17"/>
        <v>27860.615144312396</v>
      </c>
      <c r="O287" s="8">
        <f t="shared" si="18"/>
        <v>31251.06037351444</v>
      </c>
      <c r="P287" s="8">
        <f t="shared" si="19"/>
        <v>3390.4452292020433</v>
      </c>
    </row>
    <row r="288" spans="2:16" x14ac:dyDescent="0.25">
      <c r="B288" s="4">
        <v>4610058480</v>
      </c>
      <c r="C288" s="4">
        <v>160</v>
      </c>
      <c r="D288" s="4" t="s">
        <v>30</v>
      </c>
      <c r="E288" s="4">
        <v>4510503255</v>
      </c>
      <c r="F288" s="4">
        <v>10</v>
      </c>
      <c r="G288" s="5">
        <v>45352</v>
      </c>
      <c r="H288" s="6">
        <v>1</v>
      </c>
      <c r="I288" s="4" t="s">
        <v>11</v>
      </c>
      <c r="J288" s="14">
        <v>29953.200000000001</v>
      </c>
      <c r="K288" s="4" t="s">
        <v>12</v>
      </c>
      <c r="L288" s="7">
        <v>29953.200000000001</v>
      </c>
      <c r="M288" s="8">
        <f t="shared" si="16"/>
        <v>20341.731748726655</v>
      </c>
      <c r="N288" s="8">
        <f t="shared" si="17"/>
        <v>9611.4682512733434</v>
      </c>
      <c r="O288" s="8">
        <f t="shared" si="18"/>
        <v>10781.117826825128</v>
      </c>
      <c r="P288" s="8">
        <f t="shared" si="19"/>
        <v>1169.6495755517844</v>
      </c>
    </row>
    <row r="289" spans="2:16" x14ac:dyDescent="0.25">
      <c r="B289" s="4">
        <v>4610058480</v>
      </c>
      <c r="C289" s="4">
        <v>160</v>
      </c>
      <c r="D289" s="4" t="s">
        <v>30</v>
      </c>
      <c r="E289" s="4">
        <v>4510503414</v>
      </c>
      <c r="F289" s="4">
        <v>10</v>
      </c>
      <c r="G289" s="5">
        <v>45356</v>
      </c>
      <c r="H289" s="6">
        <v>1</v>
      </c>
      <c r="I289" s="4" t="s">
        <v>11</v>
      </c>
      <c r="J289" s="14">
        <v>3343.76</v>
      </c>
      <c r="K289" s="4" t="s">
        <v>12</v>
      </c>
      <c r="L289" s="7">
        <v>3343.76</v>
      </c>
      <c r="M289" s="8">
        <f t="shared" si="16"/>
        <v>2270.8047538200344</v>
      </c>
      <c r="N289" s="8">
        <f t="shared" si="17"/>
        <v>1072.9552461799663</v>
      </c>
      <c r="O289" s="8">
        <f t="shared" si="18"/>
        <v>1203.5265195246184</v>
      </c>
      <c r="P289" s="8">
        <f t="shared" si="19"/>
        <v>130.57127334465213</v>
      </c>
    </row>
    <row r="290" spans="2:16" x14ac:dyDescent="0.25">
      <c r="B290" s="4">
        <v>4610058480</v>
      </c>
      <c r="C290" s="4">
        <v>170</v>
      </c>
      <c r="D290" s="4" t="s">
        <v>30</v>
      </c>
      <c r="E290" s="4">
        <v>4510503133</v>
      </c>
      <c r="F290" s="4">
        <v>20</v>
      </c>
      <c r="G290" s="5">
        <v>45351</v>
      </c>
      <c r="H290" s="6">
        <v>1</v>
      </c>
      <c r="I290" s="4" t="s">
        <v>11</v>
      </c>
      <c r="J290" s="14">
        <v>42443.839999999997</v>
      </c>
      <c r="K290" s="4" t="s">
        <v>12</v>
      </c>
      <c r="L290" s="7">
        <v>42443.839999999997</v>
      </c>
      <c r="M290" s="8">
        <f t="shared" si="16"/>
        <v>28824.339558573854</v>
      </c>
      <c r="N290" s="8">
        <f t="shared" si="17"/>
        <v>13619.500441426146</v>
      </c>
      <c r="O290" s="8">
        <f t="shared" si="18"/>
        <v>15276.899966044144</v>
      </c>
      <c r="P290" s="8">
        <f t="shared" si="19"/>
        <v>1657.3995246179984</v>
      </c>
    </row>
    <row r="291" spans="2:16" x14ac:dyDescent="0.25">
      <c r="B291" s="4">
        <v>4610058480</v>
      </c>
      <c r="C291" s="4">
        <v>170</v>
      </c>
      <c r="D291" s="4" t="s">
        <v>30</v>
      </c>
      <c r="E291" s="4">
        <v>4510503255</v>
      </c>
      <c r="F291" s="4">
        <v>20</v>
      </c>
      <c r="G291" s="5">
        <v>45352</v>
      </c>
      <c r="H291" s="6">
        <v>1</v>
      </c>
      <c r="I291" s="4" t="s">
        <v>11</v>
      </c>
      <c r="J291" s="14">
        <v>14152.8</v>
      </c>
      <c r="K291" s="4" t="s">
        <v>12</v>
      </c>
      <c r="L291" s="7">
        <v>14152.8</v>
      </c>
      <c r="M291" s="8">
        <f t="shared" si="16"/>
        <v>9611.4091680814945</v>
      </c>
      <c r="N291" s="8">
        <f t="shared" si="17"/>
        <v>4541.3908319185057</v>
      </c>
      <c r="O291" s="8">
        <f t="shared" si="18"/>
        <v>5094.0468590831924</v>
      </c>
      <c r="P291" s="8">
        <f t="shared" si="19"/>
        <v>552.65602716468675</v>
      </c>
    </row>
    <row r="292" spans="2:16" x14ac:dyDescent="0.25">
      <c r="B292" s="4">
        <v>4610058480</v>
      </c>
      <c r="C292" s="4">
        <v>180</v>
      </c>
      <c r="D292" s="4" t="s">
        <v>30</v>
      </c>
      <c r="E292" s="4">
        <v>4510503133</v>
      </c>
      <c r="F292" s="4">
        <v>30</v>
      </c>
      <c r="G292" s="5">
        <v>45351</v>
      </c>
      <c r="H292" s="6">
        <v>1</v>
      </c>
      <c r="I292" s="4" t="s">
        <v>11</v>
      </c>
      <c r="J292" s="14">
        <v>14944.48</v>
      </c>
      <c r="K292" s="4" t="s">
        <v>12</v>
      </c>
      <c r="L292" s="7">
        <v>14944.48</v>
      </c>
      <c r="M292" s="8">
        <f t="shared" si="16"/>
        <v>10149.052631578948</v>
      </c>
      <c r="N292" s="8">
        <f t="shared" si="17"/>
        <v>4795.427368421053</v>
      </c>
      <c r="O292" s="8">
        <f t="shared" si="18"/>
        <v>5378.9978947368427</v>
      </c>
      <c r="P292" s="8">
        <f t="shared" si="19"/>
        <v>583.57052631578972</v>
      </c>
    </row>
    <row r="293" spans="2:16" x14ac:dyDescent="0.25">
      <c r="B293" s="4">
        <v>4610058480</v>
      </c>
      <c r="C293" s="4">
        <v>180</v>
      </c>
      <c r="D293" s="4" t="s">
        <v>30</v>
      </c>
      <c r="E293" s="4">
        <v>4510503255</v>
      </c>
      <c r="F293" s="4">
        <v>30</v>
      </c>
      <c r="G293" s="5">
        <v>45352</v>
      </c>
      <c r="H293" s="6">
        <v>1</v>
      </c>
      <c r="I293" s="4" t="s">
        <v>11</v>
      </c>
      <c r="J293" s="14">
        <v>995.4</v>
      </c>
      <c r="K293" s="4" t="s">
        <v>12</v>
      </c>
      <c r="L293" s="7">
        <v>995.4</v>
      </c>
      <c r="M293" s="8">
        <f t="shared" si="16"/>
        <v>675.99320882852294</v>
      </c>
      <c r="N293" s="8">
        <f t="shared" si="17"/>
        <v>319.4067911714771</v>
      </c>
      <c r="O293" s="8">
        <f t="shared" si="18"/>
        <v>358.27640067911716</v>
      </c>
      <c r="P293" s="8">
        <f t="shared" si="19"/>
        <v>38.869609507640064</v>
      </c>
    </row>
    <row r="294" spans="2:16" x14ac:dyDescent="0.25">
      <c r="B294" s="4">
        <v>4610058480</v>
      </c>
      <c r="C294" s="4">
        <v>190</v>
      </c>
      <c r="D294" s="4" t="s">
        <v>30</v>
      </c>
      <c r="E294" s="4">
        <v>4510503133</v>
      </c>
      <c r="F294" s="4">
        <v>40</v>
      </c>
      <c r="G294" s="5">
        <v>45351</v>
      </c>
      <c r="H294" s="6">
        <v>1</v>
      </c>
      <c r="I294" s="4" t="s">
        <v>11</v>
      </c>
      <c r="J294" s="14">
        <v>1551.04</v>
      </c>
      <c r="K294" s="4" t="s">
        <v>12</v>
      </c>
      <c r="L294" s="7">
        <v>1551.04</v>
      </c>
      <c r="M294" s="8">
        <f t="shared" si="16"/>
        <v>1053.3378607809848</v>
      </c>
      <c r="N294" s="8">
        <f t="shared" si="17"/>
        <v>497.70213921901529</v>
      </c>
      <c r="O294" s="8">
        <f t="shared" si="18"/>
        <v>558.26906621392197</v>
      </c>
      <c r="P294" s="8">
        <f t="shared" si="19"/>
        <v>60.56692699490668</v>
      </c>
    </row>
    <row r="295" spans="2:16" x14ac:dyDescent="0.25">
      <c r="B295" s="4">
        <v>4610058480</v>
      </c>
      <c r="C295" s="4">
        <v>190</v>
      </c>
      <c r="D295" s="4" t="s">
        <v>30</v>
      </c>
      <c r="E295" s="4">
        <v>4510503255</v>
      </c>
      <c r="F295" s="4">
        <v>40</v>
      </c>
      <c r="G295" s="5">
        <v>45352</v>
      </c>
      <c r="H295" s="6">
        <v>1</v>
      </c>
      <c r="I295" s="4" t="s">
        <v>11</v>
      </c>
      <c r="J295" s="14">
        <v>103.6</v>
      </c>
      <c r="K295" s="4" t="s">
        <v>12</v>
      </c>
      <c r="L295" s="7">
        <v>103.6</v>
      </c>
      <c r="M295" s="8">
        <f t="shared" si="16"/>
        <v>70.356536502546689</v>
      </c>
      <c r="N295" s="8">
        <f t="shared" si="17"/>
        <v>33.243463497453305</v>
      </c>
      <c r="O295" s="8">
        <f t="shared" si="18"/>
        <v>37.288964346349744</v>
      </c>
      <c r="P295" s="8">
        <f t="shared" si="19"/>
        <v>4.0455008488964381</v>
      </c>
    </row>
    <row r="296" spans="2:16" x14ac:dyDescent="0.25">
      <c r="B296" s="4">
        <v>4610058480</v>
      </c>
      <c r="C296" s="4">
        <v>200</v>
      </c>
      <c r="D296" s="4" t="s">
        <v>30</v>
      </c>
      <c r="E296" s="4">
        <v>4510503698</v>
      </c>
      <c r="F296" s="4">
        <v>10</v>
      </c>
      <c r="G296" s="5">
        <v>45359</v>
      </c>
      <c r="H296" s="6">
        <v>1</v>
      </c>
      <c r="I296" s="4" t="s">
        <v>11</v>
      </c>
      <c r="J296" s="14">
        <v>1130.5999999999999</v>
      </c>
      <c r="K296" s="4" t="s">
        <v>12</v>
      </c>
      <c r="L296" s="7">
        <v>1130.5999999999999</v>
      </c>
      <c r="M296" s="8">
        <f t="shared" si="16"/>
        <v>767.80984719864171</v>
      </c>
      <c r="N296" s="8">
        <f t="shared" si="17"/>
        <v>362.7901528013582</v>
      </c>
      <c r="O296" s="8">
        <f t="shared" si="18"/>
        <v>406.93921901528012</v>
      </c>
      <c r="P296" s="8">
        <f t="shared" si="19"/>
        <v>44.149066213921913</v>
      </c>
    </row>
    <row r="297" spans="2:16" x14ac:dyDescent="0.25">
      <c r="B297" s="4">
        <v>4610058480</v>
      </c>
      <c r="C297" s="4">
        <v>210</v>
      </c>
      <c r="D297" s="4" t="s">
        <v>30</v>
      </c>
      <c r="E297" s="4">
        <v>4510503133</v>
      </c>
      <c r="F297" s="4">
        <v>50</v>
      </c>
      <c r="G297" s="5">
        <v>45351</v>
      </c>
      <c r="H297" s="6">
        <v>1</v>
      </c>
      <c r="I297" s="4" t="s">
        <v>11</v>
      </c>
      <c r="J297" s="14">
        <v>19410.7</v>
      </c>
      <c r="K297" s="4" t="s">
        <v>12</v>
      </c>
      <c r="L297" s="7">
        <v>19410.7</v>
      </c>
      <c r="M297" s="8">
        <f t="shared" si="16"/>
        <v>13182.139219015282</v>
      </c>
      <c r="N297" s="8">
        <f t="shared" si="17"/>
        <v>6228.5607809847206</v>
      </c>
      <c r="O297" s="8">
        <f t="shared" si="18"/>
        <v>6986.5337860781001</v>
      </c>
      <c r="P297" s="8">
        <f t="shared" si="19"/>
        <v>757.97300509337947</v>
      </c>
    </row>
    <row r="298" spans="2:16" x14ac:dyDescent="0.25">
      <c r="B298" s="4">
        <v>4610058487</v>
      </c>
      <c r="C298" s="4">
        <v>20</v>
      </c>
      <c r="D298" s="4" t="s">
        <v>31</v>
      </c>
      <c r="E298" s="4">
        <v>4510500654</v>
      </c>
      <c r="F298" s="4">
        <v>10</v>
      </c>
      <c r="G298" s="5">
        <v>45308</v>
      </c>
      <c r="H298" s="6">
        <v>1</v>
      </c>
      <c r="I298" s="4" t="s">
        <v>11</v>
      </c>
      <c r="J298" s="14">
        <v>12202.24</v>
      </c>
      <c r="K298" s="4" t="s">
        <v>12</v>
      </c>
      <c r="L298" s="7">
        <v>12202.24</v>
      </c>
      <c r="M298" s="8">
        <f t="shared" si="16"/>
        <v>8286.750424448217</v>
      </c>
      <c r="N298" s="8">
        <f t="shared" si="17"/>
        <v>3915.4895755517823</v>
      </c>
      <c r="O298" s="8">
        <f t="shared" si="18"/>
        <v>4391.9777249575554</v>
      </c>
      <c r="P298" s="8">
        <f t="shared" si="19"/>
        <v>476.48814940577313</v>
      </c>
    </row>
    <row r="299" spans="2:16" x14ac:dyDescent="0.25">
      <c r="B299" s="4">
        <v>4610058487</v>
      </c>
      <c r="C299" s="4">
        <v>20</v>
      </c>
      <c r="D299" s="4" t="s">
        <v>31</v>
      </c>
      <c r="E299" s="4">
        <v>4510500867</v>
      </c>
      <c r="F299" s="4">
        <v>10</v>
      </c>
      <c r="G299" s="5">
        <v>45313</v>
      </c>
      <c r="H299" s="6">
        <v>1</v>
      </c>
      <c r="I299" s="4" t="s">
        <v>11</v>
      </c>
      <c r="J299" s="14">
        <v>22044.16</v>
      </c>
      <c r="K299" s="4" t="s">
        <v>12</v>
      </c>
      <c r="L299" s="7">
        <v>22044.16</v>
      </c>
      <c r="M299" s="8">
        <f t="shared" si="16"/>
        <v>14970.567062818336</v>
      </c>
      <c r="N299" s="8">
        <f t="shared" si="17"/>
        <v>7073.5929371816637</v>
      </c>
      <c r="O299" s="8">
        <f t="shared" si="18"/>
        <v>7934.4005432937183</v>
      </c>
      <c r="P299" s="8">
        <f t="shared" si="19"/>
        <v>860.8076061120546</v>
      </c>
    </row>
    <row r="300" spans="2:16" x14ac:dyDescent="0.25">
      <c r="B300" s="4">
        <v>4610058487</v>
      </c>
      <c r="C300" s="4">
        <v>30</v>
      </c>
      <c r="D300" s="4" t="s">
        <v>31</v>
      </c>
      <c r="E300" s="4">
        <v>4510500654</v>
      </c>
      <c r="F300" s="4">
        <v>20</v>
      </c>
      <c r="G300" s="5">
        <v>45308</v>
      </c>
      <c r="H300" s="6">
        <v>1</v>
      </c>
      <c r="I300" s="4" t="s">
        <v>11</v>
      </c>
      <c r="J300" s="14">
        <v>5125.08</v>
      </c>
      <c r="K300" s="4" t="s">
        <v>12</v>
      </c>
      <c r="L300" s="7">
        <v>5125.08</v>
      </c>
      <c r="M300" s="8">
        <f t="shared" si="16"/>
        <v>3480.5297113752122</v>
      </c>
      <c r="N300" s="8">
        <f t="shared" si="17"/>
        <v>1644.5502886247878</v>
      </c>
      <c r="O300" s="8">
        <f t="shared" si="18"/>
        <v>1844.6807470288625</v>
      </c>
      <c r="P300" s="8">
        <f t="shared" si="19"/>
        <v>200.13045840407472</v>
      </c>
    </row>
    <row r="301" spans="2:16" x14ac:dyDescent="0.25">
      <c r="B301" s="4">
        <v>4610058487</v>
      </c>
      <c r="C301" s="4">
        <v>30</v>
      </c>
      <c r="D301" s="4" t="s">
        <v>31</v>
      </c>
      <c r="E301" s="4">
        <v>4510500867</v>
      </c>
      <c r="F301" s="4">
        <v>20</v>
      </c>
      <c r="G301" s="5">
        <v>45313</v>
      </c>
      <c r="H301" s="6">
        <v>1</v>
      </c>
      <c r="I301" s="4" t="s">
        <v>11</v>
      </c>
      <c r="J301" s="14">
        <v>9258.98</v>
      </c>
      <c r="K301" s="4" t="s">
        <v>12</v>
      </c>
      <c r="L301" s="7">
        <v>9258.98</v>
      </c>
      <c r="M301" s="8">
        <f t="shared" si="16"/>
        <v>6287.9320882852289</v>
      </c>
      <c r="N301" s="8">
        <f t="shared" si="17"/>
        <v>2971.0479117147706</v>
      </c>
      <c r="O301" s="8">
        <f t="shared" si="18"/>
        <v>3332.6040067911713</v>
      </c>
      <c r="P301" s="8">
        <f t="shared" si="19"/>
        <v>361.55609507640065</v>
      </c>
    </row>
    <row r="302" spans="2:16" x14ac:dyDescent="0.25">
      <c r="B302" s="4">
        <v>4610058487</v>
      </c>
      <c r="C302" s="4">
        <v>40</v>
      </c>
      <c r="D302" s="4" t="s">
        <v>31</v>
      </c>
      <c r="E302" s="4">
        <v>4510500867</v>
      </c>
      <c r="F302" s="4">
        <v>30</v>
      </c>
      <c r="G302" s="5">
        <v>45313</v>
      </c>
      <c r="H302" s="6">
        <v>1</v>
      </c>
      <c r="I302" s="4" t="s">
        <v>11</v>
      </c>
      <c r="J302" s="14">
        <v>9273.6</v>
      </c>
      <c r="K302" s="4" t="s">
        <v>12</v>
      </c>
      <c r="L302" s="7">
        <v>9273.6</v>
      </c>
      <c r="M302" s="8">
        <f t="shared" si="16"/>
        <v>6297.8607809847208</v>
      </c>
      <c r="N302" s="8">
        <f t="shared" si="17"/>
        <v>2975.7392190152805</v>
      </c>
      <c r="O302" s="8">
        <f t="shared" si="18"/>
        <v>3337.8662139219023</v>
      </c>
      <c r="P302" s="8">
        <f t="shared" si="19"/>
        <v>362.1269949066218</v>
      </c>
    </row>
    <row r="303" spans="2:16" x14ac:dyDescent="0.25">
      <c r="B303" s="4">
        <v>4610058487</v>
      </c>
      <c r="C303" s="4">
        <v>40</v>
      </c>
      <c r="D303" s="4" t="s">
        <v>31</v>
      </c>
      <c r="E303" s="4">
        <v>4510500867</v>
      </c>
      <c r="F303" s="4">
        <v>50</v>
      </c>
      <c r="G303" s="5">
        <v>45313</v>
      </c>
      <c r="H303" s="6">
        <v>1</v>
      </c>
      <c r="I303" s="4" t="s">
        <v>11</v>
      </c>
      <c r="J303" s="14">
        <v>931.5</v>
      </c>
      <c r="K303" s="4" t="s">
        <v>12</v>
      </c>
      <c r="L303" s="7">
        <v>931.5</v>
      </c>
      <c r="M303" s="8">
        <f t="shared" si="16"/>
        <v>632.59762308998302</v>
      </c>
      <c r="N303" s="8">
        <f t="shared" si="17"/>
        <v>298.90237691001698</v>
      </c>
      <c r="O303" s="8">
        <f t="shared" si="18"/>
        <v>335.276740237691</v>
      </c>
      <c r="P303" s="8">
        <f t="shared" si="19"/>
        <v>36.374363327674018</v>
      </c>
    </row>
    <row r="304" spans="2:16" x14ac:dyDescent="0.25">
      <c r="B304" s="4">
        <v>4610058487</v>
      </c>
      <c r="C304" s="4">
        <v>50</v>
      </c>
      <c r="D304" s="4" t="s">
        <v>31</v>
      </c>
      <c r="E304" s="4">
        <v>4510500867</v>
      </c>
      <c r="F304" s="4">
        <v>40</v>
      </c>
      <c r="G304" s="5">
        <v>45313</v>
      </c>
      <c r="H304" s="6">
        <v>1</v>
      </c>
      <c r="I304" s="4" t="s">
        <v>11</v>
      </c>
      <c r="J304" s="14">
        <v>648.74</v>
      </c>
      <c r="K304" s="4" t="s">
        <v>12</v>
      </c>
      <c r="L304" s="7">
        <v>648.74</v>
      </c>
      <c r="M304" s="8">
        <f t="shared" si="16"/>
        <v>440.57045840407471</v>
      </c>
      <c r="N304" s="8">
        <f t="shared" si="17"/>
        <v>208.1695415959253</v>
      </c>
      <c r="O304" s="8">
        <f t="shared" si="18"/>
        <v>233.50234295415962</v>
      </c>
      <c r="P304" s="8">
        <f t="shared" si="19"/>
        <v>25.33280135823432</v>
      </c>
    </row>
    <row r="305" spans="2:16" x14ac:dyDescent="0.25">
      <c r="B305" s="4">
        <v>4610058487</v>
      </c>
      <c r="C305" s="4">
        <v>50</v>
      </c>
      <c r="D305" s="4" t="s">
        <v>31</v>
      </c>
      <c r="E305" s="4">
        <v>4510500867</v>
      </c>
      <c r="F305" s="4">
        <v>60</v>
      </c>
      <c r="G305" s="5">
        <v>45313</v>
      </c>
      <c r="H305" s="6">
        <v>1</v>
      </c>
      <c r="I305" s="4" t="s">
        <v>11</v>
      </c>
      <c r="J305" s="14">
        <v>65.319999999999993</v>
      </c>
      <c r="K305" s="4" t="s">
        <v>12</v>
      </c>
      <c r="L305" s="7">
        <v>65.319999999999993</v>
      </c>
      <c r="M305" s="8">
        <f t="shared" si="16"/>
        <v>44.359932088285227</v>
      </c>
      <c r="N305" s="8">
        <f t="shared" si="17"/>
        <v>20.96006791171477</v>
      </c>
      <c r="O305" s="8">
        <f t="shared" si="18"/>
        <v>23.51076400679117</v>
      </c>
      <c r="P305" s="8">
        <f t="shared" si="19"/>
        <v>2.5506960950764004</v>
      </c>
    </row>
    <row r="306" spans="2:16" x14ac:dyDescent="0.25">
      <c r="B306" s="4">
        <v>4610058487</v>
      </c>
      <c r="C306" s="4">
        <v>90</v>
      </c>
      <c r="D306" s="4" t="s">
        <v>31</v>
      </c>
      <c r="E306" s="4">
        <v>4510503681</v>
      </c>
      <c r="F306" s="4">
        <v>10</v>
      </c>
      <c r="G306" s="5">
        <v>45359</v>
      </c>
      <c r="H306" s="6">
        <v>1</v>
      </c>
      <c r="I306" s="4" t="s">
        <v>11</v>
      </c>
      <c r="J306" s="14">
        <v>51504.9</v>
      </c>
      <c r="K306" s="4" t="s">
        <v>12</v>
      </c>
      <c r="L306" s="7">
        <v>51504.9</v>
      </c>
      <c r="M306" s="8">
        <f t="shared" si="16"/>
        <v>34977.860780984724</v>
      </c>
      <c r="N306" s="8">
        <f t="shared" si="17"/>
        <v>16527.039219015282</v>
      </c>
      <c r="O306" s="8">
        <f t="shared" si="18"/>
        <v>18538.266213921903</v>
      </c>
      <c r="P306" s="8">
        <f t="shared" si="19"/>
        <v>2011.2269949066213</v>
      </c>
    </row>
    <row r="307" spans="2:16" x14ac:dyDescent="0.25">
      <c r="B307" s="4">
        <v>4610058487</v>
      </c>
      <c r="C307" s="4">
        <v>90</v>
      </c>
      <c r="D307" s="4" t="s">
        <v>31</v>
      </c>
      <c r="E307" s="4">
        <v>4510503876</v>
      </c>
      <c r="F307" s="4">
        <v>10</v>
      </c>
      <c r="G307" s="5">
        <v>45363</v>
      </c>
      <c r="H307" s="6">
        <v>1</v>
      </c>
      <c r="I307" s="4" t="s">
        <v>11</v>
      </c>
      <c r="J307" s="14">
        <v>4322.05</v>
      </c>
      <c r="K307" s="4" t="s">
        <v>12</v>
      </c>
      <c r="L307" s="7">
        <v>4322.05</v>
      </c>
      <c r="M307" s="8">
        <f t="shared" si="16"/>
        <v>2935.1782682512735</v>
      </c>
      <c r="N307" s="8">
        <f t="shared" si="17"/>
        <v>1386.8717317487267</v>
      </c>
      <c r="O307" s="8">
        <f t="shared" si="18"/>
        <v>1555.644482173175</v>
      </c>
      <c r="P307" s="8">
        <f t="shared" si="19"/>
        <v>168.7727504244483</v>
      </c>
    </row>
    <row r="308" spans="2:16" x14ac:dyDescent="0.25">
      <c r="B308" s="4">
        <v>4610058487</v>
      </c>
      <c r="C308" s="4">
        <v>90</v>
      </c>
      <c r="D308" s="4" t="s">
        <v>31</v>
      </c>
      <c r="E308" s="4">
        <v>4510503876</v>
      </c>
      <c r="F308" s="4">
        <v>30</v>
      </c>
      <c r="G308" s="5">
        <v>45363</v>
      </c>
      <c r="H308" s="6">
        <v>1</v>
      </c>
      <c r="I308" s="4" t="s">
        <v>11</v>
      </c>
      <c r="J308" s="14">
        <v>1751.13</v>
      </c>
      <c r="K308" s="4" t="s">
        <v>12</v>
      </c>
      <c r="L308" s="7">
        <v>1751.13</v>
      </c>
      <c r="M308" s="8">
        <f t="shared" si="16"/>
        <v>1189.2224108658745</v>
      </c>
      <c r="N308" s="8">
        <f t="shared" si="17"/>
        <v>561.90758913412571</v>
      </c>
      <c r="O308" s="8">
        <f t="shared" si="18"/>
        <v>630.28787775891351</v>
      </c>
      <c r="P308" s="8">
        <f t="shared" si="19"/>
        <v>68.380288624787795</v>
      </c>
    </row>
    <row r="309" spans="2:16" x14ac:dyDescent="0.25">
      <c r="B309" s="4">
        <v>4610058487</v>
      </c>
      <c r="C309" s="4">
        <v>90</v>
      </c>
      <c r="D309" s="4" t="s">
        <v>31</v>
      </c>
      <c r="E309" s="4">
        <v>4510504345</v>
      </c>
      <c r="F309" s="4">
        <v>10</v>
      </c>
      <c r="G309" s="5">
        <v>45371</v>
      </c>
      <c r="H309" s="6">
        <v>1</v>
      </c>
      <c r="I309" s="4" t="s">
        <v>11</v>
      </c>
      <c r="J309" s="14">
        <v>19368.72</v>
      </c>
      <c r="K309" s="4" t="s">
        <v>12</v>
      </c>
      <c r="L309" s="7">
        <v>19368.72</v>
      </c>
      <c r="M309" s="8">
        <f t="shared" si="16"/>
        <v>13153.6298811545</v>
      </c>
      <c r="N309" s="8">
        <f t="shared" si="17"/>
        <v>6215.0901188455009</v>
      </c>
      <c r="O309" s="8">
        <f t="shared" si="18"/>
        <v>6971.4238370118856</v>
      </c>
      <c r="P309" s="8">
        <f t="shared" si="19"/>
        <v>756.33371816638464</v>
      </c>
    </row>
    <row r="310" spans="2:16" x14ac:dyDescent="0.25">
      <c r="B310" s="4">
        <v>4610058487</v>
      </c>
      <c r="C310" s="4">
        <v>90</v>
      </c>
      <c r="D310" s="4" t="s">
        <v>31</v>
      </c>
      <c r="E310" s="4">
        <v>4510504457</v>
      </c>
      <c r="F310" s="4">
        <v>10</v>
      </c>
      <c r="G310" s="5">
        <v>45373</v>
      </c>
      <c r="H310" s="6">
        <v>1</v>
      </c>
      <c r="I310" s="4" t="s">
        <v>11</v>
      </c>
      <c r="J310" s="14">
        <v>62183.58</v>
      </c>
      <c r="K310" s="4" t="s">
        <v>12</v>
      </c>
      <c r="L310" s="7">
        <v>62183.58</v>
      </c>
      <c r="M310" s="8">
        <f t="shared" si="16"/>
        <v>42229.93548387097</v>
      </c>
      <c r="N310" s="8">
        <f t="shared" si="17"/>
        <v>19953.644516129032</v>
      </c>
      <c r="O310" s="8">
        <f t="shared" si="18"/>
        <v>22381.865806451617</v>
      </c>
      <c r="P310" s="8">
        <f t="shared" si="19"/>
        <v>2428.2212903225845</v>
      </c>
    </row>
    <row r="311" spans="2:16" x14ac:dyDescent="0.25">
      <c r="B311" s="4">
        <v>4610058487</v>
      </c>
      <c r="C311" s="4">
        <v>100</v>
      </c>
      <c r="D311" s="4" t="s">
        <v>31</v>
      </c>
      <c r="E311" s="4">
        <v>4510503681</v>
      </c>
      <c r="F311" s="4">
        <v>20</v>
      </c>
      <c r="G311" s="5">
        <v>45359</v>
      </c>
      <c r="H311" s="6">
        <v>1</v>
      </c>
      <c r="I311" s="4" t="s">
        <v>11</v>
      </c>
      <c r="J311" s="14">
        <v>24335.9</v>
      </c>
      <c r="K311" s="4" t="s">
        <v>12</v>
      </c>
      <c r="L311" s="7">
        <v>24335.9</v>
      </c>
      <c r="M311" s="8">
        <f t="shared" si="16"/>
        <v>16526.926994906622</v>
      </c>
      <c r="N311" s="8">
        <f t="shared" si="17"/>
        <v>7808.9730050933786</v>
      </c>
      <c r="O311" s="8">
        <f t="shared" si="18"/>
        <v>8759.2713073005107</v>
      </c>
      <c r="P311" s="8">
        <f t="shared" si="19"/>
        <v>950.29830220713211</v>
      </c>
    </row>
    <row r="312" spans="2:16" x14ac:dyDescent="0.25">
      <c r="B312" s="4">
        <v>4610058487</v>
      </c>
      <c r="C312" s="4">
        <v>100</v>
      </c>
      <c r="D312" s="4" t="s">
        <v>31</v>
      </c>
      <c r="E312" s="4">
        <v>4510503876</v>
      </c>
      <c r="F312" s="4">
        <v>20</v>
      </c>
      <c r="G312" s="5">
        <v>45363</v>
      </c>
      <c r="H312" s="6">
        <v>1</v>
      </c>
      <c r="I312" s="4" t="s">
        <v>11</v>
      </c>
      <c r="J312" s="14">
        <v>2042.23</v>
      </c>
      <c r="K312" s="4" t="s">
        <v>12</v>
      </c>
      <c r="L312" s="7">
        <v>2042.23</v>
      </c>
      <c r="M312" s="8">
        <f t="shared" si="16"/>
        <v>1386.9134125636674</v>
      </c>
      <c r="N312" s="8">
        <f t="shared" si="17"/>
        <v>655.31658743633284</v>
      </c>
      <c r="O312" s="8">
        <f t="shared" si="18"/>
        <v>735.06410865874375</v>
      </c>
      <c r="P312" s="8">
        <f t="shared" si="19"/>
        <v>79.74752122241091</v>
      </c>
    </row>
    <row r="313" spans="2:16" x14ac:dyDescent="0.25">
      <c r="B313" s="4">
        <v>4610058487</v>
      </c>
      <c r="C313" s="4">
        <v>100</v>
      </c>
      <c r="D313" s="4" t="s">
        <v>31</v>
      </c>
      <c r="E313" s="4">
        <v>4510503876</v>
      </c>
      <c r="F313" s="4">
        <v>40</v>
      </c>
      <c r="G313" s="5">
        <v>45363</v>
      </c>
      <c r="H313" s="6">
        <v>1</v>
      </c>
      <c r="I313" s="4" t="s">
        <v>11</v>
      </c>
      <c r="J313" s="14">
        <v>827.44</v>
      </c>
      <c r="K313" s="4" t="s">
        <v>12</v>
      </c>
      <c r="L313" s="7">
        <v>827.44</v>
      </c>
      <c r="M313" s="8">
        <f t="shared" si="16"/>
        <v>561.92869269949074</v>
      </c>
      <c r="N313" s="8">
        <f t="shared" si="17"/>
        <v>265.51130730050937</v>
      </c>
      <c r="O313" s="8">
        <f t="shared" si="18"/>
        <v>297.82220713073013</v>
      </c>
      <c r="P313" s="8">
        <f t="shared" si="19"/>
        <v>32.310899830220762</v>
      </c>
    </row>
    <row r="314" spans="2:16" x14ac:dyDescent="0.25">
      <c r="B314" s="4">
        <v>4610058487</v>
      </c>
      <c r="C314" s="4">
        <v>100</v>
      </c>
      <c r="D314" s="4" t="s">
        <v>31</v>
      </c>
      <c r="E314" s="4">
        <v>4510504345</v>
      </c>
      <c r="F314" s="4">
        <v>20</v>
      </c>
      <c r="G314" s="5">
        <v>45371</v>
      </c>
      <c r="H314" s="6">
        <v>1</v>
      </c>
      <c r="I314" s="4" t="s">
        <v>11</v>
      </c>
      <c r="J314" s="14">
        <v>9151.92</v>
      </c>
      <c r="K314" s="4" t="s">
        <v>12</v>
      </c>
      <c r="L314" s="7">
        <v>9151.92</v>
      </c>
      <c r="M314" s="8">
        <f t="shared" si="16"/>
        <v>6215.2258064516136</v>
      </c>
      <c r="N314" s="8">
        <f t="shared" si="17"/>
        <v>2936.6941935483874</v>
      </c>
      <c r="O314" s="8">
        <f t="shared" si="18"/>
        <v>3294.0696774193552</v>
      </c>
      <c r="P314" s="8">
        <f t="shared" si="19"/>
        <v>357.37548387096786</v>
      </c>
    </row>
    <row r="315" spans="2:16" x14ac:dyDescent="0.25">
      <c r="B315" s="4">
        <v>4610058487</v>
      </c>
      <c r="C315" s="4">
        <v>100</v>
      </c>
      <c r="D315" s="4" t="s">
        <v>31</v>
      </c>
      <c r="E315" s="4">
        <v>4510504457</v>
      </c>
      <c r="F315" s="4">
        <v>20</v>
      </c>
      <c r="G315" s="5">
        <v>45373</v>
      </c>
      <c r="H315" s="6">
        <v>1</v>
      </c>
      <c r="I315" s="4" t="s">
        <v>11</v>
      </c>
      <c r="J315" s="14">
        <v>29382</v>
      </c>
      <c r="K315" s="4" t="s">
        <v>12</v>
      </c>
      <c r="L315" s="7">
        <v>29382</v>
      </c>
      <c r="M315" s="8">
        <f t="shared" si="16"/>
        <v>19953.820033955857</v>
      </c>
      <c r="N315" s="8">
        <f t="shared" si="17"/>
        <v>9428.1799660441411</v>
      </c>
      <c r="O315" s="8">
        <f t="shared" si="18"/>
        <v>10575.524617996605</v>
      </c>
      <c r="P315" s="8">
        <f t="shared" si="19"/>
        <v>1147.3446519524641</v>
      </c>
    </row>
    <row r="316" spans="2:16" x14ac:dyDescent="0.25">
      <c r="B316" s="4">
        <v>4610058487</v>
      </c>
      <c r="C316" s="4">
        <v>110</v>
      </c>
      <c r="D316" s="4" t="s">
        <v>31</v>
      </c>
      <c r="E316" s="4">
        <v>4510503681</v>
      </c>
      <c r="F316" s="4">
        <v>30</v>
      </c>
      <c r="G316" s="5">
        <v>45359</v>
      </c>
      <c r="H316" s="6">
        <v>1</v>
      </c>
      <c r="I316" s="4" t="s">
        <v>11</v>
      </c>
      <c r="J316" s="14">
        <v>9936</v>
      </c>
      <c r="K316" s="4" t="s">
        <v>12</v>
      </c>
      <c r="L316" s="7">
        <v>9936</v>
      </c>
      <c r="M316" s="8">
        <f t="shared" si="16"/>
        <v>6747.7079796264861</v>
      </c>
      <c r="N316" s="8">
        <f t="shared" si="17"/>
        <v>3188.2920203735143</v>
      </c>
      <c r="O316" s="8">
        <f t="shared" si="18"/>
        <v>3576.285229202038</v>
      </c>
      <c r="P316" s="8">
        <f t="shared" si="19"/>
        <v>387.99320882852362</v>
      </c>
    </row>
    <row r="317" spans="2:16" x14ac:dyDescent="0.25">
      <c r="B317" s="4">
        <v>4610058487</v>
      </c>
      <c r="C317" s="4">
        <v>110</v>
      </c>
      <c r="D317" s="4" t="s">
        <v>31</v>
      </c>
      <c r="E317" s="4">
        <v>4510503681</v>
      </c>
      <c r="F317" s="4">
        <v>50</v>
      </c>
      <c r="G317" s="5">
        <v>45359</v>
      </c>
      <c r="H317" s="6">
        <v>1</v>
      </c>
      <c r="I317" s="4" t="s">
        <v>11</v>
      </c>
      <c r="J317" s="14">
        <v>3995.1</v>
      </c>
      <c r="K317" s="4" t="s">
        <v>12</v>
      </c>
      <c r="L317" s="7">
        <v>3995.1</v>
      </c>
      <c r="M317" s="8">
        <f t="shared" si="16"/>
        <v>2713.1409168081495</v>
      </c>
      <c r="N317" s="8">
        <f t="shared" si="17"/>
        <v>1281.9590831918506</v>
      </c>
      <c r="O317" s="8">
        <f t="shared" si="18"/>
        <v>1437.9646859083193</v>
      </c>
      <c r="P317" s="8">
        <f t="shared" si="19"/>
        <v>156.00560271646873</v>
      </c>
    </row>
    <row r="318" spans="2:16" x14ac:dyDescent="0.25">
      <c r="B318" s="4">
        <v>4610058487</v>
      </c>
      <c r="C318" s="4">
        <v>120</v>
      </c>
      <c r="D318" s="4" t="s">
        <v>31</v>
      </c>
      <c r="E318" s="4">
        <v>4510503681</v>
      </c>
      <c r="F318" s="4">
        <v>40</v>
      </c>
      <c r="G318" s="5">
        <v>45359</v>
      </c>
      <c r="H318" s="6">
        <v>1</v>
      </c>
      <c r="I318" s="4" t="s">
        <v>11</v>
      </c>
      <c r="J318" s="14">
        <v>695.81</v>
      </c>
      <c r="K318" s="4" t="s">
        <v>12</v>
      </c>
      <c r="L318" s="7">
        <v>695.81</v>
      </c>
      <c r="M318" s="8">
        <f t="shared" si="16"/>
        <v>472.53650254668929</v>
      </c>
      <c r="N318" s="8">
        <f t="shared" si="17"/>
        <v>223.27349745331068</v>
      </c>
      <c r="O318" s="8">
        <f t="shared" si="18"/>
        <v>250.44434634974533</v>
      </c>
      <c r="P318" s="8">
        <f t="shared" si="19"/>
        <v>27.170848896434649</v>
      </c>
    </row>
    <row r="319" spans="2:16" x14ac:dyDescent="0.25">
      <c r="B319" s="4">
        <v>4610058487</v>
      </c>
      <c r="C319" s="4">
        <v>120</v>
      </c>
      <c r="D319" s="4" t="s">
        <v>31</v>
      </c>
      <c r="E319" s="4">
        <v>4510503681</v>
      </c>
      <c r="F319" s="4">
        <v>60</v>
      </c>
      <c r="G319" s="5">
        <v>45359</v>
      </c>
      <c r="H319" s="6">
        <v>1</v>
      </c>
      <c r="I319" s="4" t="s">
        <v>11</v>
      </c>
      <c r="J319" s="14">
        <v>280.24</v>
      </c>
      <c r="K319" s="4" t="s">
        <v>12</v>
      </c>
      <c r="L319" s="7">
        <v>280.24</v>
      </c>
      <c r="M319" s="8">
        <f t="shared" si="16"/>
        <v>190.31578947368422</v>
      </c>
      <c r="N319" s="8">
        <f t="shared" si="17"/>
        <v>89.92421052631579</v>
      </c>
      <c r="O319" s="8">
        <f t="shared" si="18"/>
        <v>100.86736842105265</v>
      </c>
      <c r="P319" s="8">
        <f t="shared" si="19"/>
        <v>10.943157894736856</v>
      </c>
    </row>
    <row r="320" spans="2:16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5">
        <f>SUM(P4:P319)</f>
        <v>919663.93689973396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Bucket 2B.1 &amp; 2B.2</vt:lpstr>
      <vt:lpstr>Bucket 2B.3 2B.4 &amp;  2B.5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Ogunjimi, Debo B SNEPCO-PTC/U/GL</dc:creator>
  <cp:lastModifiedBy>Ogunjimi, Debo B SNEPCO-PTC/U/GL</cp:lastModifiedBy>
  <dcterms:created xsi:type="dcterms:W3CDTF">2024-04-07T12:12:08Z</dcterms:created>
  <dcterms:modified xsi:type="dcterms:W3CDTF">2024-04-07T13:21:13Z</dcterms:modified>
</cp:coreProperties>
</file>