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autoCompressPictures="0" defaultThemeVersion="124226"/>
  <bookViews>
    <workbookView xWindow="0" yWindow="0" windowWidth="28800" windowHeight="17475" tabRatio="704"/>
  </bookViews>
  <sheets>
    <sheet name="САЙТ-520" sheetId="19" r:id="rId1"/>
  </sheets>
  <definedNames>
    <definedName name="_Ref379974539" localSheetId="0">'САЙТ-520'!#REF!</definedName>
    <definedName name="apf">#REF!</definedName>
    <definedName name="oth">#REF!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N5" i="19" l="1"/>
  <c r="K5" i="19"/>
  <c r="L5" i="19"/>
  <c r="N7" i="19"/>
  <c r="N8" i="19"/>
  <c r="N9" i="19"/>
  <c r="K8" i="19"/>
  <c r="L8" i="19"/>
  <c r="K7" i="19"/>
  <c r="L7" i="19"/>
  <c r="K9" i="19"/>
  <c r="L9" i="19"/>
  <c r="J11" i="19"/>
  <c r="J10" i="19"/>
  <c r="I11" i="19"/>
  <c r="I10" i="19"/>
  <c r="H11" i="19"/>
  <c r="H10" i="19"/>
  <c r="K6" i="19"/>
  <c r="L6" i="19"/>
  <c r="N6" i="19"/>
  <c r="K10" i="19"/>
  <c r="L10" i="19"/>
  <c r="N10" i="19"/>
  <c r="K11" i="19"/>
  <c r="L11" i="19"/>
  <c r="N11" i="19"/>
  <c r="K12" i="19"/>
  <c r="L12" i="19"/>
  <c r="N12" i="19"/>
  <c r="K13" i="19"/>
  <c r="L13" i="19"/>
  <c r="N13" i="19"/>
  <c r="K14" i="19"/>
  <c r="L14" i="19"/>
  <c r="N14" i="19"/>
  <c r="K15" i="19"/>
  <c r="L15" i="19"/>
  <c r="N15" i="19"/>
  <c r="N4" i="19"/>
  <c r="K4" i="19"/>
  <c r="L4" i="19"/>
  <c r="N3" i="19"/>
  <c r="K3" i="19"/>
  <c r="L3" i="19"/>
  <c r="J18" i="19"/>
  <c r="J21" i="19"/>
  <c r="H18" i="19"/>
  <c r="H21" i="19"/>
  <c r="I18" i="19"/>
  <c r="I21" i="19"/>
  <c r="H19" i="19"/>
  <c r="H22" i="19"/>
  <c r="N18" i="19"/>
  <c r="H23" i="19"/>
  <c r="M5" i="19"/>
  <c r="N19" i="19"/>
  <c r="M8" i="19"/>
  <c r="M9" i="19"/>
  <c r="M7" i="19"/>
  <c r="M10" i="19"/>
  <c r="M11" i="19"/>
  <c r="M6" i="19"/>
  <c r="M12" i="19"/>
  <c r="M15" i="19"/>
  <c r="M13" i="19"/>
  <c r="M14" i="19"/>
  <c r="M4" i="19"/>
  <c r="M3" i="19"/>
  <c r="N20" i="19"/>
  <c r="C2" i="19"/>
</calcChain>
</file>

<file path=xl/comments1.xml><?xml version="1.0" encoding="utf-8"?>
<comments xmlns="http://schemas.openxmlformats.org/spreadsheetml/2006/main">
  <authors>
    <author>Автор</author>
  </authors>
  <commentList>
    <comment ref="G20" authorId="0" shapeId="0">
      <text>
        <r>
          <rPr>
            <b/>
            <sz val="11"/>
            <color theme="1"/>
            <rFont val="Calibri"/>
            <family val="2"/>
            <scheme val="minor"/>
          </rPr>
          <t>Автор:</t>
        </r>
        <r>
          <rPr>
            <sz val="11"/>
            <color theme="1"/>
            <rFont val="Calibri"/>
            <family val="2"/>
            <scheme val="minor"/>
          </rPr>
          <t xml:space="preserve">
Фокусфакторы:
0,7 - команда знакома с проектом и хорошо знакома с технологиями, не очень загружена поддержкой
0,65 - команда не очень знакома с проектом, но хорошо знакома с технологиями, поддержки не много
0,6 - либо много поддержки у команды, либо мало опыта в технологиях и/или типе проекта
0,5 - всё плохо. Неопределённость в требованиях очень высока, состав команды не утверждён, нет опытных разработчиков.</t>
        </r>
      </text>
    </comment>
  </commentList>
</comments>
</file>

<file path=xl/sharedStrings.xml><?xml version="1.0" encoding="utf-8"?>
<sst xmlns="http://schemas.openxmlformats.org/spreadsheetml/2006/main" count="55" uniqueCount="49">
  <si>
    <t>Пессемистическая</t>
  </si>
  <si>
    <t>Оптмистическая</t>
  </si>
  <si>
    <t>Наиболее вероятная</t>
  </si>
  <si>
    <t>С поправкой на фокус фактор</t>
  </si>
  <si>
    <t>Комментарии, принятые допущения и ограничения</t>
  </si>
  <si>
    <t>Принятый фокус фактор</t>
  </si>
  <si>
    <t>Сумма идеальных трудозатрат</t>
  </si>
  <si>
    <t>Ожидаемое время</t>
  </si>
  <si>
    <t>С фокус фактором</t>
  </si>
  <si>
    <t>Оценка трудозатрат для КП</t>
  </si>
  <si>
    <t>σ</t>
  </si>
  <si>
    <t>Финальная оценка для компреда</t>
  </si>
  <si>
    <t>PERT с фокус фактором</t>
  </si>
  <si>
    <t>PERT идеальных трудозатрат</t>
  </si>
  <si>
    <t>Фича</t>
  </si>
  <si>
    <t>Итого,ч.</t>
  </si>
  <si>
    <t>Задача
Jira</t>
  </si>
  <si>
    <t>Статус
вып-я</t>
  </si>
  <si>
    <t>Задача</t>
  </si>
  <si>
    <t>Компонент
(тип работ)</t>
  </si>
  <si>
    <t>Аналитика</t>
  </si>
  <si>
    <t>Архитектура</t>
  </si>
  <si>
    <t>Деплой (на обоих окружениях)</t>
  </si>
  <si>
    <t>Приемка</t>
  </si>
  <si>
    <t>Запрос недостающих материалов у заказчика перед выкатом, согласование деталей (интерфейсов, текстов и пр.).</t>
  </si>
  <si>
    <t>Отладка</t>
  </si>
  <si>
    <t>Проектирование и постановка задач</t>
  </si>
  <si>
    <t>Должность</t>
  </si>
  <si>
    <t>Тестирование</t>
  </si>
  <si>
    <t>Тестирование (на обоих окружениях)</t>
  </si>
  <si>
    <t>Управление</t>
  </si>
  <si>
    <t>Техническое руководство (ревью кода, консультации по тех. реализации, коммуникации с командой  разработчиков)</t>
  </si>
  <si>
    <t>Управление проектом
- инициация проекта (заведение задач в jira, создание проекта в реестре),
- создание и обновление проектного плана,
- контроль трудозатрат (бюджета),
- контроль исполнения требований (scope),
- контроль сроков,
- планирование ресурсов,
- отчеты.</t>
  </si>
  <si>
    <t>САЙТ-520 Форматирование текста в описании вознаграждения</t>
  </si>
  <si>
    <r>
      <rPr>
        <b/>
        <sz val="8"/>
        <rFont val="Arial"/>
        <family val="2"/>
        <charset val="204"/>
      </rPr>
      <t xml:space="preserve">Требования
</t>
    </r>
    <r>
      <rPr>
        <sz val="8"/>
        <rFont val="Arial"/>
        <family val="2"/>
        <charset val="204"/>
      </rPr>
      <t xml:space="preserve">    1. Пробелы, переносы строк.
    2. Стандартный и жирный шрифт, курсив.
    3. Активные ссылки.
    4. Два размера шрифта.
    5. Допустим усечённый язык разметки (вроде Markdown)
</t>
    </r>
    <r>
      <rPr>
        <b/>
        <sz val="8"/>
        <rFont val="Arial"/>
        <family val="2"/>
        <charset val="204"/>
      </rPr>
      <t xml:space="preserve">Текущая реализация
</t>
    </r>
    <r>
      <rPr>
        <sz val="8"/>
        <rFont val="Arial"/>
        <family val="2"/>
        <charset val="204"/>
      </rPr>
      <t xml:space="preserve">    1. При отображении информации о товаре весь HTML из описания экранируется
</t>
    </r>
    <r>
      <rPr>
        <b/>
        <sz val="8"/>
        <rFont val="Arial"/>
        <family val="2"/>
        <charset val="204"/>
      </rPr>
      <t>Решение</t>
    </r>
    <r>
      <rPr>
        <sz val="8"/>
        <rFont val="Arial"/>
        <family val="2"/>
        <charset val="204"/>
      </rPr>
      <t xml:space="preserve">
    1. Фиксируем список безопасных (разрешенных) HTML тегов и аттрибутов
    2. На странице информации о товаре перестаём экранировать HTML в описании, но удаляем из него все не разрешённые теги и аттрибуты
    3. На странице редактирования вознаграждения описание отображается и редактируется как  Markdown (облегчённый язык разметки, конвертируемый в HTML и обратно)
    4. Итог: появится поддержка базового форматирования для вознаграждений директ-партнёров и ОЗОН
</t>
    </r>
    <r>
      <rPr>
        <b/>
        <sz val="8"/>
        <rFont val="Arial"/>
        <family val="2"/>
        <charset val="204"/>
      </rPr>
      <t xml:space="preserve">Ограничения
</t>
    </r>
    <r>
      <rPr>
        <sz val="8"/>
        <rFont val="Arial"/>
        <family val="2"/>
        <charset val="204"/>
      </rPr>
      <t xml:space="preserve">    1. Полнота поддержки синтаксиса Markdown будет зависеть от списка разрешенных тегов
    2. Неподдерживаемый синтаксис Markdown будет отображаться как обычный текст
    3. Текст описания на экране редактирования вознаграждения проходит предварительную очистку от "вредного" HTML перед конвертацией в Markdown. Перед сохранением Markdown конвертируется обратно в HTML.
    4. Если мы решим разрешить гиперссылки, то РС не несёт ответственности ха их содержимое (в особенности это касается ссылок ОЗОН)
</t>
    </r>
    <r>
      <rPr>
        <b/>
        <sz val="8"/>
        <rFont val="Arial"/>
        <family val="2"/>
        <charset val="204"/>
      </rPr>
      <t xml:space="preserve">Материалы от заказчика
</t>
    </r>
    <r>
      <rPr>
        <sz val="8"/>
        <rFont val="Arial"/>
        <family val="2"/>
        <charset val="204"/>
      </rPr>
      <t xml:space="preserve">    1. Согласованный список разрешённых HTML тегов, например:
        1.1. Переносы строк: &lt;p&gt;, &lt;div&gt;, &lt;br&gt;
        1.2. Жирный шрифт: &lt;b&gt;,&lt;strong&gt;
        1.3. Курсив: &lt;i&gt;,&lt;em&gt;
        1.4. Ссылки: &lt;a href=""&gt;
        1.5. Размеры шрифта (подзаголовки): &lt;h3&gt;, &lt;h4&gt;, &lt;h5&gt;...
        1.6. Списки (обычный и нумерованный): &lt;ul&gt;, &lt;ol&gt;, &lt;li&gt; 
   </t>
    </r>
    <r>
      <rPr>
        <b/>
        <sz val="8"/>
        <rFont val="Arial"/>
        <family val="2"/>
        <charset val="204"/>
      </rPr>
      <t xml:space="preserve">
</t>
    </r>
  </si>
  <si>
    <t xml:space="preserve"> Архитектура</t>
  </si>
  <si>
    <t>Согласование списка допустимых HTML тегов</t>
  </si>
  <si>
    <t>Сайт</t>
  </si>
  <si>
    <t>Компонент для конвертации в безопасный HTML</t>
  </si>
  <si>
    <t>Компонент для конвертации текста в безопасный HTML по white-листу.</t>
  </si>
  <si>
    <t>Отображение форматированного текста на странице товара</t>
  </si>
  <si>
    <r>
      <rPr>
        <sz val="9"/>
        <color theme="1"/>
        <rFont val="Arial"/>
        <family val="2"/>
        <charset val="204"/>
      </rPr>
      <t>Доработка</t>
    </r>
    <r>
      <rPr>
        <b/>
        <sz val="9"/>
        <color theme="1"/>
        <rFont val="Arial"/>
        <family val="2"/>
        <charset val="204"/>
      </rPr>
      <t xml:space="preserve"> страницы редактирования Вознаграждения </t>
    </r>
    <r>
      <rPr>
        <sz val="9"/>
        <color theme="1"/>
        <rFont val="Arial"/>
        <family val="2"/>
        <charset val="204"/>
      </rPr>
      <t>в</t>
    </r>
    <r>
      <rPr>
        <b/>
        <sz val="9"/>
        <color theme="1"/>
        <rFont val="Arial"/>
        <family val="2"/>
        <charset val="204"/>
      </rPr>
      <t xml:space="preserve"> АРМ Каталога</t>
    </r>
  </si>
  <si>
    <r>
      <t xml:space="preserve">Доработка </t>
    </r>
    <r>
      <rPr>
        <b/>
        <sz val="9"/>
        <color theme="1"/>
        <rFont val="Arial"/>
        <family val="2"/>
        <charset val="204"/>
      </rPr>
      <t>страницы Вознаграждения</t>
    </r>
  </si>
  <si>
    <t>АРМ Каталога</t>
  </si>
  <si>
    <t>Доработка поля редактирования Описания для работы с Markdown</t>
  </si>
  <si>
    <t>* Конвертация текста в безопасный HTML
* Обновление стилей для поддержки новых HTML тегов в описании (вёрстка)</t>
  </si>
  <si>
    <t>* Конвертация текста в безопасный HTML
* Конвертация HTML в Markdown для редактирования
* Конвертация Markdown в HTML для сохранения</t>
  </si>
  <si>
    <t>Интеграция визуального Markdown редактора</t>
  </si>
  <si>
    <r>
      <t xml:space="preserve">* Выбор
* Интеграция
</t>
    </r>
    <r>
      <rPr>
        <sz val="8"/>
        <color rgb="FF00B050"/>
        <rFont val="Arial"/>
        <family val="2"/>
        <charset val="204"/>
      </rPr>
      <t>Эту работу можно исключить. Markdown хорошо читаем и в "чистом" виде. Можно добавить ссылку на краткое описание синтиксиса под полем ввода.</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</si>
</sst>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name val="Arial"/>
      <family val="2"/>
      <charset val="204"/>
    </font>
    <font>
      <sz val="8"/>
      <name val="Arial"/>
      <family val="2"/>
      <charset val="204"/>
    </font>
    <font>
      <b/>
      <sz val="9"/>
      <color rgb="FF0070C0"/>
      <name val="Arial"/>
      <family val="2"/>
      <charset val="204"/>
    </font>
    <font>
      <b/>
      <sz val="9"/>
      <color theme="1"/>
      <name val="Arial"/>
      <family val="2"/>
      <charset val="204"/>
    </font>
    <font>
      <b/>
      <sz val="9"/>
      <name val="Arial"/>
      <family val="2"/>
      <charset val="204"/>
    </font>
    <font>
      <sz val="9"/>
      <color theme="1"/>
      <name val="Arial"/>
      <family val="2"/>
      <charset val="204"/>
    </font>
    <font>
      <u/>
      <sz val="9"/>
      <color theme="10"/>
      <name val="Arial"/>
      <family val="2"/>
      <charset val="204"/>
    </font>
    <font>
      <b/>
      <sz val="8"/>
      <name val="Arial"/>
      <family val="2"/>
      <charset val="204"/>
    </font>
    <font>
      <sz val="8"/>
      <color rgb="FFFF0000"/>
      <name val="Arial"/>
      <family val="2"/>
      <charset val="204"/>
    </font>
    <font>
      <sz val="8"/>
      <color rgb="FF00B050"/>
      <name val="Arial"/>
      <family val="2"/>
      <charset val="204"/>
    </font>
  </fonts>
  <fills count="5">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58">
    <xf numFmtId="0" fontId="0" fillId="0" borderId="0" xfId="0"/>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1" fontId="7" fillId="2" borderId="1" xfId="0" applyNumberFormat="1"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1" fontId="6"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1" fontId="6" fillId="3" borderId="1" xfId="0" applyNumberFormat="1" applyFont="1" applyFill="1" applyBorder="1" applyAlignment="1">
      <alignment horizontal="center" vertical="top" wrapText="1"/>
    </xf>
    <xf numFmtId="1" fontId="6" fillId="3" borderId="3" xfId="0" applyNumberFormat="1" applyFont="1" applyFill="1" applyBorder="1" applyAlignment="1">
      <alignment horizontal="center" vertical="top" wrapText="1"/>
    </xf>
    <xf numFmtId="0" fontId="7" fillId="3" borderId="1" xfId="0" applyFont="1" applyFill="1" applyBorder="1" applyAlignment="1">
      <alignment vertical="top" wrapText="1"/>
    </xf>
    <xf numFmtId="1" fontId="4" fillId="3" borderId="1" xfId="0" applyNumberFormat="1" applyFont="1" applyFill="1" applyBorder="1" applyAlignment="1">
      <alignment horizontal="center" vertical="top" wrapText="1"/>
    </xf>
    <xf numFmtId="0" fontId="9" fillId="0" borderId="0" xfId="0" applyFont="1" applyAlignment="1">
      <alignment vertical="top" wrapText="1"/>
    </xf>
    <xf numFmtId="1" fontId="4" fillId="0" borderId="1" xfId="0" applyNumberFormat="1" applyFont="1" applyFill="1" applyBorder="1" applyAlignment="1">
      <alignment horizontal="center" vertical="top" wrapText="1"/>
    </xf>
    <xf numFmtId="0" fontId="9" fillId="3" borderId="1" xfId="0" applyFont="1" applyFill="1" applyBorder="1" applyAlignment="1">
      <alignment horizontal="left" vertical="top" wrapText="1"/>
    </xf>
    <xf numFmtId="0" fontId="9" fillId="0" borderId="0" xfId="0" applyFont="1" applyFill="1" applyAlignment="1">
      <alignment vertical="top" wrapText="1"/>
    </xf>
    <xf numFmtId="0" fontId="6" fillId="0" borderId="2" xfId="0" applyFont="1" applyFill="1" applyBorder="1" applyAlignment="1">
      <alignment vertical="top" wrapText="1"/>
    </xf>
    <xf numFmtId="0" fontId="6" fillId="0" borderId="0" xfId="0" applyFont="1" applyAlignment="1">
      <alignment horizontal="center" vertical="top" wrapText="1"/>
    </xf>
    <xf numFmtId="0" fontId="7" fillId="0" borderId="0" xfId="0" applyFont="1" applyAlignment="1">
      <alignment vertical="top" wrapText="1"/>
    </xf>
    <xf numFmtId="0" fontId="9" fillId="0" borderId="0" xfId="0" applyFont="1" applyAlignment="1">
      <alignment vertical="center" wrapText="1"/>
    </xf>
    <xf numFmtId="1" fontId="4" fillId="0" borderId="0" xfId="0" applyNumberFormat="1" applyFont="1" applyAlignment="1">
      <alignment horizontal="center" vertical="center" wrapText="1"/>
    </xf>
    <xf numFmtId="1" fontId="6" fillId="0" borderId="0" xfId="0" applyNumberFormat="1" applyFont="1" applyAlignment="1">
      <alignment horizontal="center" vertical="center" wrapText="1"/>
    </xf>
    <xf numFmtId="0" fontId="7" fillId="0" borderId="0" xfId="0" applyFont="1" applyFill="1" applyBorder="1" applyAlignment="1">
      <alignment horizontal="right" vertical="center" wrapText="1"/>
    </xf>
    <xf numFmtId="1" fontId="4" fillId="0" borderId="0" xfId="0" applyNumberFormat="1" applyFont="1" applyBorder="1" applyAlignment="1">
      <alignment horizontal="center" vertical="center" wrapText="1"/>
    </xf>
    <xf numFmtId="1" fontId="4" fillId="0" borderId="0" xfId="0" applyNumberFormat="1" applyFont="1" applyFill="1" applyBorder="1" applyAlignment="1">
      <alignment horizontal="center" vertical="center" wrapText="1"/>
    </xf>
    <xf numFmtId="2" fontId="4" fillId="0" borderId="0" xfId="0" applyNumberFormat="1" applyFont="1" applyBorder="1" applyAlignment="1">
      <alignment horizontal="center" vertical="center" wrapText="1"/>
    </xf>
    <xf numFmtId="0" fontId="8" fillId="0" borderId="0" xfId="0" applyFont="1" applyFill="1" applyBorder="1" applyAlignment="1">
      <alignment horizontal="right" vertical="center" wrapText="1"/>
    </xf>
    <xf numFmtId="0" fontId="6" fillId="0" borderId="0" xfId="0" applyFont="1" applyFill="1" applyBorder="1" applyAlignment="1">
      <alignment horizontal="right" vertical="center" wrapText="1"/>
    </xf>
    <xf numFmtId="2" fontId="4" fillId="0" borderId="0" xfId="0" applyNumberFormat="1" applyFont="1" applyAlignment="1">
      <alignment horizontal="center" vertical="center" wrapText="1"/>
    </xf>
    <xf numFmtId="10" fontId="4" fillId="0" borderId="0" xfId="0" applyNumberFormat="1" applyFont="1" applyAlignment="1">
      <alignment horizontal="center" vertical="center" wrapText="1"/>
    </xf>
    <xf numFmtId="0" fontId="10" fillId="4" borderId="1" xfId="231" applyFont="1" applyFill="1" applyBorder="1" applyAlignment="1">
      <alignment horizontal="center" vertical="top" wrapText="1"/>
    </xf>
    <xf numFmtId="1" fontId="6" fillId="4" borderId="1" xfId="0" applyNumberFormat="1" applyFont="1" applyFill="1" applyBorder="1" applyAlignment="1">
      <alignment horizontal="center" vertical="top" wrapText="1"/>
    </xf>
    <xf numFmtId="0" fontId="9" fillId="3" borderId="1" xfId="0" applyFont="1" applyFill="1" applyBorder="1" applyAlignment="1">
      <alignment horizontal="center" vertical="top" wrapText="1"/>
    </xf>
    <xf numFmtId="0" fontId="9" fillId="0" borderId="0" xfId="0" applyFont="1" applyAlignment="1">
      <alignment horizontal="center" vertical="top" wrapText="1"/>
    </xf>
    <xf numFmtId="0" fontId="11" fillId="2" borderId="1" xfId="0" applyFont="1" applyFill="1" applyBorder="1" applyAlignment="1">
      <alignment horizontal="center" vertical="center" wrapText="1"/>
    </xf>
    <xf numFmtId="0" fontId="5" fillId="3" borderId="1" xfId="0" applyFont="1" applyFill="1" applyBorder="1" applyAlignment="1">
      <alignment vertical="top" wrapText="1"/>
    </xf>
    <xf numFmtId="0" fontId="5" fillId="0" borderId="0" xfId="0" applyFont="1" applyAlignment="1">
      <alignment vertical="top" wrapText="1"/>
    </xf>
    <xf numFmtId="1" fontId="6" fillId="2" borderId="3" xfId="0" applyNumberFormat="1" applyFont="1" applyFill="1" applyBorder="1" applyAlignment="1">
      <alignment horizontal="center" vertical="center" wrapText="1"/>
    </xf>
    <xf numFmtId="1" fontId="6" fillId="0" borderId="2" xfId="0" applyNumberFormat="1" applyFont="1" applyFill="1" applyBorder="1" applyAlignment="1">
      <alignment vertical="top" wrapText="1"/>
    </xf>
    <xf numFmtId="1" fontId="6" fillId="0" borderId="0" xfId="0" applyNumberFormat="1" applyFont="1" applyAlignment="1">
      <alignment horizontal="center" vertical="top" wrapText="1"/>
    </xf>
    <xf numFmtId="1" fontId="9" fillId="0" borderId="0" xfId="0" applyNumberFormat="1" applyFont="1" applyAlignment="1">
      <alignment vertical="top" wrapText="1"/>
    </xf>
    <xf numFmtId="1" fontId="6" fillId="0" borderId="4" xfId="0" applyNumberFormat="1" applyFont="1" applyFill="1" applyBorder="1" applyAlignment="1">
      <alignment vertical="top" wrapText="1"/>
    </xf>
    <xf numFmtId="1" fontId="6" fillId="0" borderId="5" xfId="0" applyNumberFormat="1" applyFont="1" applyFill="1" applyBorder="1" applyAlignment="1">
      <alignment vertical="top" wrapText="1"/>
    </xf>
    <xf numFmtId="0" fontId="9" fillId="0" borderId="1" xfId="0" applyFont="1" applyFill="1" applyBorder="1" applyAlignment="1">
      <alignment horizontal="center" vertical="top" wrapText="1"/>
    </xf>
    <xf numFmtId="0" fontId="9" fillId="0" borderId="1" xfId="0" applyFont="1" applyFill="1" applyBorder="1" applyAlignment="1">
      <alignment vertical="top" wrapText="1"/>
    </xf>
    <xf numFmtId="1" fontId="6" fillId="0" borderId="1" xfId="0" applyNumberFormat="1" applyFont="1" applyFill="1" applyBorder="1" applyAlignment="1">
      <alignment horizontal="center" vertical="top" wrapText="1"/>
    </xf>
    <xf numFmtId="0" fontId="5" fillId="0" borderId="1" xfId="0" applyFont="1" applyFill="1" applyBorder="1" applyAlignment="1">
      <alignment vertical="top" wrapText="1"/>
    </xf>
    <xf numFmtId="0" fontId="9" fillId="0" borderId="1" xfId="0" applyFont="1" applyFill="1" applyBorder="1" applyAlignment="1">
      <alignment horizontal="left" vertical="top" wrapText="1"/>
    </xf>
    <xf numFmtId="0" fontId="7" fillId="0" borderId="4" xfId="0" applyFont="1" applyFill="1" applyBorder="1" applyAlignment="1">
      <alignment horizontal="center" vertical="top" wrapText="1"/>
    </xf>
    <xf numFmtId="0" fontId="7" fillId="0" borderId="2" xfId="0" applyFont="1" applyFill="1" applyBorder="1" applyAlignment="1">
      <alignment horizontal="center" vertical="top" wrapText="1"/>
    </xf>
    <xf numFmtId="0" fontId="7" fillId="0" borderId="5" xfId="0" applyFont="1" applyFill="1" applyBorder="1" applyAlignment="1">
      <alignment horizontal="center" vertical="top" wrapText="1"/>
    </xf>
    <xf numFmtId="0" fontId="9" fillId="0" borderId="4" xfId="0" applyFont="1" applyFill="1" applyBorder="1" applyAlignment="1">
      <alignment horizontal="center" vertical="top" wrapText="1"/>
    </xf>
    <xf numFmtId="0" fontId="9" fillId="0" borderId="2" xfId="0" applyFont="1" applyFill="1" applyBorder="1" applyAlignment="1">
      <alignment horizontal="center" vertical="top" wrapText="1"/>
    </xf>
    <xf numFmtId="0" fontId="9" fillId="0" borderId="5" xfId="0" applyFont="1" applyFill="1" applyBorder="1" applyAlignment="1">
      <alignment horizontal="center" vertical="top" wrapText="1"/>
    </xf>
    <xf numFmtId="0" fontId="12" fillId="0" borderId="1" xfId="0" applyFont="1" applyFill="1" applyBorder="1" applyAlignment="1">
      <alignment vertical="top" wrapText="1"/>
    </xf>
    <xf numFmtId="1" fontId="5" fillId="0" borderId="1" xfId="0" applyNumberFormat="1" applyFont="1" applyFill="1" applyBorder="1" applyAlignment="1">
      <alignment horizontal="left" vertical="top" wrapText="1"/>
    </xf>
    <xf numFmtId="0" fontId="9" fillId="0" borderId="2" xfId="0" applyFont="1" applyFill="1" applyBorder="1" applyAlignment="1">
      <alignment horizontal="center" vertical="top" wrapText="1"/>
    </xf>
    <xf numFmtId="0" fontId="7" fillId="0" borderId="2" xfId="0" applyFont="1" applyFill="1" applyBorder="1" applyAlignment="1">
      <alignment horizontal="center" vertical="top" wrapText="1"/>
    </xf>
    <xf numFmtId="1" fontId="6" fillId="0" borderId="2" xfId="0" applyNumberFormat="1" applyFont="1" applyFill="1" applyBorder="1" applyAlignment="1">
      <alignment horizontal="center" vertical="top" wrapText="1"/>
    </xf>
  </cellXfs>
  <cellStyles count="23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Гиперссылка" xfId="135" builtinId="8" hidden="1"/>
    <cellStyle name="Гиперссылка" xfId="137" builtinId="8" hidden="1"/>
    <cellStyle name="Гиперссылка" xfId="139" builtinId="8" hidden="1"/>
    <cellStyle name="Гиперссылка" xfId="141" builtinId="8" hidden="1"/>
    <cellStyle name="Гиперссылка" xfId="143" builtinId="8" hidden="1"/>
    <cellStyle name="Гиперссылка" xfId="145" builtinId="8" hidden="1"/>
    <cellStyle name="Гиперссылка" xfId="147" builtinId="8" hidden="1"/>
    <cellStyle name="Гиперссылка" xfId="149" builtinId="8" hidden="1"/>
    <cellStyle name="Гиперссылка" xfId="151" builtinId="8" hidden="1"/>
    <cellStyle name="Гиперссылка" xfId="153" builtinId="8" hidden="1"/>
    <cellStyle name="Гиперссылка" xfId="155" builtinId="8" hidden="1"/>
    <cellStyle name="Гиперссылка" xfId="157" builtinId="8" hidden="1"/>
    <cellStyle name="Гиперссылка" xfId="159" builtinId="8" hidden="1"/>
    <cellStyle name="Гиперссылка" xfId="161" builtinId="8" hidden="1"/>
    <cellStyle name="Гиперссылка" xfId="163" builtinId="8" hidden="1"/>
    <cellStyle name="Гиперссылка" xfId="165" builtinId="8" hidden="1"/>
    <cellStyle name="Гиперссылка" xfId="167" builtinId="8" hidden="1"/>
    <cellStyle name="Гиперссылка" xfId="169" builtinId="8" hidden="1"/>
    <cellStyle name="Гиперссылка" xfId="171" builtinId="8" hidden="1"/>
    <cellStyle name="Гиперссылка" xfId="173" builtinId="8" hidden="1"/>
    <cellStyle name="Гиперссылка" xfId="175" builtinId="8" hidden="1"/>
    <cellStyle name="Гиперссылка" xfId="177" builtinId="8" hidden="1"/>
    <cellStyle name="Гиперссылка" xfId="179" builtinId="8" hidden="1"/>
    <cellStyle name="Гиперссылка" xfId="181" builtinId="8" hidden="1"/>
    <cellStyle name="Гиперссылка" xfId="183" builtinId="8" hidden="1"/>
    <cellStyle name="Гиперссылка" xfId="185" builtinId="8" hidden="1"/>
    <cellStyle name="Гиперссылка" xfId="187" builtinId="8" hidden="1"/>
    <cellStyle name="Гиперссылка" xfId="189" builtinId="8" hidden="1"/>
    <cellStyle name="Гиперссылка" xfId="191" builtinId="8" hidden="1"/>
    <cellStyle name="Гиперссылка" xfId="193" builtinId="8" hidden="1"/>
    <cellStyle name="Гиперссылка" xfId="195" builtinId="8" hidden="1"/>
    <cellStyle name="Гиперссылка" xfId="197" builtinId="8" hidden="1"/>
    <cellStyle name="Гиперссылка" xfId="199" builtinId="8" hidden="1"/>
    <cellStyle name="Гиперссылка" xfId="201" builtinId="8" hidden="1"/>
    <cellStyle name="Гиперссылка" xfId="203" builtinId="8" hidden="1"/>
    <cellStyle name="Гиперссылка" xfId="205" builtinId="8" hidden="1"/>
    <cellStyle name="Гиперссылка" xfId="207" builtinId="8" hidden="1"/>
    <cellStyle name="Гиперссылка" xfId="209" builtinId="8" hidden="1"/>
    <cellStyle name="Гиперссылка" xfId="211" builtinId="8" hidden="1"/>
    <cellStyle name="Гиперссылка" xfId="213" builtinId="8" hidden="1"/>
    <cellStyle name="Гиперссылка" xfId="215" builtinId="8" hidden="1"/>
    <cellStyle name="Гиперссылка" xfId="217" builtinId="8" hidden="1"/>
    <cellStyle name="Гиперссылка" xfId="219" builtinId="8" hidden="1"/>
    <cellStyle name="Гиперссылка" xfId="221" builtinId="8" hidden="1"/>
    <cellStyle name="Гиперссылка" xfId="223" builtinId="8" hidden="1"/>
    <cellStyle name="Гиперссылка" xfId="225" builtinId="8" hidden="1"/>
    <cellStyle name="Гиперссылка" xfId="227" builtinId="8" hidden="1"/>
    <cellStyle name="Гиперссылка" xfId="229" builtinId="8" hidden="1"/>
    <cellStyle name="Гиперссылка" xfId="231" builtinId="8"/>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 name="Открывавшаяся гиперссылка" xfId="136" builtinId="9" hidden="1"/>
    <cellStyle name="Открывавшаяся гиперссылка" xfId="138" builtinId="9" hidden="1"/>
    <cellStyle name="Открывавшаяся гиперссылка" xfId="140" builtinId="9" hidden="1"/>
    <cellStyle name="Открывавшаяся гиперссылка" xfId="142" builtinId="9" hidden="1"/>
    <cellStyle name="Открывавшаяся гиперссылка" xfId="144" builtinId="9" hidden="1"/>
    <cellStyle name="Открывавшаяся гиперссылка" xfId="146" builtinId="9" hidden="1"/>
    <cellStyle name="Открывавшаяся гиперссылка" xfId="148" builtinId="9" hidden="1"/>
    <cellStyle name="Открывавшаяся гиперссылка" xfId="150" builtinId="9" hidden="1"/>
    <cellStyle name="Открывавшаяся гиперссылка" xfId="152" builtinId="9" hidden="1"/>
    <cellStyle name="Открывавшаяся гиперссылка" xfId="154" builtinId="9" hidden="1"/>
    <cellStyle name="Открывавшаяся гиперссылка" xfId="156" builtinId="9" hidden="1"/>
    <cellStyle name="Открывавшаяся гиперссылка" xfId="158" builtinId="9" hidden="1"/>
    <cellStyle name="Открывавшаяся гиперссылка" xfId="160" builtinId="9" hidden="1"/>
    <cellStyle name="Открывавшаяся гиперссылка" xfId="162" builtinId="9" hidden="1"/>
    <cellStyle name="Открывавшаяся гиперссылка" xfId="164" builtinId="9" hidden="1"/>
    <cellStyle name="Открывавшаяся гиперссылка" xfId="166" builtinId="9" hidden="1"/>
    <cellStyle name="Открывавшаяся гиперссылка" xfId="168" builtinId="9" hidden="1"/>
    <cellStyle name="Открывавшаяся гиперссылка" xfId="170" builtinId="9" hidden="1"/>
    <cellStyle name="Открывавшаяся гиперссылка" xfId="172" builtinId="9" hidden="1"/>
    <cellStyle name="Открывавшаяся гиперссылка" xfId="174" builtinId="9" hidden="1"/>
    <cellStyle name="Открывавшаяся гиперссылка" xfId="176" builtinId="9" hidden="1"/>
    <cellStyle name="Открывавшаяся гиперссылка" xfId="178" builtinId="9" hidden="1"/>
    <cellStyle name="Открывавшаяся гиперссылка" xfId="180" builtinId="9" hidden="1"/>
    <cellStyle name="Открывавшаяся гиперссылка" xfId="182" builtinId="9" hidden="1"/>
    <cellStyle name="Открывавшаяся гиперссылка" xfId="184" builtinId="9" hidden="1"/>
    <cellStyle name="Открывавшаяся гиперссылка" xfId="186" builtinId="9" hidden="1"/>
    <cellStyle name="Открывавшаяся гиперссылка" xfId="188" builtinId="9" hidden="1"/>
    <cellStyle name="Открывавшаяся гиперссылка" xfId="190" builtinId="9" hidden="1"/>
    <cellStyle name="Открывавшаяся гиперссылка" xfId="192" builtinId="9" hidden="1"/>
    <cellStyle name="Открывавшаяся гиперссылка" xfId="194" builtinId="9" hidden="1"/>
    <cellStyle name="Открывавшаяся гиперссылка" xfId="196" builtinId="9" hidden="1"/>
    <cellStyle name="Открывавшаяся гиперссылка" xfId="198" builtinId="9" hidden="1"/>
    <cellStyle name="Открывавшаяся гиперссылка" xfId="200" builtinId="9" hidden="1"/>
    <cellStyle name="Открывавшаяся гиперссылка" xfId="202" builtinId="9" hidden="1"/>
    <cellStyle name="Открывавшаяся гиперссылка" xfId="204" builtinId="9" hidden="1"/>
    <cellStyle name="Открывавшаяся гиперссылка" xfId="206" builtinId="9" hidden="1"/>
    <cellStyle name="Открывавшаяся гиперссылка" xfId="208" builtinId="9" hidden="1"/>
    <cellStyle name="Открывавшаяся гиперссылка" xfId="210" builtinId="9" hidden="1"/>
    <cellStyle name="Открывавшаяся гиперссылка" xfId="212" builtinId="9" hidden="1"/>
    <cellStyle name="Открывавшаяся гиперссылка" xfId="214" builtinId="9" hidden="1"/>
    <cellStyle name="Открывавшаяся гиперссылка" xfId="216" builtinId="9" hidden="1"/>
    <cellStyle name="Открывавшаяся гиперссылка" xfId="218" builtinId="9" hidden="1"/>
    <cellStyle name="Открывавшаяся гиперссылка" xfId="220" builtinId="9" hidden="1"/>
    <cellStyle name="Открывавшаяся гиперссылка" xfId="222" builtinId="9" hidden="1"/>
    <cellStyle name="Открывавшаяся гиперссылка" xfId="224" builtinId="9" hidden="1"/>
    <cellStyle name="Открывавшаяся гиперссылка" xfId="226" builtinId="9" hidden="1"/>
    <cellStyle name="Открывавшаяся гиперссылка" xfId="228" builtinId="9" hidden="1"/>
    <cellStyle name="Открывавшаяся гиперссылка" xfId="230" builtinId="9" hidden="1"/>
    <cellStyle name="Открывавшаяся гиперссылка" xfId="232" builtinId="9" hidden="1"/>
    <cellStyle name="Открывавшаяся гиперссылка" xfId="233" builtinId="9" hidden="1"/>
    <cellStyle name="Открывавшаяся гиперссылка" xfId="234" builtinId="9" hidden="1"/>
  </cellStyles>
  <dxfs count="0"/>
  <tableStyles count="0" defaultTableStyle="TableStyleMedium9" defaultPivotStyle="PivotStyleLight16"/>
  <colors>
    <mruColors>
      <color rgb="FFFFFF99"/>
      <color rgb="FFFF7C80"/>
      <color rgb="FFFF505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31"/>
  <sheetViews>
    <sheetView tabSelected="1" topLeftCell="C1" workbookViewId="0">
      <pane ySplit="1" topLeftCell="A5" activePane="bottomLeft" state="frozen"/>
      <selection activeCell="C1" sqref="C1"/>
      <selection pane="bottomLeft" activeCell="K9" sqref="K9"/>
    </sheetView>
  </sheetViews>
  <sheetFormatPr defaultColWidth="8.85546875" defaultRowHeight="12" x14ac:dyDescent="0.25"/>
  <cols>
    <col min="1" max="1" width="12.28515625" style="16" hidden="1" customWidth="1"/>
    <col min="2" max="2" width="7.140625" style="16" hidden="1" customWidth="1"/>
    <col min="3" max="3" width="8.85546875" style="38" customWidth="1"/>
    <col min="4" max="4" width="32" style="17" customWidth="1"/>
    <col min="5" max="5" width="24" style="17" bestFit="1" customWidth="1"/>
    <col min="6" max="6" width="14.85546875" style="6" bestFit="1" customWidth="1"/>
    <col min="7" max="7" width="45.28515625" style="18" customWidth="1"/>
    <col min="8" max="8" width="7.85546875" style="19" customWidth="1"/>
    <col min="9" max="9" width="10" style="19" customWidth="1"/>
    <col min="10" max="10" width="9.42578125" style="19" customWidth="1"/>
    <col min="11" max="11" width="9" style="19" customWidth="1"/>
    <col min="12" max="12" width="9.28515625" style="19" bestFit="1" customWidth="1"/>
    <col min="13" max="13" width="11.42578125" style="20" bestFit="1" customWidth="1"/>
    <col min="14" max="14" width="8" style="19" customWidth="1"/>
    <col min="15" max="15" width="102.28515625" style="35" customWidth="1"/>
    <col min="16" max="16384" width="8.85546875" style="11"/>
  </cols>
  <sheetData>
    <row r="1" spans="1:15" s="6" customFormat="1" ht="36" x14ac:dyDescent="0.25">
      <c r="A1" s="1" t="s">
        <v>16</v>
      </c>
      <c r="B1" s="1" t="s">
        <v>17</v>
      </c>
      <c r="C1" s="36" t="s">
        <v>15</v>
      </c>
      <c r="D1" s="2" t="s">
        <v>14</v>
      </c>
      <c r="E1" s="2" t="s">
        <v>27</v>
      </c>
      <c r="F1" s="2" t="s">
        <v>19</v>
      </c>
      <c r="G1" s="3" t="s">
        <v>18</v>
      </c>
      <c r="H1" s="4" t="s">
        <v>1</v>
      </c>
      <c r="I1" s="4" t="s">
        <v>2</v>
      </c>
      <c r="J1" s="4" t="s">
        <v>0</v>
      </c>
      <c r="K1" s="4" t="s">
        <v>7</v>
      </c>
      <c r="L1" s="4" t="s">
        <v>8</v>
      </c>
      <c r="M1" s="5" t="s">
        <v>9</v>
      </c>
      <c r="N1" s="4" t="s">
        <v>10</v>
      </c>
      <c r="O1" s="33" t="s">
        <v>4</v>
      </c>
    </row>
    <row r="2" spans="1:15" s="14" customFormat="1" ht="405" x14ac:dyDescent="0.25">
      <c r="A2" s="29"/>
      <c r="B2" s="30"/>
      <c r="C2" s="8">
        <f>SUM(M3:M15)</f>
        <v>29.509411685284203</v>
      </c>
      <c r="D2" s="9" t="s">
        <v>33</v>
      </c>
      <c r="E2" s="9"/>
      <c r="F2" s="31"/>
      <c r="G2" s="13"/>
      <c r="H2" s="10"/>
      <c r="I2" s="10"/>
      <c r="J2" s="10"/>
      <c r="K2" s="10"/>
      <c r="L2" s="10"/>
      <c r="M2" s="7"/>
      <c r="N2" s="10"/>
      <c r="O2" s="34" t="s">
        <v>34</v>
      </c>
    </row>
    <row r="3" spans="1:15" s="14" customFormat="1" x14ac:dyDescent="0.25">
      <c r="A3" s="15"/>
      <c r="B3" s="15"/>
      <c r="C3" s="40"/>
      <c r="D3" s="47"/>
      <c r="E3" s="50"/>
      <c r="F3" s="42" t="s">
        <v>20</v>
      </c>
      <c r="G3" s="43" t="s">
        <v>20</v>
      </c>
      <c r="H3" s="12"/>
      <c r="I3" s="12"/>
      <c r="J3" s="12"/>
      <c r="K3" s="12">
        <f t="shared" ref="K3:K5" si="0">(H3+4*I3+J3)/6</f>
        <v>0</v>
      </c>
      <c r="L3" s="12">
        <f>K3/$H$20</f>
        <v>0</v>
      </c>
      <c r="M3" s="44">
        <f>K3*$H$23/$H$19</f>
        <v>0</v>
      </c>
      <c r="N3" s="12">
        <f t="shared" ref="N3:N5" si="1">(J3-H3)/6</f>
        <v>0</v>
      </c>
      <c r="O3" s="53"/>
    </row>
    <row r="4" spans="1:15" s="14" customFormat="1" x14ac:dyDescent="0.25">
      <c r="A4" s="15"/>
      <c r="B4" s="15"/>
      <c r="C4" s="37"/>
      <c r="D4" s="48"/>
      <c r="E4" s="51"/>
      <c r="F4" s="42" t="s">
        <v>21</v>
      </c>
      <c r="G4" s="43" t="s">
        <v>21</v>
      </c>
      <c r="H4" s="12">
        <v>1</v>
      </c>
      <c r="I4" s="12">
        <v>1</v>
      </c>
      <c r="J4" s="12">
        <v>1</v>
      </c>
      <c r="K4" s="12">
        <f t="shared" si="0"/>
        <v>1</v>
      </c>
      <c r="L4" s="12">
        <f>K4/$H$20</f>
        <v>1.4285714285714286</v>
      </c>
      <c r="M4" s="44">
        <f>K4*$H$23/$H$19</f>
        <v>1.6169540649470795</v>
      </c>
      <c r="N4" s="12">
        <f t="shared" si="1"/>
        <v>0</v>
      </c>
      <c r="O4" s="45" t="s">
        <v>26</v>
      </c>
    </row>
    <row r="5" spans="1:15" s="14" customFormat="1" x14ac:dyDescent="0.25">
      <c r="A5" s="15"/>
      <c r="B5" s="15"/>
      <c r="C5" s="37"/>
      <c r="D5" s="48"/>
      <c r="E5" s="51"/>
      <c r="F5" s="42" t="s">
        <v>35</v>
      </c>
      <c r="G5" s="43" t="s">
        <v>36</v>
      </c>
      <c r="H5" s="12">
        <v>1</v>
      </c>
      <c r="I5" s="12">
        <v>1</v>
      </c>
      <c r="J5" s="12">
        <v>2</v>
      </c>
      <c r="K5" s="12">
        <f t="shared" si="0"/>
        <v>1.1666666666666667</v>
      </c>
      <c r="L5" s="12">
        <f>K5/$H$20</f>
        <v>1.666666666666667</v>
      </c>
      <c r="M5" s="44">
        <f>K5*$H$23/$H$19</f>
        <v>1.8864464091049264</v>
      </c>
      <c r="N5" s="12">
        <f t="shared" si="1"/>
        <v>0.16666666666666666</v>
      </c>
      <c r="O5" s="45"/>
    </row>
    <row r="6" spans="1:15" s="14" customFormat="1" ht="24" customHeight="1" x14ac:dyDescent="0.25">
      <c r="A6" s="15"/>
      <c r="B6" s="15"/>
      <c r="C6" s="57"/>
      <c r="D6" s="55" t="s">
        <v>42</v>
      </c>
      <c r="F6" s="42" t="s">
        <v>37</v>
      </c>
      <c r="G6" s="43" t="s">
        <v>38</v>
      </c>
      <c r="H6" s="12">
        <v>1</v>
      </c>
      <c r="I6" s="12">
        <v>1</v>
      </c>
      <c r="J6" s="12">
        <v>2</v>
      </c>
      <c r="K6" s="12">
        <f t="shared" ref="K6:K11" si="2">(H6+4*I6+J6)/6</f>
        <v>1.1666666666666667</v>
      </c>
      <c r="L6" s="12">
        <f>K6/$H$20</f>
        <v>1.666666666666667</v>
      </c>
      <c r="M6" s="44">
        <f>K6*$H$23/$H$19</f>
        <v>1.8864464091049264</v>
      </c>
      <c r="N6" s="12">
        <f t="shared" ref="N6:N11" si="3">(J6-H6)/6</f>
        <v>0.16666666666666666</v>
      </c>
      <c r="O6" s="54" t="s">
        <v>39</v>
      </c>
    </row>
    <row r="7" spans="1:15" s="14" customFormat="1" ht="24" x14ac:dyDescent="0.25">
      <c r="A7" s="15"/>
      <c r="B7" s="15"/>
      <c r="C7" s="57"/>
      <c r="D7" s="55"/>
      <c r="E7" s="51"/>
      <c r="F7" s="42" t="s">
        <v>37</v>
      </c>
      <c r="G7" s="43" t="s">
        <v>40</v>
      </c>
      <c r="H7" s="12">
        <v>1</v>
      </c>
      <c r="I7" s="12">
        <v>2</v>
      </c>
      <c r="J7" s="12">
        <v>4</v>
      </c>
      <c r="K7" s="12">
        <f t="shared" si="2"/>
        <v>2.1666666666666665</v>
      </c>
      <c r="L7" s="12">
        <f t="shared" ref="L7:L9" si="4">K7/$H$20</f>
        <v>3.0952380952380953</v>
      </c>
      <c r="M7" s="44">
        <f t="shared" ref="M7:M9" si="5">K7*$H$23/$H$19</f>
        <v>3.5034004740520053</v>
      </c>
      <c r="N7" s="12">
        <f t="shared" si="3"/>
        <v>0.5</v>
      </c>
      <c r="O7" s="54" t="s">
        <v>45</v>
      </c>
    </row>
    <row r="8" spans="1:15" s="14" customFormat="1" ht="36" customHeight="1" x14ac:dyDescent="0.25">
      <c r="A8" s="15"/>
      <c r="B8" s="15"/>
      <c r="C8" s="57"/>
      <c r="D8" s="56" t="s">
        <v>41</v>
      </c>
      <c r="E8" s="51"/>
      <c r="F8" s="42" t="s">
        <v>43</v>
      </c>
      <c r="G8" s="43" t="s">
        <v>44</v>
      </c>
      <c r="H8" s="12">
        <v>2</v>
      </c>
      <c r="I8" s="12">
        <v>4</v>
      </c>
      <c r="J8" s="12">
        <v>6</v>
      </c>
      <c r="K8" s="12">
        <f t="shared" si="2"/>
        <v>4</v>
      </c>
      <c r="L8" s="12">
        <f t="shared" si="4"/>
        <v>5.7142857142857144</v>
      </c>
      <c r="M8" s="44">
        <f t="shared" si="5"/>
        <v>6.467816259788318</v>
      </c>
      <c r="N8" s="12">
        <f t="shared" si="3"/>
        <v>0.66666666666666663</v>
      </c>
      <c r="O8" s="54" t="s">
        <v>46</v>
      </c>
    </row>
    <row r="9" spans="1:15" s="14" customFormat="1" ht="56.25" x14ac:dyDescent="0.25">
      <c r="A9" s="15"/>
      <c r="B9" s="15"/>
      <c r="C9" s="57"/>
      <c r="D9" s="56"/>
      <c r="E9" s="51"/>
      <c r="F9" s="42" t="s">
        <v>43</v>
      </c>
      <c r="G9" s="43" t="s">
        <v>47</v>
      </c>
      <c r="H9" s="12">
        <v>1</v>
      </c>
      <c r="I9" s="12">
        <v>2</v>
      </c>
      <c r="J9" s="12">
        <v>4</v>
      </c>
      <c r="K9" s="12">
        <f t="shared" si="2"/>
        <v>2.1666666666666665</v>
      </c>
      <c r="L9" s="12">
        <f t="shared" si="4"/>
        <v>3.0952380952380953</v>
      </c>
      <c r="M9" s="44">
        <f t="shared" si="5"/>
        <v>3.5034004740520053</v>
      </c>
      <c r="N9" s="12">
        <f t="shared" si="3"/>
        <v>0.5</v>
      </c>
      <c r="O9" s="54" t="s">
        <v>48</v>
      </c>
    </row>
    <row r="10" spans="1:15" s="14" customFormat="1" x14ac:dyDescent="0.25">
      <c r="A10" s="15"/>
      <c r="B10" s="15"/>
      <c r="C10" s="37"/>
      <c r="D10" s="48"/>
      <c r="E10" s="51"/>
      <c r="F10" s="42" t="s">
        <v>28</v>
      </c>
      <c r="G10" s="46" t="s">
        <v>29</v>
      </c>
      <c r="H10" s="12">
        <f>SUM(H6:H9)*0.25</f>
        <v>1.25</v>
      </c>
      <c r="I10" s="12">
        <f>SUM(I6:I9)*0.25</f>
        <v>2.25</v>
      </c>
      <c r="J10" s="12">
        <f>SUM(J6:J9)*0.25</f>
        <v>4</v>
      </c>
      <c r="K10" s="12">
        <f t="shared" si="2"/>
        <v>2.375</v>
      </c>
      <c r="L10" s="12">
        <f>K10/$H$20</f>
        <v>3.3928571428571432</v>
      </c>
      <c r="M10" s="44">
        <f>K10*$H$23/$H$19</f>
        <v>3.8402659042493137</v>
      </c>
      <c r="N10" s="12">
        <f t="shared" si="3"/>
        <v>0.45833333333333331</v>
      </c>
      <c r="O10" s="45"/>
    </row>
    <row r="11" spans="1:15" s="14" customFormat="1" x14ac:dyDescent="0.25">
      <c r="A11" s="15"/>
      <c r="B11" s="15"/>
      <c r="C11" s="37"/>
      <c r="D11" s="48"/>
      <c r="E11" s="51"/>
      <c r="F11" s="42" t="s">
        <v>25</v>
      </c>
      <c r="G11" s="46" t="s">
        <v>25</v>
      </c>
      <c r="H11" s="12">
        <f>SUM(H6:H9)*0.25</f>
        <v>1.25</v>
      </c>
      <c r="I11" s="12">
        <f>SUM(I6:I9)*0.25</f>
        <v>2.25</v>
      </c>
      <c r="J11" s="12">
        <f>SUM(J6:J9)*0.25</f>
        <v>4</v>
      </c>
      <c r="K11" s="12">
        <f t="shared" si="2"/>
        <v>2.375</v>
      </c>
      <c r="L11" s="12">
        <f>K11/$H$20</f>
        <v>3.3928571428571432</v>
      </c>
      <c r="M11" s="44">
        <f>K11*$H$23/$H$19</f>
        <v>3.8402659042493137</v>
      </c>
      <c r="N11" s="12">
        <f t="shared" si="3"/>
        <v>0.45833333333333331</v>
      </c>
      <c r="O11" s="45"/>
    </row>
    <row r="12" spans="1:15" s="14" customFormat="1" ht="36" x14ac:dyDescent="0.25">
      <c r="A12" s="15"/>
      <c r="B12" s="15"/>
      <c r="C12" s="37"/>
      <c r="D12" s="48"/>
      <c r="E12" s="51"/>
      <c r="F12" s="42" t="s">
        <v>30</v>
      </c>
      <c r="G12" s="43" t="s">
        <v>31</v>
      </c>
      <c r="H12" s="12"/>
      <c r="I12" s="12"/>
      <c r="J12" s="12"/>
      <c r="K12" s="12">
        <f t="shared" ref="K12" si="6">(H12+4*I12+J12)/6</f>
        <v>0</v>
      </c>
      <c r="L12" s="12">
        <f t="shared" ref="L12:L15" si="7">K12/$H$20</f>
        <v>0</v>
      </c>
      <c r="M12" s="44">
        <f t="shared" ref="M12" si="8">K12*$H$23/$H$19</f>
        <v>0</v>
      </c>
      <c r="N12" s="12">
        <f t="shared" ref="N12" si="9">(J12-H12)/6</f>
        <v>0</v>
      </c>
      <c r="O12" s="45"/>
    </row>
    <row r="13" spans="1:15" s="14" customFormat="1" ht="108" x14ac:dyDescent="0.25">
      <c r="A13" s="15"/>
      <c r="B13" s="15"/>
      <c r="C13" s="37"/>
      <c r="D13" s="48"/>
      <c r="E13" s="51"/>
      <c r="F13" s="42" t="s">
        <v>30</v>
      </c>
      <c r="G13" s="43" t="s">
        <v>32</v>
      </c>
      <c r="H13" s="12"/>
      <c r="I13" s="12"/>
      <c r="J13" s="12"/>
      <c r="K13" s="12">
        <f t="shared" ref="K13:K15" si="10">(H13+4*I13+J13)/6</f>
        <v>0</v>
      </c>
      <c r="L13" s="12">
        <f t="shared" si="7"/>
        <v>0</v>
      </c>
      <c r="M13" s="44">
        <f t="shared" ref="M13:M15" si="11">K13*$H$23/$H$19</f>
        <v>0</v>
      </c>
      <c r="N13" s="12">
        <f t="shared" ref="N13:N15" si="12">(J13-H13)/6</f>
        <v>0</v>
      </c>
      <c r="O13" s="45"/>
    </row>
    <row r="14" spans="1:15" s="14" customFormat="1" x14ac:dyDescent="0.25">
      <c r="A14" s="15"/>
      <c r="B14" s="15"/>
      <c r="C14" s="37"/>
      <c r="D14" s="48"/>
      <c r="E14" s="51"/>
      <c r="F14" s="42"/>
      <c r="G14" s="43" t="s">
        <v>23</v>
      </c>
      <c r="H14" s="12">
        <v>0</v>
      </c>
      <c r="I14" s="12">
        <v>1</v>
      </c>
      <c r="J14" s="12">
        <v>1</v>
      </c>
      <c r="K14" s="12">
        <f t="shared" si="10"/>
        <v>0.83333333333333337</v>
      </c>
      <c r="L14" s="12">
        <f t="shared" si="7"/>
        <v>1.1904761904761907</v>
      </c>
      <c r="M14" s="44">
        <f t="shared" si="11"/>
        <v>1.347461720789233</v>
      </c>
      <c r="N14" s="12">
        <f t="shared" si="12"/>
        <v>0.16666666666666666</v>
      </c>
      <c r="O14" s="45" t="s">
        <v>24</v>
      </c>
    </row>
    <row r="15" spans="1:15" s="14" customFormat="1" x14ac:dyDescent="0.25">
      <c r="A15" s="15"/>
      <c r="B15" s="15"/>
      <c r="C15" s="41"/>
      <c r="D15" s="49"/>
      <c r="E15" s="52"/>
      <c r="F15" s="42"/>
      <c r="G15" s="46" t="s">
        <v>22</v>
      </c>
      <c r="H15" s="12">
        <v>1</v>
      </c>
      <c r="I15" s="12">
        <v>1</v>
      </c>
      <c r="J15" s="12">
        <v>1</v>
      </c>
      <c r="K15" s="12">
        <f t="shared" si="10"/>
        <v>1</v>
      </c>
      <c r="L15" s="12">
        <f t="shared" si="7"/>
        <v>1.4285714285714286</v>
      </c>
      <c r="M15" s="44">
        <f t="shared" si="11"/>
        <v>1.6169540649470795</v>
      </c>
      <c r="N15" s="12">
        <f t="shared" si="12"/>
        <v>0</v>
      </c>
      <c r="O15" s="45"/>
    </row>
    <row r="18" spans="1:15" x14ac:dyDescent="0.25">
      <c r="G18" s="21" t="s">
        <v>6</v>
      </c>
      <c r="H18" s="22">
        <f>SUM(H2:H15)</f>
        <v>10.5</v>
      </c>
      <c r="I18" s="22">
        <f>SUM(I2:I15)</f>
        <v>17.5</v>
      </c>
      <c r="J18" s="22">
        <f>SUM(J2:J15)</f>
        <v>29</v>
      </c>
      <c r="N18" s="27">
        <f>SQRT(SUMSQ(N2:N15))</f>
        <v>1.2032940898494708</v>
      </c>
    </row>
    <row r="19" spans="1:15" x14ac:dyDescent="0.25">
      <c r="G19" s="21" t="s">
        <v>13</v>
      </c>
      <c r="H19" s="22">
        <f>(H18+4*I18+J18)/6</f>
        <v>18.25</v>
      </c>
      <c r="I19" s="23"/>
      <c r="J19" s="22"/>
      <c r="N19" s="27">
        <f>2*N18/H20</f>
        <v>3.4379831138556312</v>
      </c>
    </row>
    <row r="20" spans="1:15" x14ac:dyDescent="0.25">
      <c r="G20" s="21" t="s">
        <v>5</v>
      </c>
      <c r="H20" s="24">
        <v>0.7</v>
      </c>
      <c r="I20" s="23"/>
      <c r="J20" s="22"/>
      <c r="N20" s="28">
        <f>N19/H23</f>
        <v>0.11650463081139939</v>
      </c>
    </row>
    <row r="21" spans="1:15" x14ac:dyDescent="0.25">
      <c r="A21" s="11"/>
      <c r="B21" s="11"/>
      <c r="C21" s="39"/>
      <c r="D21" s="11"/>
      <c r="E21" s="11"/>
      <c r="F21" s="32"/>
      <c r="G21" s="21" t="s">
        <v>3</v>
      </c>
      <c r="H21" s="22">
        <f>H18/H20</f>
        <v>15.000000000000002</v>
      </c>
      <c r="I21" s="23">
        <f>I18/H20</f>
        <v>25</v>
      </c>
      <c r="J21" s="22">
        <f>J18/H20</f>
        <v>41.428571428571431</v>
      </c>
      <c r="N21" s="27"/>
    </row>
    <row r="22" spans="1:15" x14ac:dyDescent="0.25">
      <c r="A22" s="11"/>
      <c r="B22" s="11"/>
      <c r="C22" s="39"/>
      <c r="D22" s="11"/>
      <c r="E22" s="11"/>
      <c r="F22" s="32"/>
      <c r="G22" s="25" t="s">
        <v>12</v>
      </c>
      <c r="H22" s="22">
        <f>(H21+4*I21+J21)/6</f>
        <v>26.071428571428573</v>
      </c>
      <c r="I22" s="23"/>
      <c r="J22" s="22"/>
      <c r="N22" s="27"/>
    </row>
    <row r="23" spans="1:15" x14ac:dyDescent="0.25">
      <c r="A23" s="11"/>
      <c r="B23" s="11"/>
      <c r="C23" s="39"/>
      <c r="D23" s="11"/>
      <c r="E23" s="11"/>
      <c r="F23" s="32"/>
      <c r="G23" s="26" t="s">
        <v>11</v>
      </c>
      <c r="H23" s="22">
        <f>H22+N18*2/H20</f>
        <v>29.509411685284203</v>
      </c>
      <c r="I23" s="23"/>
      <c r="J23" s="22"/>
      <c r="N23" s="27"/>
      <c r="O23" s="11"/>
    </row>
    <row r="24" spans="1:15" x14ac:dyDescent="0.25">
      <c r="A24" s="11"/>
      <c r="B24" s="11"/>
      <c r="C24" s="11"/>
      <c r="D24" s="11"/>
      <c r="E24" s="11"/>
      <c r="F24" s="11"/>
      <c r="G24" s="11"/>
      <c r="H24" s="11"/>
      <c r="I24" s="11"/>
      <c r="J24" s="11"/>
      <c r="K24" s="11"/>
      <c r="L24" s="11"/>
      <c r="M24" s="11"/>
      <c r="N24" s="11"/>
      <c r="O24" s="11"/>
    </row>
    <row r="25" spans="1:15" x14ac:dyDescent="0.25">
      <c r="A25" s="11"/>
      <c r="B25" s="11"/>
      <c r="C25" s="11"/>
      <c r="D25" s="11"/>
      <c r="E25" s="11"/>
      <c r="F25" s="11"/>
      <c r="G25" s="11"/>
      <c r="H25" s="11"/>
      <c r="I25" s="11"/>
      <c r="J25" s="11"/>
      <c r="K25" s="11"/>
      <c r="L25" s="11"/>
      <c r="M25" s="11"/>
      <c r="N25" s="11"/>
      <c r="O25" s="11"/>
    </row>
    <row r="26" spans="1:15" x14ac:dyDescent="0.25">
      <c r="A26" s="11"/>
      <c r="B26" s="11"/>
      <c r="C26" s="11"/>
      <c r="D26" s="11"/>
      <c r="E26" s="11"/>
      <c r="F26" s="11"/>
      <c r="G26" s="11"/>
      <c r="H26" s="11"/>
      <c r="I26" s="11"/>
      <c r="J26" s="11"/>
      <c r="K26" s="11"/>
      <c r="L26" s="11"/>
      <c r="M26" s="11"/>
      <c r="N26" s="11"/>
      <c r="O26" s="11"/>
    </row>
    <row r="27" spans="1:15" x14ac:dyDescent="0.25">
      <c r="A27" s="11"/>
      <c r="B27" s="11"/>
      <c r="C27" s="11"/>
      <c r="D27" s="11"/>
      <c r="E27" s="11"/>
      <c r="F27" s="11"/>
      <c r="G27" s="11"/>
      <c r="H27" s="11"/>
      <c r="I27" s="11"/>
      <c r="J27" s="11"/>
      <c r="K27" s="11"/>
      <c r="L27" s="11"/>
      <c r="M27" s="11"/>
      <c r="N27" s="11"/>
      <c r="O27" s="11"/>
    </row>
    <row r="28" spans="1:15" x14ac:dyDescent="0.25">
      <c r="A28" s="11"/>
      <c r="B28" s="11"/>
      <c r="C28" s="11"/>
      <c r="D28" s="11"/>
      <c r="E28" s="11"/>
      <c r="F28" s="11"/>
      <c r="G28" s="11"/>
      <c r="H28" s="11"/>
      <c r="I28" s="11"/>
      <c r="J28" s="11"/>
      <c r="K28" s="11"/>
      <c r="L28" s="11"/>
      <c r="M28" s="11"/>
      <c r="N28" s="11"/>
      <c r="O28" s="11"/>
    </row>
    <row r="29" spans="1:15" x14ac:dyDescent="0.25">
      <c r="A29" s="11"/>
      <c r="B29" s="11"/>
      <c r="C29" s="11"/>
      <c r="D29" s="11"/>
      <c r="E29" s="11"/>
      <c r="F29" s="11"/>
      <c r="G29" s="11"/>
      <c r="H29" s="11"/>
      <c r="I29" s="11"/>
      <c r="J29" s="11"/>
      <c r="K29" s="11"/>
      <c r="L29" s="11"/>
      <c r="M29" s="11"/>
      <c r="N29" s="11"/>
      <c r="O29" s="11"/>
    </row>
    <row r="30" spans="1:15" x14ac:dyDescent="0.25">
      <c r="A30" s="11"/>
      <c r="B30" s="11"/>
      <c r="C30" s="11"/>
      <c r="D30" s="11"/>
      <c r="E30" s="11"/>
      <c r="F30" s="11"/>
      <c r="G30" s="11"/>
      <c r="H30" s="11"/>
      <c r="I30" s="11"/>
      <c r="J30" s="11"/>
      <c r="K30" s="11"/>
      <c r="L30" s="11"/>
      <c r="M30" s="11"/>
      <c r="N30" s="11"/>
      <c r="O30" s="11"/>
    </row>
    <row r="31" spans="1:15" x14ac:dyDescent="0.25">
      <c r="A31" s="11"/>
      <c r="B31" s="11"/>
      <c r="C31" s="11"/>
      <c r="D31" s="11"/>
      <c r="E31" s="11"/>
      <c r="F31" s="11"/>
      <c r="G31" s="11"/>
      <c r="H31" s="11"/>
      <c r="I31" s="11"/>
      <c r="J31" s="11"/>
      <c r="K31" s="11"/>
      <c r="L31" s="11"/>
      <c r="M31" s="11"/>
      <c r="N31" s="11"/>
      <c r="O31" s="11"/>
    </row>
    <row r="32" spans="1:15" x14ac:dyDescent="0.25">
      <c r="A32" s="11"/>
      <c r="B32" s="11"/>
      <c r="C32" s="11"/>
      <c r="D32" s="11"/>
      <c r="E32" s="11"/>
      <c r="F32" s="11"/>
      <c r="G32" s="11"/>
      <c r="H32" s="11"/>
      <c r="I32" s="11"/>
      <c r="J32" s="11"/>
      <c r="K32" s="11"/>
      <c r="L32" s="11"/>
      <c r="M32" s="11"/>
      <c r="N32" s="11"/>
      <c r="O32" s="11"/>
    </row>
    <row r="33" spans="1:15" x14ac:dyDescent="0.25">
      <c r="A33" s="11"/>
      <c r="B33" s="11"/>
      <c r="C33" s="11"/>
      <c r="D33" s="11"/>
      <c r="E33" s="11"/>
      <c r="F33" s="11"/>
      <c r="G33" s="11"/>
      <c r="H33" s="11"/>
      <c r="I33" s="11"/>
      <c r="J33" s="11"/>
      <c r="K33" s="11"/>
      <c r="L33" s="11"/>
      <c r="M33" s="11"/>
      <c r="N33" s="11"/>
      <c r="O33" s="11"/>
    </row>
    <row r="34" spans="1:15" x14ac:dyDescent="0.25">
      <c r="A34" s="11"/>
      <c r="B34" s="11"/>
      <c r="C34" s="11"/>
      <c r="D34" s="11"/>
      <c r="E34" s="11"/>
      <c r="F34" s="11"/>
      <c r="G34" s="11"/>
      <c r="H34" s="11"/>
      <c r="I34" s="11"/>
      <c r="J34" s="11"/>
      <c r="K34" s="11"/>
      <c r="L34" s="11"/>
      <c r="M34" s="11"/>
      <c r="N34" s="11"/>
      <c r="O34" s="11"/>
    </row>
    <row r="35" spans="1:15" x14ac:dyDescent="0.25">
      <c r="A35" s="11"/>
      <c r="B35" s="11"/>
      <c r="C35" s="11"/>
      <c r="D35" s="11"/>
      <c r="E35" s="11"/>
      <c r="F35" s="11"/>
      <c r="G35" s="11"/>
      <c r="H35" s="11"/>
      <c r="I35" s="11"/>
      <c r="J35" s="11"/>
      <c r="K35" s="11"/>
      <c r="L35" s="11"/>
      <c r="M35" s="11"/>
      <c r="N35" s="11"/>
      <c r="O35" s="11"/>
    </row>
    <row r="36" spans="1:15" x14ac:dyDescent="0.25">
      <c r="A36" s="11"/>
      <c r="B36" s="11"/>
      <c r="C36" s="11"/>
      <c r="D36" s="11"/>
      <c r="E36" s="11"/>
      <c r="F36" s="11"/>
      <c r="G36" s="11"/>
      <c r="H36" s="11"/>
      <c r="I36" s="11"/>
      <c r="J36" s="11"/>
      <c r="K36" s="11"/>
      <c r="L36" s="11"/>
      <c r="M36" s="11"/>
      <c r="N36" s="11"/>
      <c r="O36" s="11"/>
    </row>
    <row r="37" spans="1:15" x14ac:dyDescent="0.25">
      <c r="A37" s="11"/>
      <c r="B37" s="11"/>
      <c r="C37" s="11"/>
      <c r="D37" s="11"/>
      <c r="E37" s="11"/>
      <c r="F37" s="11"/>
      <c r="G37" s="11"/>
      <c r="H37" s="11"/>
      <c r="I37" s="11"/>
      <c r="J37" s="11"/>
      <c r="K37" s="11"/>
      <c r="L37" s="11"/>
      <c r="M37" s="11"/>
      <c r="N37" s="11"/>
      <c r="O37" s="11"/>
    </row>
    <row r="38" spans="1:15" x14ac:dyDescent="0.25">
      <c r="A38" s="11"/>
      <c r="B38" s="11"/>
      <c r="C38" s="11"/>
      <c r="D38" s="11"/>
      <c r="E38" s="11"/>
      <c r="F38" s="11"/>
      <c r="G38" s="11"/>
      <c r="H38" s="11"/>
      <c r="I38" s="11"/>
      <c r="J38" s="11"/>
      <c r="K38" s="11"/>
      <c r="L38" s="11"/>
      <c r="M38" s="11"/>
      <c r="N38" s="11"/>
      <c r="O38" s="11"/>
    </row>
    <row r="39" spans="1:15" x14ac:dyDescent="0.25">
      <c r="A39" s="11"/>
      <c r="B39" s="11"/>
      <c r="C39" s="11"/>
      <c r="D39" s="11"/>
      <c r="E39" s="11"/>
      <c r="F39" s="11"/>
      <c r="G39" s="11"/>
      <c r="H39" s="11"/>
      <c r="I39" s="11"/>
      <c r="J39" s="11"/>
      <c r="K39" s="11"/>
      <c r="L39" s="11"/>
      <c r="M39" s="11"/>
      <c r="N39" s="11"/>
      <c r="O39" s="11"/>
    </row>
    <row r="40" spans="1:15" x14ac:dyDescent="0.25">
      <c r="A40" s="11"/>
      <c r="B40" s="11"/>
      <c r="C40" s="11"/>
      <c r="D40" s="11"/>
      <c r="E40" s="11"/>
      <c r="F40" s="11"/>
      <c r="G40" s="11"/>
      <c r="H40" s="11"/>
      <c r="I40" s="11"/>
      <c r="J40" s="11"/>
      <c r="K40" s="11"/>
      <c r="L40" s="11"/>
      <c r="M40" s="11"/>
      <c r="N40" s="11"/>
      <c r="O40" s="11"/>
    </row>
    <row r="41" spans="1:15" x14ac:dyDescent="0.25">
      <c r="A41" s="11"/>
      <c r="B41" s="11"/>
      <c r="C41" s="11"/>
      <c r="D41" s="11"/>
      <c r="E41" s="11"/>
      <c r="F41" s="11"/>
      <c r="G41" s="11"/>
      <c r="H41" s="11"/>
      <c r="I41" s="11"/>
      <c r="J41" s="11"/>
      <c r="K41" s="11"/>
      <c r="L41" s="11"/>
      <c r="M41" s="11"/>
      <c r="N41" s="11"/>
      <c r="O41" s="11"/>
    </row>
    <row r="42" spans="1:15" x14ac:dyDescent="0.25">
      <c r="A42" s="11"/>
      <c r="B42" s="11"/>
      <c r="C42" s="11"/>
      <c r="D42" s="11"/>
      <c r="E42" s="11"/>
      <c r="F42" s="11"/>
      <c r="G42" s="11"/>
      <c r="H42" s="11"/>
      <c r="I42" s="11"/>
      <c r="J42" s="11"/>
      <c r="K42" s="11"/>
      <c r="L42" s="11"/>
      <c r="M42" s="11"/>
      <c r="N42" s="11"/>
      <c r="O42" s="11"/>
    </row>
    <row r="43" spans="1:15" x14ac:dyDescent="0.25">
      <c r="A43" s="11"/>
      <c r="B43" s="11"/>
      <c r="C43" s="11"/>
      <c r="D43" s="11"/>
      <c r="E43" s="11"/>
      <c r="F43" s="11"/>
      <c r="G43" s="11"/>
      <c r="H43" s="11"/>
      <c r="I43" s="11"/>
      <c r="J43" s="11"/>
      <c r="K43" s="11"/>
      <c r="L43" s="11"/>
      <c r="M43" s="11"/>
      <c r="N43" s="11"/>
      <c r="O43" s="11"/>
    </row>
    <row r="44" spans="1:15" x14ac:dyDescent="0.25">
      <c r="A44" s="11"/>
      <c r="B44" s="11"/>
      <c r="C44" s="11"/>
      <c r="D44" s="11"/>
      <c r="E44" s="11"/>
      <c r="F44" s="11"/>
      <c r="G44" s="11"/>
      <c r="H44" s="11"/>
      <c r="I44" s="11"/>
      <c r="J44" s="11"/>
      <c r="K44" s="11"/>
      <c r="L44" s="11"/>
      <c r="M44" s="11"/>
      <c r="N44" s="11"/>
      <c r="O44" s="11"/>
    </row>
    <row r="45" spans="1:15" x14ac:dyDescent="0.25">
      <c r="A45" s="11"/>
      <c r="B45" s="11"/>
      <c r="C45" s="11"/>
      <c r="D45" s="11"/>
      <c r="E45" s="11"/>
      <c r="F45" s="11"/>
      <c r="G45" s="11"/>
      <c r="H45" s="11"/>
      <c r="I45" s="11"/>
      <c r="J45" s="11"/>
      <c r="K45" s="11"/>
      <c r="L45" s="11"/>
      <c r="M45" s="11"/>
      <c r="N45" s="11"/>
      <c r="O45" s="11"/>
    </row>
    <row r="46" spans="1:15" x14ac:dyDescent="0.25">
      <c r="A46" s="11"/>
      <c r="B46" s="11"/>
      <c r="C46" s="11"/>
      <c r="D46" s="11"/>
      <c r="E46" s="11"/>
      <c r="F46" s="11"/>
      <c r="G46" s="11"/>
      <c r="H46" s="11"/>
      <c r="I46" s="11"/>
      <c r="J46" s="11"/>
      <c r="K46" s="11"/>
      <c r="L46" s="11"/>
      <c r="M46" s="11"/>
      <c r="N46" s="11"/>
      <c r="O46" s="11"/>
    </row>
    <row r="47" spans="1:15" x14ac:dyDescent="0.25">
      <c r="A47" s="11"/>
      <c r="B47" s="11"/>
      <c r="C47" s="11"/>
      <c r="D47" s="11"/>
      <c r="E47" s="11"/>
      <c r="F47" s="11"/>
      <c r="G47" s="11"/>
      <c r="H47" s="11"/>
      <c r="I47" s="11"/>
      <c r="J47" s="11"/>
      <c r="K47" s="11"/>
      <c r="L47" s="11"/>
      <c r="M47" s="11"/>
      <c r="N47" s="11"/>
      <c r="O47" s="11"/>
    </row>
    <row r="48" spans="1:15" x14ac:dyDescent="0.25">
      <c r="A48" s="11"/>
      <c r="B48" s="11"/>
      <c r="C48" s="11"/>
      <c r="D48" s="11"/>
      <c r="E48" s="11"/>
      <c r="F48" s="11"/>
      <c r="G48" s="11"/>
      <c r="H48" s="11"/>
      <c r="I48" s="11"/>
      <c r="J48" s="11"/>
      <c r="K48" s="11"/>
      <c r="L48" s="11"/>
      <c r="M48" s="11"/>
      <c r="N48" s="11"/>
      <c r="O48" s="11"/>
    </row>
    <row r="49" spans="1:15" x14ac:dyDescent="0.25">
      <c r="A49" s="11"/>
      <c r="B49" s="11"/>
      <c r="C49" s="11"/>
      <c r="D49" s="11"/>
      <c r="E49" s="11"/>
      <c r="F49" s="11"/>
      <c r="G49" s="11"/>
      <c r="H49" s="11"/>
      <c r="I49" s="11"/>
      <c r="J49" s="11"/>
      <c r="K49" s="11"/>
      <c r="L49" s="11"/>
      <c r="M49" s="11"/>
      <c r="N49" s="11"/>
      <c r="O49" s="11"/>
    </row>
    <row r="50" spans="1:15" x14ac:dyDescent="0.25">
      <c r="A50" s="11"/>
      <c r="B50" s="11"/>
      <c r="C50" s="11"/>
      <c r="D50" s="11"/>
      <c r="E50" s="11"/>
      <c r="F50" s="11"/>
      <c r="G50" s="11"/>
      <c r="H50" s="11"/>
      <c r="I50" s="11"/>
      <c r="J50" s="11"/>
      <c r="K50" s="11"/>
      <c r="L50" s="11"/>
      <c r="M50" s="11"/>
      <c r="N50" s="11"/>
      <c r="O50" s="11"/>
    </row>
    <row r="51" spans="1:15" x14ac:dyDescent="0.25">
      <c r="A51" s="11"/>
      <c r="B51" s="11"/>
      <c r="C51" s="11"/>
      <c r="D51" s="11"/>
      <c r="E51" s="11"/>
      <c r="F51" s="11"/>
      <c r="G51" s="11"/>
      <c r="H51" s="11"/>
      <c r="I51" s="11"/>
      <c r="J51" s="11"/>
      <c r="K51" s="11"/>
      <c r="L51" s="11"/>
      <c r="M51" s="11"/>
      <c r="N51" s="11"/>
      <c r="O51" s="11"/>
    </row>
    <row r="52" spans="1:15" x14ac:dyDescent="0.25">
      <c r="A52" s="11"/>
      <c r="B52" s="11"/>
      <c r="C52" s="11"/>
      <c r="D52" s="11"/>
      <c r="E52" s="11"/>
      <c r="F52" s="11"/>
      <c r="G52" s="11"/>
      <c r="H52" s="11"/>
      <c r="I52" s="11"/>
      <c r="J52" s="11"/>
      <c r="K52" s="11"/>
      <c r="L52" s="11"/>
      <c r="M52" s="11"/>
      <c r="N52" s="11"/>
      <c r="O52" s="11"/>
    </row>
    <row r="53" spans="1:15" x14ac:dyDescent="0.25">
      <c r="A53" s="11"/>
      <c r="B53" s="11"/>
      <c r="C53" s="11"/>
      <c r="D53" s="11"/>
      <c r="E53" s="11"/>
      <c r="F53" s="11"/>
      <c r="G53" s="11"/>
      <c r="H53" s="11"/>
      <c r="I53" s="11"/>
      <c r="J53" s="11"/>
      <c r="K53" s="11"/>
      <c r="L53" s="11"/>
      <c r="M53" s="11"/>
      <c r="N53" s="11"/>
      <c r="O53" s="11"/>
    </row>
    <row r="54" spans="1:15" x14ac:dyDescent="0.25">
      <c r="A54" s="11"/>
      <c r="B54" s="11"/>
      <c r="C54" s="11"/>
      <c r="D54" s="11"/>
      <c r="E54" s="11"/>
      <c r="F54" s="11"/>
      <c r="G54" s="11"/>
      <c r="H54" s="11"/>
      <c r="I54" s="11"/>
      <c r="J54" s="11"/>
      <c r="K54" s="11"/>
      <c r="L54" s="11"/>
      <c r="M54" s="11"/>
      <c r="N54" s="11"/>
      <c r="O54" s="11"/>
    </row>
    <row r="55" spans="1:15" x14ac:dyDescent="0.25">
      <c r="A55" s="11"/>
      <c r="B55" s="11"/>
      <c r="C55" s="11"/>
      <c r="D55" s="11"/>
      <c r="E55" s="11"/>
      <c r="F55" s="11"/>
      <c r="G55" s="11"/>
      <c r="H55" s="11"/>
      <c r="I55" s="11"/>
      <c r="J55" s="11"/>
      <c r="K55" s="11"/>
      <c r="L55" s="11"/>
      <c r="M55" s="11"/>
      <c r="N55" s="11"/>
      <c r="O55" s="11"/>
    </row>
    <row r="56" spans="1:15" x14ac:dyDescent="0.25">
      <c r="A56" s="11"/>
      <c r="B56" s="11"/>
      <c r="C56" s="11"/>
      <c r="D56" s="11"/>
      <c r="E56" s="11"/>
      <c r="F56" s="11"/>
      <c r="G56" s="11"/>
      <c r="H56" s="11"/>
      <c r="I56" s="11"/>
      <c r="J56" s="11"/>
      <c r="K56" s="11"/>
      <c r="L56" s="11"/>
      <c r="M56" s="11"/>
      <c r="N56" s="11"/>
      <c r="O56" s="11"/>
    </row>
    <row r="57" spans="1:15" x14ac:dyDescent="0.25">
      <c r="A57" s="11"/>
      <c r="B57" s="11"/>
      <c r="C57" s="11"/>
      <c r="D57" s="11"/>
      <c r="E57" s="11"/>
      <c r="F57" s="11"/>
      <c r="G57" s="11"/>
      <c r="H57" s="11"/>
      <c r="I57" s="11"/>
      <c r="J57" s="11"/>
      <c r="K57" s="11"/>
      <c r="L57" s="11"/>
      <c r="M57" s="11"/>
      <c r="N57" s="11"/>
      <c r="O57" s="11"/>
    </row>
    <row r="58" spans="1:15" x14ac:dyDescent="0.25">
      <c r="A58" s="11"/>
      <c r="B58" s="11"/>
      <c r="C58" s="11"/>
      <c r="D58" s="11"/>
      <c r="E58" s="11"/>
      <c r="F58" s="11"/>
      <c r="G58" s="11"/>
      <c r="H58" s="11"/>
      <c r="I58" s="11"/>
      <c r="J58" s="11"/>
      <c r="K58" s="11"/>
      <c r="L58" s="11"/>
      <c r="M58" s="11"/>
      <c r="N58" s="11"/>
      <c r="O58" s="11"/>
    </row>
    <row r="59" spans="1:15" x14ac:dyDescent="0.25">
      <c r="A59" s="11"/>
      <c r="B59" s="11"/>
      <c r="C59" s="11"/>
      <c r="D59" s="11"/>
      <c r="E59" s="11"/>
      <c r="F59" s="11"/>
      <c r="G59" s="11"/>
      <c r="H59" s="11"/>
      <c r="I59" s="11"/>
      <c r="J59" s="11"/>
      <c r="K59" s="11"/>
      <c r="L59" s="11"/>
      <c r="M59" s="11"/>
      <c r="N59" s="11"/>
      <c r="O59" s="11"/>
    </row>
    <row r="60" spans="1:15" x14ac:dyDescent="0.25">
      <c r="A60" s="11"/>
      <c r="B60" s="11"/>
      <c r="C60" s="11"/>
      <c r="D60" s="11"/>
      <c r="E60" s="11"/>
      <c r="F60" s="11"/>
      <c r="G60" s="11"/>
      <c r="H60" s="11"/>
      <c r="I60" s="11"/>
      <c r="J60" s="11"/>
      <c r="K60" s="11"/>
      <c r="L60" s="11"/>
      <c r="M60" s="11"/>
      <c r="N60" s="11"/>
      <c r="O60" s="11"/>
    </row>
    <row r="61" spans="1:15" x14ac:dyDescent="0.25">
      <c r="A61" s="11"/>
      <c r="B61" s="11"/>
      <c r="C61" s="11"/>
      <c r="D61" s="11"/>
      <c r="E61" s="11"/>
      <c r="F61" s="11"/>
      <c r="G61" s="11"/>
      <c r="H61" s="11"/>
      <c r="I61" s="11"/>
      <c r="J61" s="11"/>
      <c r="K61" s="11"/>
      <c r="L61" s="11"/>
      <c r="M61" s="11"/>
      <c r="N61" s="11"/>
      <c r="O61" s="11"/>
    </row>
    <row r="62" spans="1:15" x14ac:dyDescent="0.25">
      <c r="A62" s="11"/>
      <c r="B62" s="11"/>
      <c r="C62" s="11"/>
      <c r="D62" s="11"/>
      <c r="E62" s="11"/>
      <c r="F62" s="11"/>
      <c r="G62" s="11"/>
      <c r="H62" s="11"/>
      <c r="I62" s="11"/>
      <c r="J62" s="11"/>
      <c r="K62" s="11"/>
      <c r="L62" s="11"/>
      <c r="M62" s="11"/>
      <c r="N62" s="11"/>
      <c r="O62" s="11"/>
    </row>
    <row r="63" spans="1:15" x14ac:dyDescent="0.25">
      <c r="A63" s="11"/>
      <c r="B63" s="11"/>
      <c r="C63" s="11"/>
      <c r="D63" s="11"/>
      <c r="E63" s="11"/>
      <c r="F63" s="11"/>
      <c r="G63" s="11"/>
      <c r="H63" s="11"/>
      <c r="I63" s="11"/>
      <c r="J63" s="11"/>
      <c r="K63" s="11"/>
      <c r="L63" s="11"/>
      <c r="M63" s="11"/>
      <c r="N63" s="11"/>
      <c r="O63" s="11"/>
    </row>
    <row r="64" spans="1:15" x14ac:dyDescent="0.25">
      <c r="A64" s="11"/>
      <c r="B64" s="11"/>
      <c r="C64" s="11"/>
      <c r="D64" s="11"/>
      <c r="E64" s="11"/>
      <c r="F64" s="11"/>
      <c r="G64" s="11"/>
      <c r="H64" s="11"/>
      <c r="I64" s="11"/>
      <c r="J64" s="11"/>
      <c r="K64" s="11"/>
      <c r="L64" s="11"/>
      <c r="M64" s="11"/>
      <c r="N64" s="11"/>
      <c r="O64" s="11"/>
    </row>
    <row r="65" spans="1:15" x14ac:dyDescent="0.25">
      <c r="A65" s="11"/>
      <c r="B65" s="11"/>
      <c r="C65" s="11"/>
      <c r="D65" s="11"/>
      <c r="E65" s="11"/>
      <c r="F65" s="11"/>
      <c r="G65" s="11"/>
      <c r="H65" s="11"/>
      <c r="I65" s="11"/>
      <c r="J65" s="11"/>
      <c r="K65" s="11"/>
      <c r="L65" s="11"/>
      <c r="M65" s="11"/>
      <c r="N65" s="11"/>
      <c r="O65" s="11"/>
    </row>
    <row r="66" spans="1:15" x14ac:dyDescent="0.25">
      <c r="A66" s="11"/>
      <c r="B66" s="11"/>
      <c r="C66" s="11"/>
      <c r="D66" s="11"/>
      <c r="E66" s="11"/>
      <c r="F66" s="11"/>
      <c r="G66" s="11"/>
      <c r="H66" s="11"/>
      <c r="I66" s="11"/>
      <c r="J66" s="11"/>
      <c r="K66" s="11"/>
      <c r="L66" s="11"/>
      <c r="M66" s="11"/>
      <c r="N66" s="11"/>
      <c r="O66" s="11"/>
    </row>
    <row r="67" spans="1:15" x14ac:dyDescent="0.25">
      <c r="A67" s="11"/>
      <c r="B67" s="11"/>
      <c r="C67" s="11"/>
      <c r="D67" s="11"/>
      <c r="E67" s="11"/>
      <c r="F67" s="11"/>
      <c r="G67" s="11"/>
      <c r="H67" s="11"/>
      <c r="I67" s="11"/>
      <c r="J67" s="11"/>
      <c r="K67" s="11"/>
      <c r="L67" s="11"/>
      <c r="M67" s="11"/>
      <c r="N67" s="11"/>
      <c r="O67" s="11"/>
    </row>
    <row r="68" spans="1:15" x14ac:dyDescent="0.25">
      <c r="A68" s="11"/>
      <c r="B68" s="11"/>
      <c r="C68" s="11"/>
      <c r="D68" s="11"/>
      <c r="E68" s="11"/>
      <c r="F68" s="11"/>
      <c r="G68" s="11"/>
      <c r="H68" s="11"/>
      <c r="I68" s="11"/>
      <c r="J68" s="11"/>
      <c r="K68" s="11"/>
      <c r="L68" s="11"/>
      <c r="M68" s="11"/>
      <c r="N68" s="11"/>
      <c r="O68" s="11"/>
    </row>
    <row r="69" spans="1:15" x14ac:dyDescent="0.25">
      <c r="A69" s="11"/>
      <c r="B69" s="11"/>
      <c r="C69" s="11"/>
      <c r="D69" s="11"/>
      <c r="E69" s="11"/>
      <c r="F69" s="11"/>
      <c r="G69" s="11"/>
      <c r="H69" s="11"/>
      <c r="I69" s="11"/>
      <c r="J69" s="11"/>
      <c r="K69" s="11"/>
      <c r="L69" s="11"/>
      <c r="M69" s="11"/>
      <c r="N69" s="11"/>
      <c r="O69" s="11"/>
    </row>
    <row r="70" spans="1:15" x14ac:dyDescent="0.25">
      <c r="A70" s="11"/>
      <c r="B70" s="11"/>
      <c r="C70" s="11"/>
      <c r="D70" s="11"/>
      <c r="E70" s="11"/>
      <c r="F70" s="11"/>
      <c r="G70" s="11"/>
      <c r="H70" s="11"/>
      <c r="I70" s="11"/>
      <c r="J70" s="11"/>
      <c r="K70" s="11"/>
      <c r="L70" s="11"/>
      <c r="M70" s="11"/>
      <c r="N70" s="11"/>
      <c r="O70" s="11"/>
    </row>
    <row r="72" spans="1:15" x14ac:dyDescent="0.25">
      <c r="A72" s="11"/>
      <c r="B72" s="11"/>
      <c r="C72" s="11"/>
      <c r="D72" s="11"/>
      <c r="E72" s="11"/>
      <c r="F72" s="11"/>
      <c r="G72" s="11"/>
      <c r="H72" s="11"/>
      <c r="I72" s="11"/>
      <c r="J72" s="11"/>
      <c r="K72" s="11"/>
      <c r="L72" s="11"/>
      <c r="M72" s="11"/>
      <c r="N72" s="11"/>
      <c r="O72" s="11"/>
    </row>
    <row r="73" spans="1:15" x14ac:dyDescent="0.25">
      <c r="A73" s="11"/>
      <c r="B73" s="11"/>
      <c r="C73" s="11"/>
      <c r="D73" s="11"/>
      <c r="E73" s="11"/>
      <c r="F73" s="11"/>
      <c r="G73" s="11"/>
      <c r="H73" s="11"/>
      <c r="I73" s="11"/>
      <c r="J73" s="11"/>
      <c r="K73" s="11"/>
      <c r="L73" s="11"/>
      <c r="M73" s="11"/>
      <c r="N73" s="11"/>
      <c r="O73" s="11"/>
    </row>
    <row r="74" spans="1:15" x14ac:dyDescent="0.25">
      <c r="A74" s="11"/>
      <c r="B74" s="11"/>
      <c r="C74" s="11"/>
      <c r="D74" s="11"/>
      <c r="E74" s="11"/>
      <c r="F74" s="11"/>
      <c r="G74" s="11"/>
      <c r="H74" s="11"/>
      <c r="I74" s="11"/>
      <c r="J74" s="11"/>
      <c r="K74" s="11"/>
      <c r="L74" s="11"/>
      <c r="M74" s="11"/>
      <c r="N74" s="11"/>
      <c r="O74" s="11"/>
    </row>
    <row r="75" spans="1:15" x14ac:dyDescent="0.25">
      <c r="A75" s="11"/>
      <c r="B75" s="11"/>
      <c r="C75" s="11"/>
      <c r="D75" s="11"/>
      <c r="E75" s="11"/>
      <c r="F75" s="11"/>
      <c r="G75" s="11"/>
      <c r="H75" s="11"/>
      <c r="I75" s="11"/>
      <c r="J75" s="11"/>
      <c r="K75" s="11"/>
      <c r="L75" s="11"/>
      <c r="M75" s="11"/>
      <c r="N75" s="11"/>
      <c r="O75" s="11"/>
    </row>
    <row r="76" spans="1:15" x14ac:dyDescent="0.25">
      <c r="A76" s="11"/>
      <c r="B76" s="11"/>
      <c r="C76" s="11"/>
      <c r="D76" s="11"/>
      <c r="E76" s="11"/>
      <c r="F76" s="11"/>
      <c r="G76" s="11"/>
      <c r="H76" s="11"/>
      <c r="I76" s="11"/>
      <c r="J76" s="11"/>
      <c r="K76" s="11"/>
      <c r="L76" s="11"/>
      <c r="M76" s="11"/>
      <c r="N76" s="11"/>
      <c r="O76" s="11"/>
    </row>
    <row r="77" spans="1:15" x14ac:dyDescent="0.25">
      <c r="A77" s="11"/>
      <c r="B77" s="11"/>
      <c r="C77" s="11"/>
      <c r="D77" s="11"/>
      <c r="E77" s="11"/>
      <c r="F77" s="11"/>
      <c r="G77" s="11"/>
      <c r="H77" s="11"/>
      <c r="I77" s="11"/>
      <c r="J77" s="11"/>
      <c r="K77" s="11"/>
      <c r="L77" s="11"/>
      <c r="M77" s="11"/>
      <c r="N77" s="11"/>
      <c r="O77" s="11"/>
    </row>
    <row r="78" spans="1:15" x14ac:dyDescent="0.25">
      <c r="A78" s="11"/>
      <c r="B78" s="11"/>
      <c r="C78" s="11"/>
      <c r="D78" s="11"/>
      <c r="E78" s="11"/>
      <c r="F78" s="11"/>
      <c r="G78" s="11"/>
      <c r="H78" s="11"/>
      <c r="I78" s="11"/>
      <c r="J78" s="11"/>
      <c r="K78" s="11"/>
      <c r="L78" s="11"/>
      <c r="M78" s="11"/>
      <c r="N78" s="11"/>
      <c r="O78" s="11"/>
    </row>
    <row r="79" spans="1:15" x14ac:dyDescent="0.25">
      <c r="A79" s="11"/>
      <c r="B79" s="11"/>
      <c r="C79" s="11"/>
      <c r="D79" s="11"/>
      <c r="E79" s="11"/>
      <c r="F79" s="11"/>
      <c r="G79" s="11"/>
      <c r="H79" s="11"/>
      <c r="I79" s="11"/>
      <c r="J79" s="11"/>
      <c r="K79" s="11"/>
      <c r="L79" s="11"/>
      <c r="M79" s="11"/>
      <c r="N79" s="11"/>
      <c r="O79" s="11"/>
    </row>
    <row r="80" spans="1:15" x14ac:dyDescent="0.25">
      <c r="A80" s="11"/>
      <c r="B80" s="11"/>
      <c r="C80" s="11"/>
      <c r="D80" s="11"/>
      <c r="E80" s="11"/>
      <c r="F80" s="11"/>
      <c r="G80" s="11"/>
      <c r="H80" s="11"/>
      <c r="I80" s="11"/>
      <c r="J80" s="11"/>
      <c r="K80" s="11"/>
      <c r="L80" s="11"/>
      <c r="M80" s="11"/>
      <c r="N80" s="11"/>
      <c r="O80" s="11"/>
    </row>
    <row r="81" spans="1:15" x14ac:dyDescent="0.25">
      <c r="A81" s="11"/>
      <c r="B81" s="11"/>
      <c r="C81" s="11"/>
      <c r="D81" s="11"/>
      <c r="E81" s="11"/>
      <c r="F81" s="11"/>
      <c r="G81" s="11"/>
      <c r="H81" s="11"/>
      <c r="I81" s="11"/>
      <c r="J81" s="11"/>
      <c r="K81" s="11"/>
      <c r="L81" s="11"/>
      <c r="M81" s="11"/>
      <c r="N81" s="11"/>
      <c r="O81" s="11"/>
    </row>
    <row r="82" spans="1:15" x14ac:dyDescent="0.25">
      <c r="A82" s="11"/>
      <c r="B82" s="11"/>
      <c r="C82" s="11"/>
      <c r="D82" s="11"/>
      <c r="E82" s="11"/>
      <c r="F82" s="11"/>
      <c r="G82" s="11"/>
      <c r="H82" s="11"/>
      <c r="I82" s="11"/>
      <c r="J82" s="11"/>
      <c r="K82" s="11"/>
      <c r="L82" s="11"/>
      <c r="M82" s="11"/>
      <c r="N82" s="11"/>
      <c r="O82" s="11"/>
    </row>
    <row r="83" spans="1:15" x14ac:dyDescent="0.25">
      <c r="A83" s="11"/>
      <c r="B83" s="11"/>
      <c r="C83" s="11"/>
      <c r="D83" s="11"/>
      <c r="E83" s="11"/>
      <c r="F83" s="11"/>
      <c r="G83" s="11"/>
      <c r="H83" s="11"/>
      <c r="I83" s="11"/>
      <c r="J83" s="11"/>
      <c r="K83" s="11"/>
      <c r="L83" s="11"/>
      <c r="M83" s="11"/>
      <c r="N83" s="11"/>
      <c r="O83" s="11"/>
    </row>
    <row r="84" spans="1:15" x14ac:dyDescent="0.25">
      <c r="A84" s="11"/>
      <c r="B84" s="11"/>
      <c r="C84" s="11"/>
      <c r="D84" s="11"/>
      <c r="E84" s="11"/>
      <c r="F84" s="11"/>
      <c r="G84" s="11"/>
      <c r="H84" s="11"/>
      <c r="I84" s="11"/>
      <c r="J84" s="11"/>
      <c r="K84" s="11"/>
      <c r="L84" s="11"/>
      <c r="M84" s="11"/>
      <c r="N84" s="11"/>
      <c r="O84" s="11"/>
    </row>
    <row r="87" spans="1:15" x14ac:dyDescent="0.25">
      <c r="A87" s="11"/>
      <c r="B87" s="11"/>
      <c r="C87" s="11"/>
      <c r="D87" s="11"/>
      <c r="E87" s="11"/>
      <c r="F87" s="11"/>
      <c r="G87" s="11"/>
      <c r="H87" s="11"/>
      <c r="I87" s="11"/>
      <c r="J87" s="11"/>
      <c r="K87" s="11"/>
      <c r="L87" s="11"/>
      <c r="M87" s="11"/>
      <c r="N87" s="11"/>
      <c r="O87" s="11"/>
    </row>
    <row r="88" spans="1:15" x14ac:dyDescent="0.25">
      <c r="A88" s="11"/>
      <c r="B88" s="11"/>
      <c r="C88" s="11"/>
      <c r="D88" s="11"/>
      <c r="E88" s="11"/>
      <c r="F88" s="11"/>
      <c r="G88" s="11"/>
      <c r="H88" s="11"/>
      <c r="I88" s="11"/>
      <c r="J88" s="11"/>
      <c r="K88" s="11"/>
      <c r="L88" s="11"/>
      <c r="M88" s="11"/>
      <c r="N88" s="11"/>
      <c r="O88" s="11"/>
    </row>
    <row r="89" spans="1:15" x14ac:dyDescent="0.25">
      <c r="A89" s="11"/>
      <c r="B89" s="11"/>
      <c r="C89" s="11"/>
      <c r="D89" s="11"/>
      <c r="E89" s="11"/>
      <c r="F89" s="11"/>
      <c r="G89" s="11"/>
      <c r="H89" s="11"/>
      <c r="I89" s="11"/>
      <c r="J89" s="11"/>
      <c r="K89" s="11"/>
      <c r="L89" s="11"/>
      <c r="M89" s="11"/>
      <c r="N89" s="11"/>
      <c r="O89" s="11"/>
    </row>
    <row r="90" spans="1:15" x14ac:dyDescent="0.25">
      <c r="A90" s="11"/>
      <c r="B90" s="11"/>
      <c r="C90" s="11"/>
      <c r="D90" s="11"/>
      <c r="E90" s="11"/>
      <c r="F90" s="11"/>
      <c r="G90" s="11"/>
      <c r="H90" s="11"/>
      <c r="I90" s="11"/>
      <c r="J90" s="11"/>
      <c r="K90" s="11"/>
      <c r="L90" s="11"/>
      <c r="M90" s="11"/>
      <c r="N90" s="11"/>
      <c r="O90" s="11"/>
    </row>
    <row r="91" spans="1:15" x14ac:dyDescent="0.25">
      <c r="A91" s="11"/>
      <c r="B91" s="11"/>
      <c r="C91" s="11"/>
      <c r="D91" s="11"/>
      <c r="E91" s="11"/>
      <c r="F91" s="11"/>
      <c r="G91" s="11"/>
      <c r="H91" s="11"/>
      <c r="I91" s="11"/>
      <c r="J91" s="11"/>
      <c r="K91" s="11"/>
      <c r="L91" s="11"/>
      <c r="M91" s="11"/>
      <c r="N91" s="11"/>
      <c r="O91" s="11"/>
    </row>
    <row r="92" spans="1:15" x14ac:dyDescent="0.25">
      <c r="A92" s="11"/>
      <c r="B92" s="11"/>
      <c r="C92" s="11"/>
      <c r="D92" s="11"/>
      <c r="E92" s="11"/>
      <c r="F92" s="11"/>
      <c r="G92" s="11"/>
      <c r="H92" s="11"/>
      <c r="I92" s="11"/>
      <c r="J92" s="11"/>
      <c r="K92" s="11"/>
      <c r="L92" s="11"/>
      <c r="M92" s="11"/>
      <c r="N92" s="11"/>
      <c r="O92" s="11"/>
    </row>
    <row r="93" spans="1:15" x14ac:dyDescent="0.25">
      <c r="A93" s="11"/>
      <c r="B93" s="11"/>
      <c r="C93" s="11"/>
      <c r="D93" s="11"/>
      <c r="E93" s="11"/>
      <c r="F93" s="11"/>
      <c r="G93" s="11"/>
      <c r="H93" s="11"/>
      <c r="I93" s="11"/>
      <c r="J93" s="11"/>
      <c r="K93" s="11"/>
      <c r="L93" s="11"/>
      <c r="M93" s="11"/>
      <c r="N93" s="11"/>
      <c r="O93" s="11"/>
    </row>
    <row r="94" spans="1:15" x14ac:dyDescent="0.25">
      <c r="A94" s="11"/>
      <c r="B94" s="11"/>
      <c r="C94" s="11"/>
      <c r="D94" s="11"/>
      <c r="E94" s="11"/>
      <c r="F94" s="11"/>
      <c r="G94" s="11"/>
      <c r="H94" s="11"/>
      <c r="I94" s="11"/>
      <c r="J94" s="11"/>
      <c r="K94" s="11"/>
      <c r="L94" s="11"/>
      <c r="M94" s="11"/>
      <c r="N94" s="11"/>
      <c r="O94" s="11"/>
    </row>
    <row r="95" spans="1:15" x14ac:dyDescent="0.25">
      <c r="A95" s="11"/>
      <c r="B95" s="11"/>
      <c r="C95" s="11"/>
      <c r="D95" s="11"/>
      <c r="E95" s="11"/>
      <c r="F95" s="11"/>
      <c r="G95" s="11"/>
      <c r="H95" s="11"/>
      <c r="I95" s="11"/>
      <c r="J95" s="11"/>
      <c r="K95" s="11"/>
      <c r="L95" s="11"/>
      <c r="M95" s="11"/>
      <c r="N95" s="11"/>
      <c r="O95" s="11"/>
    </row>
    <row r="96" spans="1:15" x14ac:dyDescent="0.25">
      <c r="A96" s="11"/>
      <c r="B96" s="11"/>
      <c r="C96" s="11"/>
      <c r="D96" s="11"/>
      <c r="E96" s="11"/>
      <c r="F96" s="11"/>
      <c r="G96" s="11"/>
      <c r="H96" s="11"/>
      <c r="I96" s="11"/>
      <c r="J96" s="11"/>
      <c r="K96" s="11"/>
      <c r="L96" s="11"/>
      <c r="M96" s="11"/>
      <c r="N96" s="11"/>
      <c r="O96" s="11"/>
    </row>
    <row r="97" spans="1:15" x14ac:dyDescent="0.25">
      <c r="A97" s="11"/>
      <c r="B97" s="11"/>
      <c r="C97" s="11"/>
      <c r="D97" s="11"/>
      <c r="E97" s="11"/>
      <c r="F97" s="11"/>
      <c r="G97" s="11"/>
      <c r="H97" s="11"/>
      <c r="I97" s="11"/>
      <c r="J97" s="11"/>
      <c r="K97" s="11"/>
      <c r="L97" s="11"/>
      <c r="M97" s="11"/>
      <c r="N97" s="11"/>
      <c r="O97" s="11"/>
    </row>
    <row r="98" spans="1:15" x14ac:dyDescent="0.25">
      <c r="A98" s="11"/>
      <c r="B98" s="11"/>
      <c r="C98" s="11"/>
      <c r="D98" s="11"/>
      <c r="E98" s="11"/>
      <c r="F98" s="11"/>
      <c r="G98" s="11"/>
      <c r="H98" s="11"/>
      <c r="I98" s="11"/>
      <c r="J98" s="11"/>
      <c r="K98" s="11"/>
      <c r="L98" s="11"/>
      <c r="M98" s="11"/>
      <c r="N98" s="11"/>
      <c r="O98" s="11"/>
    </row>
    <row r="99" spans="1:15" x14ac:dyDescent="0.25">
      <c r="A99" s="11"/>
      <c r="B99" s="11"/>
      <c r="C99" s="11"/>
      <c r="D99" s="11"/>
      <c r="E99" s="11"/>
      <c r="F99" s="11"/>
      <c r="G99" s="11"/>
      <c r="H99" s="11"/>
      <c r="I99" s="11"/>
      <c r="J99" s="11"/>
      <c r="K99" s="11"/>
      <c r="L99" s="11"/>
      <c r="M99" s="11"/>
      <c r="N99" s="11"/>
      <c r="O99" s="11"/>
    </row>
    <row r="100" spans="1:15" x14ac:dyDescent="0.25">
      <c r="A100" s="11"/>
      <c r="B100" s="11"/>
      <c r="C100" s="11"/>
      <c r="D100" s="11"/>
      <c r="E100" s="11"/>
      <c r="F100" s="11"/>
      <c r="G100" s="11"/>
      <c r="H100" s="11"/>
      <c r="I100" s="11"/>
      <c r="J100" s="11"/>
      <c r="K100" s="11"/>
      <c r="L100" s="11"/>
      <c r="M100" s="11"/>
      <c r="N100" s="11"/>
      <c r="O100" s="11"/>
    </row>
    <row r="101" spans="1:15" x14ac:dyDescent="0.25">
      <c r="A101" s="11"/>
      <c r="B101" s="11"/>
      <c r="C101" s="11"/>
      <c r="D101" s="11"/>
      <c r="E101" s="11"/>
      <c r="F101" s="11"/>
      <c r="G101" s="11"/>
      <c r="H101" s="11"/>
      <c r="I101" s="11"/>
      <c r="J101" s="11"/>
      <c r="K101" s="11"/>
      <c r="L101" s="11"/>
      <c r="M101" s="11"/>
      <c r="N101" s="11"/>
      <c r="O101" s="11"/>
    </row>
    <row r="102" spans="1:15" x14ac:dyDescent="0.25">
      <c r="A102" s="11"/>
      <c r="B102" s="11"/>
      <c r="C102" s="11"/>
      <c r="D102" s="11"/>
      <c r="E102" s="11"/>
      <c r="F102" s="11"/>
      <c r="G102" s="11"/>
      <c r="H102" s="11"/>
      <c r="I102" s="11"/>
      <c r="J102" s="11"/>
      <c r="K102" s="11"/>
      <c r="L102" s="11"/>
      <c r="M102" s="11"/>
      <c r="N102" s="11"/>
      <c r="O102" s="11"/>
    </row>
    <row r="103" spans="1:15" x14ac:dyDescent="0.25">
      <c r="A103" s="11"/>
      <c r="B103" s="11"/>
      <c r="C103" s="11"/>
      <c r="D103" s="11"/>
      <c r="E103" s="11"/>
      <c r="F103" s="11"/>
      <c r="G103" s="11"/>
      <c r="H103" s="11"/>
      <c r="I103" s="11"/>
      <c r="J103" s="11"/>
      <c r="K103" s="11"/>
      <c r="L103" s="11"/>
      <c r="M103" s="11"/>
      <c r="N103" s="11"/>
      <c r="O103" s="11"/>
    </row>
    <row r="104" spans="1:15" x14ac:dyDescent="0.25">
      <c r="A104" s="11"/>
      <c r="B104" s="11"/>
      <c r="C104" s="11"/>
      <c r="D104" s="11"/>
      <c r="E104" s="11"/>
      <c r="F104" s="11"/>
      <c r="G104" s="11"/>
      <c r="H104" s="11"/>
      <c r="I104" s="11"/>
      <c r="J104" s="11"/>
      <c r="K104" s="11"/>
      <c r="L104" s="11"/>
      <c r="M104" s="11"/>
      <c r="N104" s="11"/>
      <c r="O104" s="11"/>
    </row>
    <row r="105" spans="1:15" x14ac:dyDescent="0.25">
      <c r="A105" s="11"/>
      <c r="B105" s="11"/>
      <c r="C105" s="11"/>
      <c r="D105" s="11"/>
      <c r="E105" s="11"/>
      <c r="F105" s="11"/>
      <c r="G105" s="11"/>
      <c r="H105" s="11"/>
      <c r="I105" s="11"/>
      <c r="J105" s="11"/>
      <c r="K105" s="11"/>
      <c r="L105" s="11"/>
      <c r="M105" s="11"/>
      <c r="N105" s="11"/>
      <c r="O105" s="11"/>
    </row>
    <row r="106" spans="1:15" x14ac:dyDescent="0.25">
      <c r="A106" s="11"/>
      <c r="B106" s="11"/>
      <c r="C106" s="11"/>
      <c r="D106" s="11"/>
      <c r="E106" s="11"/>
      <c r="F106" s="11"/>
      <c r="G106" s="11"/>
      <c r="H106" s="11"/>
      <c r="I106" s="11"/>
      <c r="J106" s="11"/>
      <c r="K106" s="11"/>
      <c r="L106" s="11"/>
      <c r="M106" s="11"/>
      <c r="N106" s="11"/>
      <c r="O106" s="11"/>
    </row>
    <row r="107" spans="1:15" x14ac:dyDescent="0.25">
      <c r="A107" s="11"/>
      <c r="B107" s="11"/>
      <c r="C107" s="11"/>
      <c r="D107" s="11"/>
      <c r="E107" s="11"/>
      <c r="F107" s="11"/>
      <c r="G107" s="11"/>
      <c r="H107" s="11"/>
      <c r="I107" s="11"/>
      <c r="J107" s="11"/>
      <c r="K107" s="11"/>
      <c r="L107" s="11"/>
      <c r="M107" s="11"/>
      <c r="N107" s="11"/>
      <c r="O107" s="11"/>
    </row>
    <row r="108" spans="1:15" x14ac:dyDescent="0.25">
      <c r="A108" s="11"/>
      <c r="B108" s="11"/>
      <c r="C108" s="11"/>
      <c r="D108" s="11"/>
      <c r="E108" s="11"/>
      <c r="F108" s="11"/>
      <c r="G108" s="11"/>
      <c r="H108" s="11"/>
      <c r="I108" s="11"/>
      <c r="J108" s="11"/>
      <c r="K108" s="11"/>
      <c r="L108" s="11"/>
      <c r="M108" s="11"/>
      <c r="N108" s="11"/>
      <c r="O108" s="11"/>
    </row>
    <row r="109" spans="1:15" x14ac:dyDescent="0.25">
      <c r="A109" s="11"/>
      <c r="B109" s="11"/>
      <c r="C109" s="11"/>
      <c r="D109" s="11"/>
      <c r="E109" s="11"/>
      <c r="F109" s="11"/>
      <c r="G109" s="11"/>
      <c r="H109" s="11"/>
      <c r="I109" s="11"/>
      <c r="J109" s="11"/>
      <c r="K109" s="11"/>
      <c r="L109" s="11"/>
      <c r="M109" s="11"/>
      <c r="N109" s="11"/>
      <c r="O109" s="11"/>
    </row>
    <row r="110" spans="1:15" x14ac:dyDescent="0.25">
      <c r="A110" s="11"/>
      <c r="B110" s="11"/>
      <c r="C110" s="11"/>
      <c r="D110" s="11"/>
      <c r="E110" s="11"/>
      <c r="F110" s="11"/>
      <c r="G110" s="11"/>
      <c r="H110" s="11"/>
      <c r="I110" s="11"/>
      <c r="J110" s="11"/>
      <c r="K110" s="11"/>
      <c r="L110" s="11"/>
      <c r="M110" s="11"/>
      <c r="N110" s="11"/>
      <c r="O110" s="11"/>
    </row>
    <row r="111" spans="1:15" x14ac:dyDescent="0.25">
      <c r="A111" s="11"/>
      <c r="B111" s="11"/>
      <c r="C111" s="11"/>
      <c r="D111" s="11"/>
      <c r="E111" s="11"/>
      <c r="F111" s="11"/>
      <c r="G111" s="11"/>
      <c r="H111" s="11"/>
      <c r="I111" s="11"/>
      <c r="J111" s="11"/>
      <c r="K111" s="11"/>
      <c r="L111" s="11"/>
      <c r="M111" s="11"/>
      <c r="N111" s="11"/>
      <c r="O111" s="11"/>
    </row>
    <row r="112" spans="1:15" x14ac:dyDescent="0.25">
      <c r="A112" s="11"/>
      <c r="B112" s="11"/>
      <c r="C112" s="11"/>
      <c r="D112" s="11"/>
      <c r="E112" s="11"/>
      <c r="F112" s="11"/>
      <c r="G112" s="11"/>
      <c r="H112" s="11"/>
      <c r="I112" s="11"/>
      <c r="J112" s="11"/>
      <c r="K112" s="11"/>
      <c r="L112" s="11"/>
      <c r="M112" s="11"/>
      <c r="N112" s="11"/>
      <c r="O112" s="11"/>
    </row>
    <row r="113" spans="1:15" x14ac:dyDescent="0.25">
      <c r="A113" s="11"/>
      <c r="B113" s="11"/>
      <c r="C113" s="11"/>
      <c r="D113" s="11"/>
      <c r="E113" s="11"/>
      <c r="F113" s="11"/>
      <c r="G113" s="11"/>
      <c r="H113" s="11"/>
      <c r="I113" s="11"/>
      <c r="J113" s="11"/>
      <c r="K113" s="11"/>
      <c r="L113" s="11"/>
      <c r="M113" s="11"/>
      <c r="N113" s="11"/>
      <c r="O113" s="11"/>
    </row>
    <row r="114" spans="1:15" x14ac:dyDescent="0.25">
      <c r="A114" s="11"/>
      <c r="B114" s="11"/>
      <c r="C114" s="11"/>
      <c r="D114" s="11"/>
      <c r="E114" s="11"/>
      <c r="F114" s="11"/>
      <c r="G114" s="11"/>
      <c r="H114" s="11"/>
      <c r="I114" s="11"/>
      <c r="J114" s="11"/>
      <c r="K114" s="11"/>
      <c r="L114" s="11"/>
      <c r="M114" s="11"/>
      <c r="N114" s="11"/>
      <c r="O114" s="11"/>
    </row>
    <row r="115" spans="1:15" x14ac:dyDescent="0.25">
      <c r="A115" s="11"/>
      <c r="B115" s="11"/>
      <c r="C115" s="11"/>
      <c r="D115" s="11"/>
      <c r="E115" s="11"/>
      <c r="F115" s="11"/>
      <c r="G115" s="11"/>
      <c r="H115" s="11"/>
      <c r="I115" s="11"/>
      <c r="J115" s="11"/>
      <c r="K115" s="11"/>
      <c r="L115" s="11"/>
      <c r="M115" s="11"/>
      <c r="N115" s="11"/>
      <c r="O115" s="11"/>
    </row>
    <row r="116" spans="1:15" x14ac:dyDescent="0.25">
      <c r="A116" s="11"/>
      <c r="B116" s="11"/>
      <c r="C116" s="11"/>
      <c r="D116" s="11"/>
      <c r="E116" s="11"/>
      <c r="F116" s="11"/>
      <c r="G116" s="11"/>
      <c r="H116" s="11"/>
      <c r="I116" s="11"/>
      <c r="J116" s="11"/>
      <c r="K116" s="11"/>
      <c r="L116" s="11"/>
      <c r="M116" s="11"/>
      <c r="N116" s="11"/>
      <c r="O116" s="11"/>
    </row>
    <row r="117" spans="1:15" x14ac:dyDescent="0.25">
      <c r="A117" s="11"/>
      <c r="B117" s="11"/>
      <c r="C117" s="11"/>
      <c r="D117" s="11"/>
      <c r="E117" s="11"/>
      <c r="F117" s="11"/>
      <c r="G117" s="11"/>
      <c r="H117" s="11"/>
      <c r="I117" s="11"/>
      <c r="J117" s="11"/>
      <c r="K117" s="11"/>
      <c r="L117" s="11"/>
      <c r="M117" s="11"/>
      <c r="N117" s="11"/>
      <c r="O117" s="11"/>
    </row>
    <row r="119" spans="1:15" x14ac:dyDescent="0.25">
      <c r="A119" s="11"/>
      <c r="B119" s="11"/>
      <c r="C119" s="11"/>
      <c r="D119" s="11"/>
      <c r="E119" s="11"/>
      <c r="F119" s="11"/>
      <c r="G119" s="11"/>
      <c r="H119" s="11"/>
      <c r="I119" s="11"/>
      <c r="J119" s="11"/>
      <c r="K119" s="11"/>
      <c r="L119" s="11"/>
      <c r="M119" s="11"/>
      <c r="N119" s="11"/>
      <c r="O119" s="11"/>
    </row>
    <row r="120" spans="1:15" x14ac:dyDescent="0.25">
      <c r="A120" s="11"/>
      <c r="B120" s="11"/>
      <c r="C120" s="11"/>
      <c r="D120" s="11"/>
      <c r="E120" s="11"/>
      <c r="F120" s="11"/>
      <c r="G120" s="11"/>
      <c r="H120" s="11"/>
      <c r="I120" s="11"/>
      <c r="J120" s="11"/>
      <c r="K120" s="11"/>
      <c r="L120" s="11"/>
      <c r="M120" s="11"/>
      <c r="N120" s="11"/>
      <c r="O120" s="11"/>
    </row>
    <row r="121" spans="1:15" x14ac:dyDescent="0.25">
      <c r="A121" s="11"/>
      <c r="B121" s="11"/>
      <c r="C121" s="11"/>
      <c r="D121" s="11"/>
      <c r="E121" s="11"/>
      <c r="F121" s="11"/>
      <c r="G121" s="11"/>
      <c r="H121" s="11"/>
      <c r="I121" s="11"/>
      <c r="J121" s="11"/>
      <c r="K121" s="11"/>
      <c r="L121" s="11"/>
      <c r="M121" s="11"/>
      <c r="N121" s="11"/>
      <c r="O121" s="11"/>
    </row>
    <row r="122" spans="1:15" x14ac:dyDescent="0.25">
      <c r="A122" s="11"/>
      <c r="B122" s="11"/>
      <c r="C122" s="11"/>
      <c r="D122" s="11"/>
      <c r="E122" s="11"/>
      <c r="F122" s="11"/>
      <c r="G122" s="11"/>
      <c r="H122" s="11"/>
      <c r="I122" s="11"/>
      <c r="J122" s="11"/>
      <c r="K122" s="11"/>
      <c r="L122" s="11"/>
      <c r="M122" s="11"/>
      <c r="N122" s="11"/>
      <c r="O122" s="11"/>
    </row>
    <row r="123" spans="1:15" x14ac:dyDescent="0.25">
      <c r="A123" s="11"/>
      <c r="B123" s="11"/>
      <c r="C123" s="11"/>
      <c r="D123" s="11"/>
      <c r="E123" s="11"/>
      <c r="F123" s="11"/>
      <c r="G123" s="11"/>
      <c r="H123" s="11"/>
      <c r="I123" s="11"/>
      <c r="J123" s="11"/>
      <c r="K123" s="11"/>
      <c r="L123" s="11"/>
      <c r="M123" s="11"/>
      <c r="N123" s="11"/>
      <c r="O123" s="11"/>
    </row>
    <row r="124" spans="1:15" x14ac:dyDescent="0.25">
      <c r="A124" s="11"/>
      <c r="B124" s="11"/>
      <c r="C124" s="11"/>
      <c r="D124" s="11"/>
      <c r="E124" s="11"/>
      <c r="F124" s="11"/>
      <c r="G124" s="11"/>
      <c r="H124" s="11"/>
      <c r="I124" s="11"/>
      <c r="J124" s="11"/>
      <c r="K124" s="11"/>
      <c r="L124" s="11"/>
      <c r="M124" s="11"/>
      <c r="N124" s="11"/>
      <c r="O124" s="11"/>
    </row>
    <row r="125" spans="1:15" x14ac:dyDescent="0.25">
      <c r="A125" s="11"/>
      <c r="B125" s="11"/>
      <c r="C125" s="11"/>
      <c r="D125" s="11"/>
      <c r="E125" s="11"/>
      <c r="F125" s="11"/>
      <c r="G125" s="11"/>
      <c r="H125" s="11"/>
      <c r="I125" s="11"/>
      <c r="J125" s="11"/>
      <c r="K125" s="11"/>
      <c r="L125" s="11"/>
      <c r="M125" s="11"/>
      <c r="N125" s="11"/>
      <c r="O125" s="11"/>
    </row>
    <row r="126" spans="1:15" x14ac:dyDescent="0.25">
      <c r="A126" s="11"/>
      <c r="B126" s="11"/>
      <c r="C126" s="11"/>
      <c r="D126" s="11"/>
      <c r="E126" s="11"/>
      <c r="F126" s="11"/>
      <c r="G126" s="11"/>
      <c r="H126" s="11"/>
      <c r="I126" s="11"/>
      <c r="J126" s="11"/>
      <c r="K126" s="11"/>
      <c r="L126" s="11"/>
      <c r="M126" s="11"/>
      <c r="N126" s="11"/>
      <c r="O126" s="11"/>
    </row>
    <row r="127" spans="1:15" x14ac:dyDescent="0.25">
      <c r="A127" s="11"/>
      <c r="B127" s="11"/>
      <c r="C127" s="11"/>
      <c r="D127" s="11"/>
      <c r="E127" s="11"/>
      <c r="F127" s="11"/>
      <c r="G127" s="11"/>
      <c r="H127" s="11"/>
      <c r="I127" s="11"/>
      <c r="J127" s="11"/>
      <c r="K127" s="11"/>
      <c r="L127" s="11"/>
      <c r="M127" s="11"/>
      <c r="N127" s="11"/>
      <c r="O127" s="11"/>
    </row>
    <row r="128" spans="1:15" x14ac:dyDescent="0.25">
      <c r="A128" s="11"/>
      <c r="B128" s="11"/>
      <c r="C128" s="11"/>
      <c r="D128" s="11"/>
      <c r="E128" s="11"/>
      <c r="F128" s="11"/>
      <c r="G128" s="11"/>
      <c r="H128" s="11"/>
      <c r="I128" s="11"/>
      <c r="J128" s="11"/>
      <c r="K128" s="11"/>
      <c r="L128" s="11"/>
      <c r="M128" s="11"/>
      <c r="N128" s="11"/>
      <c r="O128" s="11"/>
    </row>
    <row r="129" spans="1:15" x14ac:dyDescent="0.25">
      <c r="A129" s="11"/>
      <c r="B129" s="11"/>
      <c r="C129" s="11"/>
      <c r="D129" s="11"/>
      <c r="E129" s="11"/>
      <c r="F129" s="11"/>
      <c r="G129" s="11"/>
      <c r="H129" s="11"/>
      <c r="I129" s="11"/>
      <c r="J129" s="11"/>
      <c r="K129" s="11"/>
      <c r="L129" s="11"/>
      <c r="M129" s="11"/>
      <c r="N129" s="11"/>
      <c r="O129" s="11"/>
    </row>
    <row r="130" spans="1:15" x14ac:dyDescent="0.25">
      <c r="A130" s="11"/>
      <c r="B130" s="11"/>
      <c r="C130" s="11"/>
      <c r="D130" s="11"/>
      <c r="E130" s="11"/>
      <c r="F130" s="11"/>
      <c r="G130" s="11"/>
      <c r="H130" s="11"/>
      <c r="I130" s="11"/>
      <c r="J130" s="11"/>
      <c r="K130" s="11"/>
      <c r="L130" s="11"/>
      <c r="M130" s="11"/>
      <c r="N130" s="11"/>
      <c r="O130" s="11"/>
    </row>
    <row r="131" spans="1:15" x14ac:dyDescent="0.25">
      <c r="A131" s="11"/>
      <c r="B131" s="11"/>
      <c r="C131" s="11"/>
      <c r="D131" s="11"/>
      <c r="E131" s="11"/>
      <c r="F131" s="11"/>
      <c r="G131" s="11"/>
      <c r="H131" s="11"/>
      <c r="I131" s="11"/>
      <c r="J131" s="11"/>
      <c r="K131" s="11"/>
      <c r="L131" s="11"/>
      <c r="M131" s="11"/>
      <c r="N131" s="11"/>
      <c r="O131" s="11"/>
    </row>
  </sheetData>
  <mergeCells count="4">
    <mergeCell ref="D6:D7"/>
    <mergeCell ref="D8:D9"/>
    <mergeCell ref="C8:C9"/>
    <mergeCell ref="C6:C7"/>
  </mergeCells>
  <pageMargins left="0.23622047244094491" right="0.23622047244094491" top="0.74803149606299213" bottom="0.74803149606299213" header="0.31496062992125984" footer="0.31496062992125984"/>
  <pageSetup paperSize="9" scale="70" orientation="landscape"/>
  <legacy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Документ" ma:contentTypeID="0x010100DD4595568683694BABD9DF4B0873FD78" ma:contentTypeVersion="0" ma:contentTypeDescription="Создание документа." ma:contentTypeScope="" ma:versionID="683dcc3c1ce00e21b4579c1020f97f50">
  <xsd:schema xmlns:xsd="http://www.w3.org/2001/XMLSchema" xmlns:p="http://schemas.microsoft.com/office/2006/metadata/properties" targetNamespace="http://schemas.microsoft.com/office/2006/metadata/properties" ma:root="true" ma:fieldsID="53974d1da0c14f073d2cc649cae9f3e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содержимого" ma:readOnly="true"/>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A8268D-A6EA-4033-8A6B-4F04990523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85DE1AA-8A51-4E1D-817E-88E3F1D77B6A}">
  <ds:schemaRefs>
    <ds:schemaRef ds:uri="http://purl.org/dc/elements/1.1/"/>
    <ds:schemaRef ds:uri="http://purl.org/dc/terms/"/>
    <ds:schemaRef ds:uri="http://www.w3.org/XML/1998/namespace"/>
    <ds:schemaRef ds:uri="http://schemas.microsoft.com/office/2006/documentManagement/types"/>
    <ds:schemaRef ds:uri="http://purl.org/dc/dcmitype/"/>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3D0A1F42-774E-4D21-95AB-025693D1829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САЙТ-520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2014-05-08T09:01:32Z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0x010100DD4595568683694BABD9DF4B0873FD78</vt:lpwstr>
  </property>
</Properties>
</file>