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8" i="1" l="1"/>
  <c r="F9" i="1"/>
  <c r="F16" i="1"/>
  <c r="F19" i="1"/>
  <c r="G8" i="1"/>
  <c r="G9" i="1"/>
  <c r="G16" i="1"/>
  <c r="G19" i="1"/>
  <c r="H8" i="1"/>
  <c r="H9" i="1"/>
  <c r="H16" i="1"/>
  <c r="H19" i="1"/>
  <c r="F20" i="1"/>
  <c r="L8" i="1"/>
  <c r="L9" i="1"/>
  <c r="L4" i="1"/>
  <c r="L5" i="1"/>
  <c r="L6" i="1"/>
  <c r="L7" i="1"/>
  <c r="L10" i="1"/>
  <c r="L11" i="1"/>
  <c r="L12" i="1"/>
  <c r="L13" i="1"/>
  <c r="L16" i="1"/>
  <c r="F21" i="1"/>
  <c r="F17" i="1"/>
  <c r="I7" i="1"/>
  <c r="K7" i="1"/>
  <c r="J7" i="1"/>
  <c r="I6" i="1"/>
  <c r="K6" i="1"/>
  <c r="J6" i="1"/>
  <c r="I5" i="1"/>
  <c r="K5" i="1"/>
  <c r="J5" i="1"/>
  <c r="I13" i="1"/>
  <c r="J13" i="1"/>
  <c r="I12" i="1"/>
  <c r="J12" i="1"/>
  <c r="I11" i="1"/>
  <c r="J11" i="1"/>
  <c r="I10" i="1"/>
  <c r="J10" i="1"/>
  <c r="I9" i="1"/>
  <c r="J9" i="1"/>
  <c r="I8" i="1"/>
  <c r="J8" i="1"/>
  <c r="L17" i="1"/>
  <c r="L18" i="1"/>
  <c r="K13" i="1"/>
  <c r="K12" i="1"/>
  <c r="K11" i="1"/>
  <c r="K10" i="1"/>
  <c r="K9" i="1"/>
  <c r="K8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<sst xmlns="http://schemas.openxmlformats.org/spreadsheetml/2006/main" count="51" uniqueCount="39">
  <si>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</si>
  <si>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</si>
  <si>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</si>
  <si>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</si>
  <si>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</si>
  <si>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</si>
  <si>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</si>
  <si>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</si>
  <si>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</si>
  <si>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</si>
  <si>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</si>
  <si>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</si>
  <si>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</si>
  <si>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</si>
  <si>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</si>
  <si>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</si>
  <si>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</si>
  <si>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</si>
  <si>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</si>
  <si>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</si>
  <si>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</si>
  <si>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</si>
  <si>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</si>
  <si>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</si>
  <si>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</si>
  <si>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</si>
  <si>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</si>
  <si>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</si>
  <si>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</si>
  <si>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</si>
  <si>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</si>
  <si>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Конфигурация "вирутальных" популярных вознаграждений</t>
  </si>
  <si>
    <t>Доработать метод получения популярных вознаграждений</t>
  </si>
  <si>
    <t>Доработать блок популярных вознаграждений в соответствие с прототипом для "виртуальных" вознаграждений</t>
  </si>
  <si>
    <t>список с полями Title, Description, Thumbnail, Url, MinBalance, Probability, PopularityTypes</t>
  </si>
  <si>
    <t>добавить "подмешивание" "вирутальных" вознаграждений</t>
  </si>
  <si>
    <r>
      <t xml:space="preserve">верстка по прототипу </t>
    </r>
    <r>
      <rPr>
        <sz val="8"/>
        <color rgb="FFFF0000"/>
        <rFont val="Arial"/>
        <family val="2"/>
        <charset val="204"/>
      </rPr>
      <t>"виртаульное" полулярное вознаграждение</t>
    </r>
    <r>
      <rPr>
        <sz val="8"/>
        <rFont val="Arial"/>
        <family val="2"/>
        <charset val="204"/>
      </rPr>
      <t>"</t>
    </r>
  </si>
  <si>
    <r>
      <rPr>
        <b/>
        <sz val="8"/>
        <rFont val="Arial"/>
        <family val="2"/>
        <charset val="204"/>
      </rPr>
      <t>Необходимые прототипы:</t>
    </r>
    <r>
      <rPr>
        <sz val="8"/>
        <rFont val="Arial"/>
        <family val="2"/>
        <charset val="204"/>
      </rPr>
      <t xml:space="preserve">
1. прототип </t>
    </r>
    <r>
      <rPr>
        <sz val="8"/>
        <color rgb="FFFF0000"/>
        <rFont val="Arial"/>
        <family val="2"/>
        <charset val="204"/>
      </rPr>
      <t>"виртуальное" популярное вознаграждение</t>
    </r>
    <r>
      <rPr>
        <sz val="8"/>
        <rFont val="Arial"/>
        <family val="2"/>
        <charset val="204"/>
      </rPr>
      <t>"</t>
    </r>
  </si>
  <si>
    <t>MLVTBPLK-348 Популярные вознаграждения - КИНО + АВИАБИЛЕТЫ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</si>
</sst>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B3" sqref="B3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4.42578125" style="59" customWidth="1"/>
    <col min="4" max="4" width="44.5703125" style="63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2" t="s">
        <v>0</v>
      </c>
      <c r="C2" s="52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5" t="s">
        <v>9</v>
      </c>
      <c r="L2" s="14" t="s">
        <v>10</v>
      </c>
      <c r="M2" s="16" t="s">
        <v>11</v>
      </c>
    </row>
    <row r="3" spans="2:13" ht="48" x14ac:dyDescent="0.25">
      <c r="B3" s="17" t="s">
        <v>38</v>
      </c>
      <c r="C3" s="54"/>
      <c r="D3" s="54"/>
      <c r="E3" s="18"/>
      <c r="F3" s="19"/>
      <c r="G3" s="19"/>
      <c r="H3" s="19"/>
      <c r="I3" s="19"/>
      <c r="J3" s="19"/>
      <c r="K3" s="20"/>
      <c r="L3" s="19"/>
      <c r="M3" s="21" t="s">
        <v>37</v>
      </c>
    </row>
    <row r="4" spans="2:13" x14ac:dyDescent="0.25">
      <c r="B4" s="23"/>
      <c r="C4" s="55" t="s">
        <v>12</v>
      </c>
      <c r="D4" s="60" t="s">
        <v>12</v>
      </c>
      <c r="E4" s="24" t="s">
        <v>13</v>
      </c>
      <c r="F4" s="25">
        <v>1</v>
      </c>
      <c r="G4" s="25">
        <v>2</v>
      </c>
      <c r="H4" s="25">
        <v>3</v>
      </c>
      <c r="I4" s="25">
        <f>(F4+4*G4+H4)/6</f>
        <v>2</v>
      </c>
      <c r="J4" s="25">
        <f t="shared" ref="J4:J13" si="0">I4/$F$18</f>
        <v>2.8571428571428572</v>
      </c>
      <c r="K4" s="26">
        <f t="shared" ref="K4:K11" si="1">I4*$F$21/$F$17</f>
        <v>3.1140003485732457</v>
      </c>
      <c r="L4" s="25">
        <f>(H4-F4)/6</f>
        <v>0.33333333333333331</v>
      </c>
      <c r="M4" s="27"/>
    </row>
    <row r="5" spans="2:13" ht="24" x14ac:dyDescent="0.25">
      <c r="B5" s="28"/>
      <c r="C5" s="56" t="s">
        <v>15</v>
      </c>
      <c r="D5" s="61" t="s">
        <v>31</v>
      </c>
      <c r="E5" s="1" t="s">
        <v>14</v>
      </c>
      <c r="F5" s="2">
        <v>2</v>
      </c>
      <c r="G5" s="2">
        <v>3</v>
      </c>
      <c r="H5" s="2">
        <v>4</v>
      </c>
      <c r="I5" s="25">
        <f t="shared" ref="I5:I7" si="2">(F5+4*G5+H5)/6</f>
        <v>3</v>
      </c>
      <c r="J5" s="25">
        <f t="shared" si="0"/>
        <v>4.2857142857142856</v>
      </c>
      <c r="K5" s="26">
        <f t="shared" si="1"/>
        <v>4.6710005228598686</v>
      </c>
      <c r="L5" s="25">
        <f t="shared" ref="L5:L7" si="3">(H5-F5)/6</f>
        <v>0.33333333333333331</v>
      </c>
      <c r="M5" s="3" t="s">
        <v>34</v>
      </c>
    </row>
    <row r="6" spans="2:13" ht="24" x14ac:dyDescent="0.25">
      <c r="B6" s="28"/>
      <c r="C6" s="56" t="s">
        <v>15</v>
      </c>
      <c r="D6" s="61" t="s">
        <v>32</v>
      </c>
      <c r="E6" s="1" t="s">
        <v>14</v>
      </c>
      <c r="F6" s="2">
        <v>1</v>
      </c>
      <c r="G6" s="2">
        <v>2</v>
      </c>
      <c r="H6" s="2">
        <v>3</v>
      </c>
      <c r="I6" s="25">
        <f t="shared" si="2"/>
        <v>2</v>
      </c>
      <c r="J6" s="25">
        <f t="shared" si="0"/>
        <v>2.8571428571428572</v>
      </c>
      <c r="K6" s="26">
        <f t="shared" si="1"/>
        <v>3.1140003485732457</v>
      </c>
      <c r="L6" s="25">
        <f t="shared" si="3"/>
        <v>0.33333333333333331</v>
      </c>
      <c r="M6" s="3" t="s">
        <v>35</v>
      </c>
    </row>
    <row r="7" spans="2:13" ht="36" x14ac:dyDescent="0.25">
      <c r="B7" s="28"/>
      <c r="C7" s="56" t="s">
        <v>15</v>
      </c>
      <c r="D7" s="61" t="s">
        <v>33</v>
      </c>
      <c r="E7" s="1" t="s">
        <v>14</v>
      </c>
      <c r="F7" s="2">
        <v>2</v>
      </c>
      <c r="G7" s="2">
        <v>3</v>
      </c>
      <c r="H7" s="2">
        <v>4</v>
      </c>
      <c r="I7" s="25">
        <f t="shared" si="2"/>
        <v>3</v>
      </c>
      <c r="J7" s="25">
        <f t="shared" si="0"/>
        <v>4.2857142857142856</v>
      </c>
      <c r="K7" s="26">
        <f t="shared" si="1"/>
        <v>4.6710005228598686</v>
      </c>
      <c r="L7" s="25">
        <f t="shared" si="3"/>
        <v>0.33333333333333331</v>
      </c>
      <c r="M7" s="3" t="s">
        <v>36</v>
      </c>
    </row>
    <row r="8" spans="2:13" ht="24" x14ac:dyDescent="0.25">
      <c r="B8" s="28"/>
      <c r="C8" s="57" t="s">
        <v>16</v>
      </c>
      <c r="D8" s="57" t="s">
        <v>17</v>
      </c>
      <c r="E8" s="30" t="s">
        <v>18</v>
      </c>
      <c r="F8" s="31">
        <f>SUM(F5:F7)*0.3</f>
        <v>1.5</v>
      </c>
      <c r="G8" s="31">
        <f>SUM(G5:G7)*0.3</f>
        <v>2.4</v>
      </c>
      <c r="H8" s="31">
        <f>SUM(H5:H7)*0.3</f>
        <v>3.3</v>
      </c>
      <c r="I8" s="31">
        <f t="shared" ref="I8:I13" si="4">(F8+4*G8+H8)/6</f>
        <v>2.4</v>
      </c>
      <c r="J8" s="31">
        <f t="shared" si="0"/>
        <v>3.4285714285714288</v>
      </c>
      <c r="K8" s="33">
        <f t="shared" si="1"/>
        <v>3.7368004182878951</v>
      </c>
      <c r="L8" s="31">
        <f t="shared" ref="L8:L13" si="5">(H8-F8)/6</f>
        <v>0.3</v>
      </c>
      <c r="M8" s="50"/>
    </row>
    <row r="9" spans="2:13" ht="24" x14ac:dyDescent="0.25">
      <c r="B9" s="28"/>
      <c r="C9" s="58" t="s">
        <v>19</v>
      </c>
      <c r="D9" s="58" t="s">
        <v>19</v>
      </c>
      <c r="E9" s="30" t="s">
        <v>14</v>
      </c>
      <c r="F9" s="32">
        <f>SUM(F5:F7)*0.3</f>
        <v>1.5</v>
      </c>
      <c r="G9" s="32">
        <f>SUM(G5:G7)*0.3</f>
        <v>2.4</v>
      </c>
      <c r="H9" s="32">
        <f>SUM(H5:H7)*0.3</f>
        <v>3.3</v>
      </c>
      <c r="I9" s="32">
        <f t="shared" si="4"/>
        <v>2.4</v>
      </c>
      <c r="J9" s="32">
        <f t="shared" si="0"/>
        <v>3.4285714285714288</v>
      </c>
      <c r="K9" s="34">
        <f t="shared" si="1"/>
        <v>3.7368004182878951</v>
      </c>
      <c r="L9" s="32">
        <f t="shared" si="5"/>
        <v>0.3</v>
      </c>
      <c r="M9" s="51"/>
    </row>
    <row r="10" spans="2:13" ht="48" x14ac:dyDescent="0.25">
      <c r="B10" s="28"/>
      <c r="C10" s="58" t="s">
        <v>12</v>
      </c>
      <c r="D10" s="58" t="s">
        <v>20</v>
      </c>
      <c r="E10" s="30" t="s">
        <v>13</v>
      </c>
      <c r="F10" s="22">
        <v>1</v>
      </c>
      <c r="G10" s="22">
        <v>1</v>
      </c>
      <c r="H10" s="22">
        <v>1</v>
      </c>
      <c r="I10" s="32">
        <f t="shared" si="4"/>
        <v>1</v>
      </c>
      <c r="J10" s="32">
        <f t="shared" si="0"/>
        <v>1.4285714285714286</v>
      </c>
      <c r="K10" s="34">
        <f t="shared" si="1"/>
        <v>1.5570001742866229</v>
      </c>
      <c r="L10" s="32">
        <f t="shared" si="5"/>
        <v>0</v>
      </c>
      <c r="M10" s="51"/>
    </row>
    <row r="11" spans="2:13" ht="24" x14ac:dyDescent="0.25">
      <c r="B11" s="28"/>
      <c r="C11" s="58" t="s">
        <v>21</v>
      </c>
      <c r="D11" s="62" t="s">
        <v>22</v>
      </c>
      <c r="E11" s="30" t="s">
        <v>13</v>
      </c>
      <c r="F11" s="22">
        <v>0</v>
      </c>
      <c r="G11" s="22">
        <v>0</v>
      </c>
      <c r="H11" s="22">
        <v>1</v>
      </c>
      <c r="I11" s="32">
        <f t="shared" si="4"/>
        <v>0.16666666666666666</v>
      </c>
      <c r="J11" s="32">
        <f t="shared" si="0"/>
        <v>0.23809523809523811</v>
      </c>
      <c r="K11" s="34">
        <f t="shared" si="1"/>
        <v>0.25950002904777048</v>
      </c>
      <c r="L11" s="32">
        <f t="shared" si="5"/>
        <v>0.16666666666666666</v>
      </c>
      <c r="M11" s="51"/>
    </row>
    <row r="12" spans="2:13" x14ac:dyDescent="0.25">
      <c r="B12" s="28"/>
      <c r="C12" s="58"/>
      <c r="D12" s="62" t="s">
        <v>23</v>
      </c>
      <c r="E12" s="30" t="s">
        <v>13</v>
      </c>
      <c r="F12" s="22">
        <v>1</v>
      </c>
      <c r="G12" s="22">
        <v>1</v>
      </c>
      <c r="H12" s="22">
        <v>1</v>
      </c>
      <c r="I12" s="32">
        <f t="shared" si="4"/>
        <v>1</v>
      </c>
      <c r="J12" s="32">
        <f t="shared" si="0"/>
        <v>1.4285714285714286</v>
      </c>
      <c r="K12" s="34">
        <f t="shared" ref="K12:K13" si="6">I12*$F$21/$F$17</f>
        <v>1.5570001742866229</v>
      </c>
      <c r="L12" s="32">
        <f t="shared" si="5"/>
        <v>0</v>
      </c>
      <c r="M12" s="51"/>
    </row>
    <row r="13" spans="2:13" ht="24" x14ac:dyDescent="0.25">
      <c r="B13" s="29"/>
      <c r="C13" s="58"/>
      <c r="D13" s="58" t="s">
        <v>24</v>
      </c>
      <c r="E13" s="30" t="s">
        <v>14</v>
      </c>
      <c r="F13" s="22">
        <v>1</v>
      </c>
      <c r="G13" s="22">
        <v>1</v>
      </c>
      <c r="H13" s="22">
        <v>1</v>
      </c>
      <c r="I13" s="32">
        <f t="shared" si="4"/>
        <v>1</v>
      </c>
      <c r="J13" s="32">
        <f t="shared" si="0"/>
        <v>1.4285714285714286</v>
      </c>
      <c r="K13" s="34">
        <f t="shared" si="6"/>
        <v>1.5570001742866229</v>
      </c>
      <c r="L13" s="32">
        <f t="shared" si="5"/>
        <v>0</v>
      </c>
      <c r="M13" s="51"/>
    </row>
    <row r="14" spans="2:13" x14ac:dyDescent="0.25">
      <c r="B14" s="4"/>
      <c r="C14" s="53"/>
      <c r="D14" s="5"/>
      <c r="E14" s="5"/>
      <c r="F14" s="6"/>
      <c r="G14" s="6"/>
      <c r="H14" s="6"/>
      <c r="I14" s="6"/>
      <c r="J14" s="6"/>
      <c r="K14" s="7"/>
      <c r="L14" s="6"/>
      <c r="M14" s="8"/>
    </row>
    <row r="15" spans="2:13" ht="15.75" thickBot="1" x14ac:dyDescent="0.3">
      <c r="B15" s="4"/>
      <c r="C15" s="53"/>
      <c r="D15" s="5"/>
      <c r="E15" s="5"/>
      <c r="F15" s="6"/>
      <c r="G15" s="6"/>
      <c r="H15" s="6"/>
      <c r="I15" s="6"/>
      <c r="J15" s="6"/>
      <c r="K15" s="7"/>
      <c r="L15" s="6"/>
      <c r="M15" s="8"/>
    </row>
    <row r="16" spans="2:13" x14ac:dyDescent="0.25">
      <c r="B16" s="4"/>
      <c r="C16" s="53"/>
      <c r="D16" s="66" t="s">
        <v>25</v>
      </c>
      <c r="E16" s="67"/>
      <c r="F16" s="45">
        <f>SUM(F3:F13)</f>
        <v>12</v>
      </c>
      <c r="G16" s="35">
        <f>SUM(G3:G13)</f>
        <v>17.8</v>
      </c>
      <c r="H16" s="35">
        <f>SUM(H3:H13)</f>
        <v>24.6</v>
      </c>
      <c r="I16" s="35"/>
      <c r="J16" s="35"/>
      <c r="K16" s="36"/>
      <c r="L16" s="37">
        <f>SQRT(SUMSQ(L3:L13))</f>
        <v>0.80760276263904773</v>
      </c>
      <c r="M16" s="8"/>
    </row>
    <row r="17" spans="2:13" x14ac:dyDescent="0.25">
      <c r="B17" s="4"/>
      <c r="C17" s="53"/>
      <c r="D17" s="68" t="s">
        <v>26</v>
      </c>
      <c r="E17" s="69"/>
      <c r="F17" s="46">
        <f>(F16+4*G16+H16)/6</f>
        <v>17.966666666666669</v>
      </c>
      <c r="G17" s="10"/>
      <c r="H17" s="9"/>
      <c r="I17" s="9"/>
      <c r="J17" s="9"/>
      <c r="K17" s="38"/>
      <c r="L17" s="39">
        <f>2*L16/F18</f>
        <v>2.3074364646829935</v>
      </c>
      <c r="M17" s="8"/>
    </row>
    <row r="18" spans="2:13" x14ac:dyDescent="0.25">
      <c r="B18" s="4"/>
      <c r="C18" s="53"/>
      <c r="D18" s="68" t="s">
        <v>27</v>
      </c>
      <c r="E18" s="69"/>
      <c r="F18" s="47">
        <v>0.7</v>
      </c>
      <c r="G18" s="10"/>
      <c r="H18" s="9"/>
      <c r="I18" s="9"/>
      <c r="J18" s="9"/>
      <c r="K18" s="38"/>
      <c r="L18" s="40">
        <f>L17/F21</f>
        <v>8.2484734321906644E-2</v>
      </c>
      <c r="M18" s="8"/>
    </row>
    <row r="19" spans="2:13" x14ac:dyDescent="0.25">
      <c r="B19" s="11"/>
      <c r="C19" s="53"/>
      <c r="D19" s="68" t="s">
        <v>28</v>
      </c>
      <c r="E19" s="69"/>
      <c r="F19" s="46">
        <f>F16/F18</f>
        <v>17.142857142857142</v>
      </c>
      <c r="G19" s="10">
        <f>G16/F18</f>
        <v>25.428571428571431</v>
      </c>
      <c r="H19" s="9">
        <f>H16/F18</f>
        <v>35.142857142857146</v>
      </c>
      <c r="I19" s="9"/>
      <c r="J19" s="9"/>
      <c r="K19" s="38"/>
      <c r="L19" s="39"/>
      <c r="M19" s="8"/>
    </row>
    <row r="20" spans="2:13" x14ac:dyDescent="0.25">
      <c r="B20" s="11"/>
      <c r="C20" s="53"/>
      <c r="D20" s="70" t="s">
        <v>29</v>
      </c>
      <c r="E20" s="71"/>
      <c r="F20" s="49">
        <f>(F19+4*G19+H19)/6</f>
        <v>25.666666666666668</v>
      </c>
      <c r="G20" s="10"/>
      <c r="H20" s="9"/>
      <c r="I20" s="9"/>
      <c r="J20" s="9"/>
      <c r="K20" s="38"/>
      <c r="L20" s="39"/>
      <c r="M20" s="8"/>
    </row>
    <row r="21" spans="2:13" ht="15.75" thickBot="1" x14ac:dyDescent="0.3">
      <c r="B21" s="11"/>
      <c r="C21" s="53"/>
      <c r="D21" s="64" t="s">
        <v>30</v>
      </c>
      <c r="E21" s="65"/>
      <c r="F21" s="48">
        <f>F20+L16*2/F18</f>
        <v>27.974103131349661</v>
      </c>
      <c r="G21" s="42"/>
      <c r="H21" s="41"/>
      <c r="I21" s="41"/>
      <c r="J21" s="41"/>
      <c r="K21" s="43"/>
      <c r="L21" s="44"/>
      <c r="M21" s="11"/>
    </row>
  </sheetData>
  <mergeCells count="6">
    <mergeCell ref="D21:E21"/>
    <mergeCell ref="D16:E16"/>
    <mergeCell ref="D17:E17"/>
    <mergeCell ref="D18:E18"/>
    <mergeCell ref="D19:E19"/>
    <mergeCell ref="D20:E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2015-04-20T11:22:42Z</dcterms:modified>
</cp:coreProperties>
</file>